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aniri.maguru\Desktop\"/>
    </mc:Choice>
  </mc:AlternateContent>
  <bookViews>
    <workbookView xWindow="0" yWindow="0" windowWidth="28800" windowHeight="12330" tabRatio="945" activeTab="7"/>
  </bookViews>
  <sheets>
    <sheet name="CONSO 1" sheetId="13" r:id="rId1"/>
    <sheet name="CONSO 2" sheetId="14" r:id="rId2"/>
    <sheet name="Do not Delete" sheetId="23" r:id="rId3"/>
    <sheet name="1" sheetId="1" r:id="rId4"/>
    <sheet name="2" sheetId="22" r:id="rId5"/>
    <sheet name="3" sheetId="21" r:id="rId6"/>
    <sheet name="4" sheetId="10" r:id="rId7"/>
    <sheet name="5" sheetId="11" r:id="rId8"/>
    <sheet name="6" sheetId="5" r:id="rId9"/>
    <sheet name="7" sheetId="12" r:id="rId10"/>
    <sheet name="8" sheetId="3" r:id="rId11"/>
    <sheet name="9" sheetId="20" r:id="rId12"/>
    <sheet name="10" sheetId="4" r:id="rId13"/>
    <sheet name="11" sheetId="15" r:id="rId14"/>
    <sheet name="12" sheetId="6" r:id="rId15"/>
    <sheet name="13" sheetId="7" r:id="rId16"/>
    <sheet name="14" sheetId="16" r:id="rId17"/>
    <sheet name="15" sheetId="17" r:id="rId18"/>
    <sheet name="16" sheetId="19" r:id="rId19"/>
    <sheet name="17" sheetId="18" r:id="rId20"/>
    <sheet name="IC Partners" sheetId="2" r:id="rId21"/>
    <sheet name="Do not Delete2" sheetId="24" r:id="rId22"/>
  </sheets>
  <externalReferences>
    <externalReference r:id="rId2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4" l="1"/>
  <c r="C15" i="14"/>
  <c r="D15" i="14"/>
  <c r="E15" i="14"/>
  <c r="F15" i="14"/>
  <c r="G15" i="14"/>
  <c r="H15" i="14"/>
  <c r="I15" i="14"/>
  <c r="J15" i="14"/>
  <c r="K15" i="14"/>
  <c r="L15" i="14"/>
  <c r="M15" i="14"/>
  <c r="N15" i="14"/>
  <c r="O15" i="14"/>
  <c r="P15" i="14"/>
  <c r="Q15" i="14"/>
  <c r="R15" i="14"/>
  <c r="S15" i="14"/>
  <c r="T15" i="14"/>
  <c r="U15" i="14"/>
  <c r="V15" i="14"/>
  <c r="W15" i="14"/>
  <c r="X15" i="14"/>
  <c r="Y15" i="14"/>
  <c r="Z15" i="14"/>
  <c r="AA15" i="14"/>
  <c r="AB15" i="14"/>
  <c r="AC15" i="14"/>
  <c r="AD15" i="14"/>
  <c r="AE15" i="14"/>
  <c r="AF15" i="14"/>
  <c r="AG15" i="14"/>
  <c r="AH15" i="14"/>
  <c r="AI15" i="14"/>
  <c r="AJ15" i="14"/>
  <c r="AK15" i="14"/>
  <c r="AL15" i="14"/>
  <c r="AM15" i="14"/>
  <c r="AN15" i="14"/>
  <c r="AO15" i="14"/>
  <c r="AP15" i="14"/>
  <c r="AQ15" i="14"/>
  <c r="AR15" i="14"/>
  <c r="AS15" i="14"/>
  <c r="AT15" i="14"/>
  <c r="AU15" i="14"/>
  <c r="AV15" i="14"/>
  <c r="AW15" i="14"/>
  <c r="AX15" i="14"/>
  <c r="AY15" i="14"/>
  <c r="AZ15" i="14"/>
  <c r="BA15" i="14"/>
  <c r="C14" i="14"/>
  <c r="D14" i="14"/>
  <c r="E14" i="14"/>
  <c r="F14" i="14"/>
  <c r="G14" i="14"/>
  <c r="H14" i="14"/>
  <c r="I14" i="14"/>
  <c r="J14" i="14"/>
  <c r="K14" i="14"/>
  <c r="L14" i="14"/>
  <c r="M14" i="14"/>
  <c r="N14" i="14"/>
  <c r="O14" i="14"/>
  <c r="P14" i="14"/>
  <c r="Q14" i="14"/>
  <c r="R14" i="14"/>
  <c r="S14" i="14"/>
  <c r="T14" i="14"/>
  <c r="U14" i="14"/>
  <c r="V14" i="14"/>
  <c r="W14" i="14"/>
  <c r="X14" i="14"/>
  <c r="Y14" i="14"/>
  <c r="Z14" i="14"/>
  <c r="AA14" i="14"/>
  <c r="AB14" i="14"/>
  <c r="AC14" i="14"/>
  <c r="AD14" i="14"/>
  <c r="AE14" i="14"/>
  <c r="AF14" i="14"/>
  <c r="AG14" i="14"/>
  <c r="AH14" i="14"/>
  <c r="AI14" i="14"/>
  <c r="AJ14" i="14"/>
  <c r="AK14" i="14"/>
  <c r="AL14" i="14"/>
  <c r="AM14" i="14"/>
  <c r="AN14" i="14"/>
  <c r="AO14" i="14"/>
  <c r="AP14" i="14"/>
  <c r="AQ14" i="14"/>
  <c r="AR14" i="14"/>
  <c r="AS14" i="14"/>
  <c r="AT14" i="14"/>
  <c r="AU14" i="14"/>
  <c r="AV14" i="14"/>
  <c r="AW14" i="14"/>
  <c r="AX14" i="14"/>
  <c r="AY14" i="14"/>
  <c r="AZ14" i="14"/>
  <c r="BA14" i="14"/>
  <c r="C13" i="14"/>
  <c r="D13" i="14"/>
  <c r="E13" i="14"/>
  <c r="F13" i="14"/>
  <c r="G13" i="14"/>
  <c r="H13" i="14"/>
  <c r="I13" i="14"/>
  <c r="J13" i="14"/>
  <c r="K13" i="14"/>
  <c r="L13" i="14"/>
  <c r="M13" i="14"/>
  <c r="N13" i="14"/>
  <c r="O13" i="14"/>
  <c r="P13" i="14"/>
  <c r="Q13" i="14"/>
  <c r="R13" i="14"/>
  <c r="S13" i="14"/>
  <c r="T13" i="14"/>
  <c r="U13" i="14"/>
  <c r="V13" i="14"/>
  <c r="W13" i="14"/>
  <c r="X13" i="14"/>
  <c r="Y13" i="14"/>
  <c r="Z13" i="14"/>
  <c r="AA13" i="14"/>
  <c r="AB13" i="14"/>
  <c r="AC13" i="14"/>
  <c r="AD13" i="14"/>
  <c r="AE13" i="14"/>
  <c r="AF13" i="14"/>
  <c r="AG13" i="14"/>
  <c r="AH13" i="14"/>
  <c r="AI13" i="14"/>
  <c r="AJ13" i="14"/>
  <c r="AK13" i="14"/>
  <c r="AL13" i="14"/>
  <c r="AM13" i="14"/>
  <c r="AN13" i="14"/>
  <c r="AO13" i="14"/>
  <c r="AP13" i="14"/>
  <c r="AQ13" i="14"/>
  <c r="AR13" i="14"/>
  <c r="AS13" i="14"/>
  <c r="AT13" i="14"/>
  <c r="AU13" i="14"/>
  <c r="AV13" i="14"/>
  <c r="AW13" i="14"/>
  <c r="AX13" i="14"/>
  <c r="AY13" i="14"/>
  <c r="AZ13" i="14"/>
  <c r="BA13" i="14"/>
  <c r="C12" i="14"/>
  <c r="D12" i="14"/>
  <c r="E12" i="14"/>
  <c r="F12" i="14"/>
  <c r="G12" i="14"/>
  <c r="H12" i="14"/>
  <c r="I12" i="14"/>
  <c r="J12" i="14"/>
  <c r="K12" i="14"/>
  <c r="L12" i="14"/>
  <c r="M12" i="14"/>
  <c r="N12" i="14"/>
  <c r="O12" i="14"/>
  <c r="P12" i="14"/>
  <c r="Q12" i="14"/>
  <c r="R12" i="14"/>
  <c r="S12" i="14"/>
  <c r="T12" i="14"/>
  <c r="U12" i="14"/>
  <c r="V12" i="14"/>
  <c r="W12" i="14"/>
  <c r="X12" i="14"/>
  <c r="Y12" i="14"/>
  <c r="Z12" i="14"/>
  <c r="AA12" i="14"/>
  <c r="AB12" i="14"/>
  <c r="AC12" i="14"/>
  <c r="AD12" i="14"/>
  <c r="AE12" i="14"/>
  <c r="AF12" i="14"/>
  <c r="AG12" i="14"/>
  <c r="AH12" i="14"/>
  <c r="AI12" i="14"/>
  <c r="AJ12" i="14"/>
  <c r="AK12" i="14"/>
  <c r="AL12" i="14"/>
  <c r="AM12" i="14"/>
  <c r="AN12" i="14"/>
  <c r="AO12" i="14"/>
  <c r="AP12" i="14"/>
  <c r="AQ12" i="14"/>
  <c r="AR12" i="14"/>
  <c r="AS12" i="14"/>
  <c r="AT12" i="14"/>
  <c r="AU12" i="14"/>
  <c r="AV12" i="14"/>
  <c r="AW12" i="14"/>
  <c r="AX12" i="14"/>
  <c r="AY12" i="14"/>
  <c r="AZ12" i="14"/>
  <c r="BA12" i="14"/>
  <c r="B15" i="14"/>
  <c r="B14" i="14"/>
  <c r="B13" i="14"/>
  <c r="B12" i="14"/>
  <c r="C11" i="14" l="1"/>
  <c r="D11" i="14"/>
  <c r="E11" i="14"/>
  <c r="F11" i="14"/>
  <c r="G11" i="14"/>
  <c r="H11" i="14"/>
  <c r="I11" i="14"/>
  <c r="J11" i="14"/>
  <c r="K11" i="14"/>
  <c r="L11" i="14"/>
  <c r="M11" i="14"/>
  <c r="N11" i="14"/>
  <c r="O11" i="14"/>
  <c r="P11" i="14"/>
  <c r="Q11" i="14"/>
  <c r="R11" i="14"/>
  <c r="S11" i="14"/>
  <c r="T11" i="14"/>
  <c r="U11" i="14"/>
  <c r="V11" i="14"/>
  <c r="W11" i="14"/>
  <c r="X11" i="14"/>
  <c r="Y11" i="14"/>
  <c r="Z11" i="14"/>
  <c r="AA11" i="14"/>
  <c r="AB11" i="14"/>
  <c r="AC11" i="14"/>
  <c r="AD11" i="14"/>
  <c r="AE11" i="14"/>
  <c r="AF11" i="14"/>
  <c r="AG11" i="14"/>
  <c r="AH11" i="14"/>
  <c r="AI11" i="14"/>
  <c r="AJ11" i="14"/>
  <c r="AK11" i="14"/>
  <c r="AL11" i="14"/>
  <c r="AM11" i="14"/>
  <c r="AN11" i="14"/>
  <c r="AO11" i="14"/>
  <c r="AP11" i="14"/>
  <c r="AQ11" i="14"/>
  <c r="AR11" i="14"/>
  <c r="AS11" i="14"/>
  <c r="AT11" i="14"/>
  <c r="AU11" i="14"/>
  <c r="AV11" i="14"/>
  <c r="AW11" i="14"/>
  <c r="AX11" i="14"/>
  <c r="AY11" i="14"/>
  <c r="AZ11" i="14"/>
  <c r="BA11" i="14"/>
  <c r="C49" i="13"/>
  <c r="D49" i="13"/>
  <c r="E49" i="13"/>
  <c r="F49" i="13"/>
  <c r="G49" i="13"/>
  <c r="H49" i="13"/>
  <c r="I49" i="13"/>
  <c r="J49" i="13"/>
  <c r="K49" i="13"/>
  <c r="L49" i="13"/>
  <c r="M49" i="13"/>
  <c r="N49" i="13"/>
  <c r="O49" i="13"/>
  <c r="P49" i="13"/>
  <c r="Q49" i="13"/>
  <c r="R49" i="13"/>
  <c r="S49" i="13"/>
  <c r="T49" i="13"/>
  <c r="U49" i="13"/>
  <c r="V49" i="13"/>
  <c r="W49" i="13"/>
  <c r="X49" i="13"/>
  <c r="Y49" i="13"/>
  <c r="Z49" i="13"/>
  <c r="AA49" i="13"/>
  <c r="AB49" i="13"/>
  <c r="AC49" i="13"/>
  <c r="AD49" i="13"/>
  <c r="AE49" i="13"/>
  <c r="AF49" i="13"/>
  <c r="AG49" i="13"/>
  <c r="AH49" i="13"/>
  <c r="AI49" i="13"/>
  <c r="AJ49" i="13"/>
  <c r="AK49" i="13"/>
  <c r="AL49" i="13"/>
  <c r="AM49" i="13"/>
  <c r="AN49" i="13"/>
  <c r="AO49" i="13"/>
  <c r="AP49" i="13"/>
  <c r="AQ49" i="13"/>
  <c r="AR49" i="13"/>
  <c r="AS49" i="13"/>
  <c r="AT49" i="13"/>
  <c r="AU49" i="13"/>
  <c r="AV49" i="13"/>
  <c r="AW49" i="13"/>
  <c r="AX49" i="13"/>
  <c r="AY49" i="13"/>
  <c r="AZ49" i="13"/>
  <c r="BA49" i="13"/>
  <c r="C68" i="13"/>
  <c r="D68" i="13"/>
  <c r="E68" i="13"/>
  <c r="F68" i="13"/>
  <c r="G68" i="13"/>
  <c r="H68" i="13"/>
  <c r="I68" i="13"/>
  <c r="J68" i="13"/>
  <c r="K68" i="13"/>
  <c r="L68" i="13"/>
  <c r="M68" i="13"/>
  <c r="N68" i="13"/>
  <c r="O68" i="13"/>
  <c r="P68" i="13"/>
  <c r="Q68" i="13"/>
  <c r="R68" i="13"/>
  <c r="S68" i="13"/>
  <c r="T68" i="13"/>
  <c r="U68" i="13"/>
  <c r="V68" i="13"/>
  <c r="W68" i="13"/>
  <c r="X68" i="13"/>
  <c r="Y68" i="13"/>
  <c r="Z68" i="13"/>
  <c r="AA68" i="13"/>
  <c r="AB68" i="13"/>
  <c r="AC68" i="13"/>
  <c r="AD68" i="13"/>
  <c r="AE68" i="13"/>
  <c r="AF68" i="13"/>
  <c r="AG68" i="13"/>
  <c r="AH68" i="13"/>
  <c r="AI68" i="13"/>
  <c r="AJ68" i="13"/>
  <c r="AK68" i="13"/>
  <c r="AL68" i="13"/>
  <c r="AM68" i="13"/>
  <c r="AN68" i="13"/>
  <c r="AO68" i="13"/>
  <c r="AP68" i="13"/>
  <c r="AQ68" i="13"/>
  <c r="AR68" i="13"/>
  <c r="AS68" i="13"/>
  <c r="AT68" i="13"/>
  <c r="AU68" i="13"/>
  <c r="AV68" i="13"/>
  <c r="AW68" i="13"/>
  <c r="AX68" i="13"/>
  <c r="AY68" i="13"/>
  <c r="AZ68" i="13"/>
  <c r="BA68" i="13"/>
  <c r="B68" i="13"/>
  <c r="B49" i="13"/>
  <c r="C69" i="13"/>
  <c r="D69" i="13"/>
  <c r="E69" i="13"/>
  <c r="F69" i="13"/>
  <c r="G69" i="13"/>
  <c r="H69" i="13"/>
  <c r="I69" i="13"/>
  <c r="J69" i="13"/>
  <c r="K69" i="13"/>
  <c r="L69" i="13"/>
  <c r="M69" i="13"/>
  <c r="N69" i="13"/>
  <c r="O69" i="13"/>
  <c r="P69" i="13"/>
  <c r="Q69" i="13"/>
  <c r="R69" i="13"/>
  <c r="S69" i="13"/>
  <c r="T69" i="13"/>
  <c r="U69" i="13"/>
  <c r="V69" i="13"/>
  <c r="W69" i="13"/>
  <c r="X69" i="13"/>
  <c r="Y69" i="13"/>
  <c r="Z69" i="13"/>
  <c r="AA69" i="13"/>
  <c r="AB69" i="13"/>
  <c r="AC69" i="13"/>
  <c r="AD69" i="13"/>
  <c r="AE69" i="13"/>
  <c r="AF69" i="13"/>
  <c r="AG69" i="13"/>
  <c r="AH69" i="13"/>
  <c r="AI69" i="13"/>
  <c r="AJ69" i="13"/>
  <c r="AK69" i="13"/>
  <c r="AL69" i="13"/>
  <c r="AM69" i="13"/>
  <c r="AN69" i="13"/>
  <c r="AO69" i="13"/>
  <c r="AP69" i="13"/>
  <c r="AQ69" i="13"/>
  <c r="AR69" i="13"/>
  <c r="AS69" i="13"/>
  <c r="AT69" i="13"/>
  <c r="AU69" i="13"/>
  <c r="AV69" i="13"/>
  <c r="AW69" i="13"/>
  <c r="AX69" i="13"/>
  <c r="AY69" i="13"/>
  <c r="AZ69" i="13"/>
  <c r="BA69" i="13"/>
  <c r="C50" i="13"/>
  <c r="D50" i="13"/>
  <c r="E50" i="13"/>
  <c r="F50" i="13"/>
  <c r="G50" i="13"/>
  <c r="H50" i="13"/>
  <c r="I50" i="13"/>
  <c r="J50" i="13"/>
  <c r="K50" i="13"/>
  <c r="L50" i="13"/>
  <c r="M50" i="13"/>
  <c r="N50" i="13"/>
  <c r="O50" i="13"/>
  <c r="P50" i="13"/>
  <c r="Q50" i="13"/>
  <c r="R50" i="13"/>
  <c r="S50" i="13"/>
  <c r="T50" i="13"/>
  <c r="U50" i="13"/>
  <c r="V50" i="13"/>
  <c r="W50" i="13"/>
  <c r="X50" i="13"/>
  <c r="Y50" i="13"/>
  <c r="Z50" i="13"/>
  <c r="AA50" i="13"/>
  <c r="AB50" i="13"/>
  <c r="AC50" i="13"/>
  <c r="AD50" i="13"/>
  <c r="AE50" i="13"/>
  <c r="AF50" i="13"/>
  <c r="AG50" i="13"/>
  <c r="AH50" i="13"/>
  <c r="AI50" i="13"/>
  <c r="AJ50" i="13"/>
  <c r="AK50" i="13"/>
  <c r="AL50" i="13"/>
  <c r="AM50" i="13"/>
  <c r="AN50" i="13"/>
  <c r="AO50" i="13"/>
  <c r="AP50" i="13"/>
  <c r="AQ50" i="13"/>
  <c r="AR50" i="13"/>
  <c r="AS50" i="13"/>
  <c r="AT50" i="13"/>
  <c r="AU50" i="13"/>
  <c r="AV50" i="13"/>
  <c r="AW50" i="13"/>
  <c r="AX50" i="13"/>
  <c r="AY50" i="13"/>
  <c r="AZ50" i="13"/>
  <c r="BA50" i="13"/>
  <c r="B50" i="13"/>
  <c r="B69" i="13"/>
  <c r="C30" i="13"/>
  <c r="D30" i="13"/>
  <c r="E30" i="13"/>
  <c r="F30" i="13"/>
  <c r="G30" i="13"/>
  <c r="H30" i="13"/>
  <c r="I30" i="13"/>
  <c r="J30" i="13"/>
  <c r="K30" i="13"/>
  <c r="L30" i="13"/>
  <c r="M30" i="13"/>
  <c r="N30" i="13"/>
  <c r="O30" i="13"/>
  <c r="P30" i="13"/>
  <c r="Q30" i="13"/>
  <c r="R30" i="13"/>
  <c r="S30" i="13"/>
  <c r="T30" i="13"/>
  <c r="U30" i="13"/>
  <c r="V30" i="13"/>
  <c r="W30" i="13"/>
  <c r="X30" i="13"/>
  <c r="Y30" i="13"/>
  <c r="Z30" i="13"/>
  <c r="AA30" i="13"/>
  <c r="AB30" i="13"/>
  <c r="AC30" i="13"/>
  <c r="AD30" i="13"/>
  <c r="AE30" i="13"/>
  <c r="AF30" i="13"/>
  <c r="AG30" i="13"/>
  <c r="AH30" i="13"/>
  <c r="AI30" i="13"/>
  <c r="AJ30" i="13"/>
  <c r="AK30" i="13"/>
  <c r="AL30" i="13"/>
  <c r="AM30" i="13"/>
  <c r="AN30" i="13"/>
  <c r="AO30" i="13"/>
  <c r="AP30" i="13"/>
  <c r="AQ30" i="13"/>
  <c r="AR30" i="13"/>
  <c r="AS30" i="13"/>
  <c r="AT30" i="13"/>
  <c r="AU30" i="13"/>
  <c r="AV30" i="13"/>
  <c r="AW30" i="13"/>
  <c r="AX30" i="13"/>
  <c r="AY30" i="13"/>
  <c r="AZ30" i="13"/>
  <c r="BA30" i="13"/>
  <c r="B30" i="13"/>
  <c r="C31" i="13"/>
  <c r="D31" i="13"/>
  <c r="E31" i="13"/>
  <c r="F31" i="13"/>
  <c r="G31" i="13"/>
  <c r="H31" i="13"/>
  <c r="I31" i="13"/>
  <c r="J31" i="13"/>
  <c r="K31" i="13"/>
  <c r="L31" i="13"/>
  <c r="M31" i="13"/>
  <c r="N31" i="13"/>
  <c r="O31" i="13"/>
  <c r="P31" i="13"/>
  <c r="Q31" i="13"/>
  <c r="R31" i="13"/>
  <c r="S31" i="13"/>
  <c r="T31" i="13"/>
  <c r="U31" i="13"/>
  <c r="V31" i="13"/>
  <c r="W31" i="13"/>
  <c r="X31" i="13"/>
  <c r="Y31" i="13"/>
  <c r="Z31" i="13"/>
  <c r="AA31" i="13"/>
  <c r="AB31" i="13"/>
  <c r="AC31" i="13"/>
  <c r="AD31" i="13"/>
  <c r="AE31" i="13"/>
  <c r="AF31" i="13"/>
  <c r="AG31" i="13"/>
  <c r="AH31" i="13"/>
  <c r="AI31" i="13"/>
  <c r="AJ31" i="13"/>
  <c r="AK31" i="13"/>
  <c r="AL31" i="13"/>
  <c r="AM31" i="13"/>
  <c r="AN31" i="13"/>
  <c r="AO31" i="13"/>
  <c r="AP31" i="13"/>
  <c r="AQ31" i="13"/>
  <c r="AR31" i="13"/>
  <c r="AS31" i="13"/>
  <c r="AT31" i="13"/>
  <c r="AU31" i="13"/>
  <c r="AV31" i="13"/>
  <c r="AW31" i="13"/>
  <c r="AX31" i="13"/>
  <c r="AY31" i="13"/>
  <c r="AZ31" i="13"/>
  <c r="BA31" i="13"/>
  <c r="B31" i="13"/>
  <c r="C11" i="13"/>
  <c r="D11" i="13"/>
  <c r="E11" i="13"/>
  <c r="F11" i="13"/>
  <c r="G11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AR11" i="13"/>
  <c r="AS11" i="13"/>
  <c r="AT11" i="13"/>
  <c r="AU11" i="13"/>
  <c r="AV11" i="13"/>
  <c r="AW11" i="13"/>
  <c r="AX11" i="13"/>
  <c r="AY11" i="13"/>
  <c r="AZ11" i="13"/>
  <c r="BA11" i="13"/>
  <c r="B11" i="13"/>
  <c r="T12" i="13"/>
  <c r="U12" i="13"/>
  <c r="V12" i="13"/>
  <c r="W12" i="13"/>
  <c r="X12" i="13"/>
  <c r="Y12" i="13"/>
  <c r="Z12" i="13"/>
  <c r="AA12" i="13"/>
  <c r="AB12" i="13"/>
  <c r="AC12" i="13"/>
  <c r="AD12" i="13"/>
  <c r="AE12" i="13"/>
  <c r="AF12" i="13"/>
  <c r="AG12" i="13"/>
  <c r="AH12" i="13"/>
  <c r="AI12" i="13"/>
  <c r="AJ12" i="13"/>
  <c r="AK12" i="13"/>
  <c r="AL12" i="13"/>
  <c r="AM12" i="13"/>
  <c r="AN12" i="13"/>
  <c r="AO12" i="13"/>
  <c r="AP12" i="13"/>
  <c r="AQ12" i="13"/>
  <c r="AR12" i="13"/>
  <c r="AS12" i="13"/>
  <c r="AT12" i="13"/>
  <c r="AU12" i="13"/>
  <c r="AV12" i="13"/>
  <c r="AW12" i="13"/>
  <c r="AX12" i="13"/>
  <c r="AY12" i="13"/>
  <c r="AZ12" i="13"/>
  <c r="BA12" i="13"/>
  <c r="B12" i="13"/>
  <c r="X9" i="22" l="1"/>
  <c r="X109" i="22" s="1"/>
  <c r="Y9" i="22" s="1"/>
  <c r="Y109" i="22" s="1"/>
  <c r="Z9" i="22" s="1"/>
  <c r="Z109" i="22" s="1"/>
  <c r="E11" i="22"/>
  <c r="F11" i="22"/>
  <c r="G11" i="22"/>
  <c r="H11" i="22"/>
  <c r="I11" i="22"/>
  <c r="J11" i="22"/>
  <c r="K11" i="22"/>
  <c r="L11" i="22"/>
  <c r="M11" i="22"/>
  <c r="N11" i="22"/>
  <c r="O11" i="22"/>
  <c r="P11" i="22"/>
  <c r="Q11" i="22"/>
  <c r="R11" i="22"/>
  <c r="S11" i="22"/>
  <c r="T11" i="22"/>
  <c r="U11" i="22"/>
  <c r="V11" i="22"/>
  <c r="W11" i="22"/>
  <c r="X11" i="22"/>
  <c r="Y11" i="22"/>
  <c r="Z11" i="22"/>
  <c r="AA11" i="22"/>
  <c r="AB11" i="22"/>
  <c r="AC11" i="22"/>
  <c r="AD11" i="22"/>
  <c r="AE11" i="22"/>
  <c r="AF11" i="22"/>
  <c r="AG11" i="22"/>
  <c r="AH11" i="22"/>
  <c r="AI11" i="22"/>
  <c r="AJ11" i="22"/>
  <c r="AK11" i="22"/>
  <c r="AL11" i="22"/>
  <c r="AM11" i="22"/>
  <c r="AN11" i="22"/>
  <c r="AO11" i="22"/>
  <c r="AP11" i="22"/>
  <c r="AQ11" i="22"/>
  <c r="AR11" i="22"/>
  <c r="AS11" i="22"/>
  <c r="AT11" i="22"/>
  <c r="AU11" i="22"/>
  <c r="AV11" i="22"/>
  <c r="AW11" i="22"/>
  <c r="AX11" i="22"/>
  <c r="AY11" i="22"/>
  <c r="AZ11" i="22"/>
  <c r="BA11" i="22"/>
  <c r="BB11" i="22"/>
  <c r="BC11" i="22"/>
  <c r="BD11" i="22"/>
  <c r="E17" i="22"/>
  <c r="F17" i="22"/>
  <c r="G17" i="22"/>
  <c r="H17" i="22"/>
  <c r="I17" i="22"/>
  <c r="J17" i="22"/>
  <c r="K17" i="22"/>
  <c r="L17" i="22"/>
  <c r="M17" i="22"/>
  <c r="N17" i="22"/>
  <c r="O17" i="22"/>
  <c r="P17" i="22"/>
  <c r="Q17" i="22"/>
  <c r="R17" i="22"/>
  <c r="S17" i="22"/>
  <c r="T17" i="22"/>
  <c r="U17" i="22"/>
  <c r="V17" i="22"/>
  <c r="W17" i="22"/>
  <c r="X17" i="22"/>
  <c r="Y17" i="22"/>
  <c r="Z17" i="22"/>
  <c r="AA17" i="22"/>
  <c r="AB17" i="22"/>
  <c r="AC17" i="22"/>
  <c r="AD17" i="22"/>
  <c r="AE17" i="22"/>
  <c r="AF17" i="22"/>
  <c r="AG17" i="22"/>
  <c r="AH17" i="22"/>
  <c r="AI17" i="22"/>
  <c r="AJ17" i="22"/>
  <c r="AK17" i="22"/>
  <c r="AL17" i="22"/>
  <c r="AM17" i="22"/>
  <c r="AN17" i="22"/>
  <c r="AO17" i="22"/>
  <c r="AP17" i="22"/>
  <c r="AQ17" i="22"/>
  <c r="AR17" i="22"/>
  <c r="AS17" i="22"/>
  <c r="AT17" i="22"/>
  <c r="AU17" i="22"/>
  <c r="AV17" i="22"/>
  <c r="AW17" i="22"/>
  <c r="AX17" i="22"/>
  <c r="AY17" i="22"/>
  <c r="AZ17" i="22"/>
  <c r="BA17" i="22"/>
  <c r="BB17" i="22"/>
  <c r="BC17" i="22"/>
  <c r="BD17" i="22"/>
  <c r="E24" i="22"/>
  <c r="F24" i="22"/>
  <c r="G24" i="22"/>
  <c r="H24" i="22"/>
  <c r="I24" i="22"/>
  <c r="J24" i="22"/>
  <c r="K24" i="22"/>
  <c r="L24" i="22"/>
  <c r="M24" i="22"/>
  <c r="N24" i="22"/>
  <c r="O24" i="22"/>
  <c r="P24" i="22"/>
  <c r="Q24" i="22"/>
  <c r="R24" i="22"/>
  <c r="S24" i="22"/>
  <c r="T24" i="22"/>
  <c r="U24" i="22"/>
  <c r="V24" i="22"/>
  <c r="W24" i="22"/>
  <c r="X24" i="22"/>
  <c r="Y24" i="22"/>
  <c r="Z24" i="22"/>
  <c r="AA24" i="22"/>
  <c r="AB24" i="22"/>
  <c r="AC24" i="22"/>
  <c r="AD24" i="22"/>
  <c r="AE24" i="22"/>
  <c r="AF24" i="22"/>
  <c r="AG24" i="22"/>
  <c r="AH24" i="22"/>
  <c r="AI24" i="22"/>
  <c r="AJ24" i="22"/>
  <c r="AK24" i="22"/>
  <c r="AL24" i="22"/>
  <c r="AM24" i="22"/>
  <c r="AN24" i="22"/>
  <c r="AO24" i="22"/>
  <c r="AP24" i="22"/>
  <c r="AQ24" i="22"/>
  <c r="AR24" i="22"/>
  <c r="AS24" i="22"/>
  <c r="AT24" i="22"/>
  <c r="AU24" i="22"/>
  <c r="AV24" i="22"/>
  <c r="AW24" i="22"/>
  <c r="AX24" i="22"/>
  <c r="AY24" i="22"/>
  <c r="AZ24" i="22"/>
  <c r="BA24" i="22"/>
  <c r="BB24" i="22"/>
  <c r="BC24" i="22"/>
  <c r="BD24" i="22"/>
  <c r="E31" i="22"/>
  <c r="F31" i="22"/>
  <c r="G31" i="22"/>
  <c r="H31" i="22"/>
  <c r="I31" i="22"/>
  <c r="J31" i="22"/>
  <c r="K31" i="22"/>
  <c r="L31" i="22"/>
  <c r="M31" i="22"/>
  <c r="N31" i="22"/>
  <c r="O31" i="22"/>
  <c r="P31" i="22"/>
  <c r="Q31" i="22"/>
  <c r="R31" i="22"/>
  <c r="S31" i="22"/>
  <c r="T31" i="22"/>
  <c r="U31" i="22"/>
  <c r="V31" i="22"/>
  <c r="W31" i="22"/>
  <c r="X31" i="22"/>
  <c r="Y31" i="22"/>
  <c r="Z31" i="22"/>
  <c r="AA31" i="22"/>
  <c r="AB31" i="22"/>
  <c r="AC31" i="22"/>
  <c r="AD31" i="22"/>
  <c r="AE31" i="22"/>
  <c r="AF31" i="22"/>
  <c r="AG31" i="22"/>
  <c r="AH31" i="22"/>
  <c r="AI31" i="22"/>
  <c r="AJ31" i="22"/>
  <c r="AK31" i="22"/>
  <c r="AL31" i="22"/>
  <c r="AM31" i="22"/>
  <c r="AN31" i="22"/>
  <c r="AO31" i="22"/>
  <c r="AP31" i="22"/>
  <c r="AQ31" i="22"/>
  <c r="AR31" i="22"/>
  <c r="AS31" i="22"/>
  <c r="AT31" i="22"/>
  <c r="AU31" i="22"/>
  <c r="AV31" i="22"/>
  <c r="AW31" i="22"/>
  <c r="AX31" i="22"/>
  <c r="AY31" i="22"/>
  <c r="AZ31" i="22"/>
  <c r="BA31" i="22"/>
  <c r="BB31" i="22"/>
  <c r="BC31" i="22"/>
  <c r="BD31" i="22"/>
  <c r="E39" i="22"/>
  <c r="F39" i="22"/>
  <c r="G39" i="22"/>
  <c r="H39" i="22"/>
  <c r="I39" i="22"/>
  <c r="J39" i="22"/>
  <c r="K39" i="22"/>
  <c r="L39" i="22"/>
  <c r="M39" i="22"/>
  <c r="N39" i="22"/>
  <c r="O39" i="22"/>
  <c r="P39" i="22"/>
  <c r="Q39" i="22"/>
  <c r="R39" i="22"/>
  <c r="S39" i="22"/>
  <c r="T39" i="22"/>
  <c r="U39" i="22"/>
  <c r="V39" i="22"/>
  <c r="W39" i="22"/>
  <c r="X39" i="22"/>
  <c r="Y39" i="22"/>
  <c r="Z39" i="22"/>
  <c r="AA39" i="22"/>
  <c r="AB39" i="22"/>
  <c r="AC39" i="22"/>
  <c r="AD39" i="22"/>
  <c r="AE39" i="22"/>
  <c r="AF39" i="22"/>
  <c r="AG39" i="22"/>
  <c r="AH39" i="22"/>
  <c r="AI39" i="22"/>
  <c r="AJ39" i="22"/>
  <c r="AK39" i="22"/>
  <c r="AL39" i="22"/>
  <c r="AM39" i="22"/>
  <c r="AN39" i="22"/>
  <c r="AO39" i="22"/>
  <c r="AP39" i="22"/>
  <c r="AQ39" i="22"/>
  <c r="AR39" i="22"/>
  <c r="AS39" i="22"/>
  <c r="AT39" i="22"/>
  <c r="AU39" i="22"/>
  <c r="AV39" i="22"/>
  <c r="AW39" i="22"/>
  <c r="AX39" i="22"/>
  <c r="AY39" i="22"/>
  <c r="AZ39" i="22"/>
  <c r="BA39" i="22"/>
  <c r="BB39" i="22"/>
  <c r="BC39" i="22"/>
  <c r="BD39" i="22"/>
  <c r="E46" i="22"/>
  <c r="F46" i="22"/>
  <c r="G46" i="22"/>
  <c r="H46" i="22"/>
  <c r="I46" i="22"/>
  <c r="J46" i="22"/>
  <c r="K46" i="22"/>
  <c r="L46" i="22"/>
  <c r="M46" i="22"/>
  <c r="N46" i="22"/>
  <c r="O46" i="22"/>
  <c r="P46" i="22"/>
  <c r="Q46" i="22"/>
  <c r="R46" i="22"/>
  <c r="S46" i="22"/>
  <c r="T46" i="22"/>
  <c r="U46" i="22"/>
  <c r="V46" i="22"/>
  <c r="W46" i="22"/>
  <c r="X46" i="22"/>
  <c r="Y46" i="22"/>
  <c r="Z46" i="22"/>
  <c r="AA46" i="22"/>
  <c r="AB46" i="22"/>
  <c r="AC46" i="22"/>
  <c r="AD46" i="22"/>
  <c r="AE46" i="22"/>
  <c r="AF46" i="22"/>
  <c r="AG46" i="22"/>
  <c r="AH46" i="22"/>
  <c r="AI46" i="22"/>
  <c r="AJ46" i="22"/>
  <c r="AK46" i="22"/>
  <c r="AL46" i="22"/>
  <c r="AM46" i="22"/>
  <c r="AN46" i="22"/>
  <c r="AO46" i="22"/>
  <c r="AP46" i="22"/>
  <c r="AQ46" i="22"/>
  <c r="AR46" i="22"/>
  <c r="AS46" i="22"/>
  <c r="AT46" i="22"/>
  <c r="AU46" i="22"/>
  <c r="AV46" i="22"/>
  <c r="AW46" i="22"/>
  <c r="AX46" i="22"/>
  <c r="AY46" i="22"/>
  <c r="AZ46" i="22"/>
  <c r="BA46" i="22"/>
  <c r="BB46" i="22"/>
  <c r="BC46" i="22"/>
  <c r="BD46" i="22"/>
  <c r="E48" i="22"/>
  <c r="F48" i="22"/>
  <c r="G48" i="22"/>
  <c r="H48" i="22"/>
  <c r="I48" i="22"/>
  <c r="J48" i="22"/>
  <c r="K48" i="22"/>
  <c r="L48" i="22"/>
  <c r="M48" i="22"/>
  <c r="N48" i="22"/>
  <c r="O48" i="22"/>
  <c r="P48" i="22"/>
  <c r="Q48" i="22"/>
  <c r="R48" i="22"/>
  <c r="S48" i="22"/>
  <c r="T48" i="22"/>
  <c r="U48" i="22"/>
  <c r="V48" i="22"/>
  <c r="W48" i="22"/>
  <c r="X48" i="22"/>
  <c r="Y48" i="22"/>
  <c r="Z48" i="22"/>
  <c r="AA48" i="22"/>
  <c r="AB48" i="22"/>
  <c r="AC48" i="22"/>
  <c r="AD48" i="22"/>
  <c r="AE48" i="22"/>
  <c r="AF48" i="22"/>
  <c r="AG48" i="22"/>
  <c r="AH48" i="22"/>
  <c r="AI48" i="22"/>
  <c r="AJ48" i="22"/>
  <c r="AK48" i="22"/>
  <c r="AL48" i="22"/>
  <c r="AM48" i="22"/>
  <c r="AN48" i="22"/>
  <c r="AO48" i="22"/>
  <c r="AP48" i="22"/>
  <c r="AQ48" i="22"/>
  <c r="AR48" i="22"/>
  <c r="AS48" i="22"/>
  <c r="AT48" i="22"/>
  <c r="AU48" i="22"/>
  <c r="AV48" i="22"/>
  <c r="AW48" i="22"/>
  <c r="AX48" i="22"/>
  <c r="AY48" i="22"/>
  <c r="AZ48" i="22"/>
  <c r="BA48" i="22"/>
  <c r="BB48" i="22"/>
  <c r="BC48" i="22"/>
  <c r="BD48" i="22"/>
  <c r="E55" i="22"/>
  <c r="F55" i="22"/>
  <c r="G55" i="22"/>
  <c r="H55" i="22"/>
  <c r="I55" i="22"/>
  <c r="J55" i="22"/>
  <c r="K55" i="22"/>
  <c r="L55" i="22"/>
  <c r="M55" i="22"/>
  <c r="N55" i="22"/>
  <c r="O55" i="22"/>
  <c r="P55" i="22"/>
  <c r="Q55" i="22"/>
  <c r="R55" i="22"/>
  <c r="S55" i="22"/>
  <c r="T55" i="22"/>
  <c r="U55" i="22"/>
  <c r="V55" i="22"/>
  <c r="W55" i="22"/>
  <c r="X55" i="22"/>
  <c r="Y55" i="22"/>
  <c r="Z55" i="22"/>
  <c r="AA55" i="22"/>
  <c r="AB55" i="22"/>
  <c r="AC55" i="22"/>
  <c r="AD55" i="22"/>
  <c r="AE55" i="22"/>
  <c r="AF55" i="22"/>
  <c r="AG55" i="22"/>
  <c r="AH55" i="22"/>
  <c r="AI55" i="22"/>
  <c r="AJ55" i="22"/>
  <c r="AK55" i="22"/>
  <c r="AL55" i="22"/>
  <c r="AM55" i="22"/>
  <c r="AN55" i="22"/>
  <c r="AO55" i="22"/>
  <c r="AP55" i="22"/>
  <c r="AQ55" i="22"/>
  <c r="AR55" i="22"/>
  <c r="AS55" i="22"/>
  <c r="AT55" i="22"/>
  <c r="AU55" i="22"/>
  <c r="AV55" i="22"/>
  <c r="AW55" i="22"/>
  <c r="AX55" i="22"/>
  <c r="AY55" i="22"/>
  <c r="AZ55" i="22"/>
  <c r="BA55" i="22"/>
  <c r="BB55" i="22"/>
  <c r="BC55" i="22"/>
  <c r="BD55" i="22"/>
  <c r="E63" i="22"/>
  <c r="F63" i="22"/>
  <c r="G63" i="22"/>
  <c r="H63" i="22"/>
  <c r="I63" i="22"/>
  <c r="J63" i="22"/>
  <c r="K63" i="22"/>
  <c r="L63" i="22"/>
  <c r="M63" i="22"/>
  <c r="N63" i="22"/>
  <c r="O63" i="22"/>
  <c r="P63" i="22"/>
  <c r="Q63" i="22"/>
  <c r="R63" i="22"/>
  <c r="S63" i="22"/>
  <c r="T63" i="22"/>
  <c r="U63" i="22"/>
  <c r="V63" i="22"/>
  <c r="W63" i="22"/>
  <c r="X63" i="22"/>
  <c r="Y63" i="22"/>
  <c r="Z63" i="22"/>
  <c r="AA63" i="22"/>
  <c r="AB63" i="22"/>
  <c r="AC63" i="22"/>
  <c r="AD63" i="22"/>
  <c r="AE63" i="22"/>
  <c r="AF63" i="22"/>
  <c r="AG63" i="22"/>
  <c r="AH63" i="22"/>
  <c r="AI63" i="22"/>
  <c r="AJ63" i="22"/>
  <c r="AK63" i="22"/>
  <c r="AL63" i="22"/>
  <c r="AM63" i="22"/>
  <c r="AN63" i="22"/>
  <c r="AO63" i="22"/>
  <c r="AP63" i="22"/>
  <c r="AQ63" i="22"/>
  <c r="AR63" i="22"/>
  <c r="AS63" i="22"/>
  <c r="AT63" i="22"/>
  <c r="AU63" i="22"/>
  <c r="AV63" i="22"/>
  <c r="AW63" i="22"/>
  <c r="AX63" i="22"/>
  <c r="AY63" i="22"/>
  <c r="AZ63" i="22"/>
  <c r="BA63" i="22"/>
  <c r="BB63" i="22"/>
  <c r="BC63" i="22"/>
  <c r="BD63" i="22"/>
  <c r="E70" i="22"/>
  <c r="F70" i="22"/>
  <c r="G70" i="22"/>
  <c r="H70" i="22"/>
  <c r="I70" i="22"/>
  <c r="J70" i="22"/>
  <c r="K70" i="22"/>
  <c r="L70" i="22"/>
  <c r="M70" i="22"/>
  <c r="N70" i="22"/>
  <c r="O70" i="22"/>
  <c r="P70" i="22"/>
  <c r="Q70" i="22"/>
  <c r="R70" i="22"/>
  <c r="S70" i="22"/>
  <c r="T70" i="22"/>
  <c r="U70" i="22"/>
  <c r="V70" i="22"/>
  <c r="W70" i="22"/>
  <c r="X70" i="22"/>
  <c r="Y70" i="22"/>
  <c r="Z70" i="22"/>
  <c r="AA70" i="22"/>
  <c r="AB70" i="22"/>
  <c r="AC70" i="22"/>
  <c r="AD70" i="22"/>
  <c r="AE70" i="22"/>
  <c r="AF70" i="22"/>
  <c r="AG70" i="22"/>
  <c r="AH70" i="22"/>
  <c r="AI70" i="22"/>
  <c r="AJ70" i="22"/>
  <c r="AK70" i="22"/>
  <c r="AL70" i="22"/>
  <c r="AM70" i="22"/>
  <c r="AN70" i="22"/>
  <c r="AO70" i="22"/>
  <c r="AP70" i="22"/>
  <c r="AQ70" i="22"/>
  <c r="AR70" i="22"/>
  <c r="AS70" i="22"/>
  <c r="AT70" i="22"/>
  <c r="AU70" i="22"/>
  <c r="AV70" i="22"/>
  <c r="AW70" i="22"/>
  <c r="AX70" i="22"/>
  <c r="AY70" i="22"/>
  <c r="AZ70" i="22"/>
  <c r="BA70" i="22"/>
  <c r="BB70" i="22"/>
  <c r="BC70" i="22"/>
  <c r="BD70" i="22"/>
  <c r="E75" i="22"/>
  <c r="F75" i="22"/>
  <c r="G75" i="22"/>
  <c r="H75" i="22"/>
  <c r="I75" i="22"/>
  <c r="J75" i="22"/>
  <c r="K75" i="22"/>
  <c r="L75" i="22"/>
  <c r="M75" i="22"/>
  <c r="N75" i="22"/>
  <c r="O75" i="22"/>
  <c r="P75" i="22"/>
  <c r="Q75" i="22"/>
  <c r="R75" i="22"/>
  <c r="S75" i="22"/>
  <c r="T75" i="22"/>
  <c r="U75" i="22"/>
  <c r="V75" i="22"/>
  <c r="W75" i="22"/>
  <c r="X75" i="22"/>
  <c r="Y75" i="22"/>
  <c r="Z75" i="22"/>
  <c r="AA75" i="22"/>
  <c r="AB75" i="22"/>
  <c r="AC75" i="22"/>
  <c r="AD75" i="22"/>
  <c r="AE75" i="22"/>
  <c r="AF75" i="22"/>
  <c r="AG75" i="22"/>
  <c r="AH75" i="22"/>
  <c r="AI75" i="22"/>
  <c r="AJ75" i="22"/>
  <c r="AK75" i="22"/>
  <c r="AL75" i="22"/>
  <c r="AM75" i="22"/>
  <c r="AN75" i="22"/>
  <c r="AO75" i="22"/>
  <c r="AP75" i="22"/>
  <c r="AQ75" i="22"/>
  <c r="AR75" i="22"/>
  <c r="AS75" i="22"/>
  <c r="AT75" i="22"/>
  <c r="AU75" i="22"/>
  <c r="AV75" i="22"/>
  <c r="AW75" i="22"/>
  <c r="AX75" i="22"/>
  <c r="AY75" i="22"/>
  <c r="AZ75" i="22"/>
  <c r="BA75" i="22"/>
  <c r="BB75" i="22"/>
  <c r="BC75" i="22"/>
  <c r="BD75" i="22"/>
  <c r="E83" i="22"/>
  <c r="F83" i="22"/>
  <c r="G83" i="22"/>
  <c r="H83" i="22"/>
  <c r="I83" i="22"/>
  <c r="J83" i="22"/>
  <c r="K83" i="22"/>
  <c r="L83" i="22"/>
  <c r="M83" i="22"/>
  <c r="N83" i="22"/>
  <c r="O83" i="22"/>
  <c r="P83" i="22"/>
  <c r="Q83" i="22"/>
  <c r="R83" i="22"/>
  <c r="S83" i="22"/>
  <c r="T83" i="22"/>
  <c r="U83" i="22"/>
  <c r="V83" i="22"/>
  <c r="W83" i="22"/>
  <c r="X83" i="22"/>
  <c r="Y83" i="22"/>
  <c r="Z83" i="22"/>
  <c r="AA83" i="22"/>
  <c r="AB83" i="22"/>
  <c r="AC83" i="22"/>
  <c r="AD83" i="22"/>
  <c r="AE83" i="22"/>
  <c r="AF83" i="22"/>
  <c r="AG83" i="22"/>
  <c r="AH83" i="22"/>
  <c r="AI83" i="22"/>
  <c r="AJ83" i="22"/>
  <c r="AK83" i="22"/>
  <c r="AL83" i="22"/>
  <c r="AM83" i="22"/>
  <c r="AN83" i="22"/>
  <c r="AO83" i="22"/>
  <c r="AP83" i="22"/>
  <c r="AQ83" i="22"/>
  <c r="AR83" i="22"/>
  <c r="AS83" i="22"/>
  <c r="AT83" i="22"/>
  <c r="AU83" i="22"/>
  <c r="AV83" i="22"/>
  <c r="AW83" i="22"/>
  <c r="AX83" i="22"/>
  <c r="AY83" i="22"/>
  <c r="AZ83" i="22"/>
  <c r="BA83" i="22"/>
  <c r="BB83" i="22"/>
  <c r="BC83" i="22"/>
  <c r="BD83" i="22"/>
  <c r="E101" i="22"/>
  <c r="F101" i="22"/>
  <c r="G101" i="22"/>
  <c r="H101" i="22"/>
  <c r="I101" i="22"/>
  <c r="J101" i="22"/>
  <c r="K101" i="22"/>
  <c r="L101" i="22"/>
  <c r="M101" i="22"/>
  <c r="N101" i="22"/>
  <c r="O101" i="22"/>
  <c r="P101" i="22"/>
  <c r="Q101" i="22"/>
  <c r="R101" i="22"/>
  <c r="S101" i="22"/>
  <c r="T101" i="22"/>
  <c r="U101" i="22"/>
  <c r="V101" i="22"/>
  <c r="W101" i="22"/>
  <c r="X101" i="22"/>
  <c r="Y101" i="22"/>
  <c r="Z101" i="22"/>
  <c r="AA101" i="22"/>
  <c r="AB101" i="22"/>
  <c r="AC101" i="22"/>
  <c r="AD101" i="22"/>
  <c r="AE101" i="22"/>
  <c r="AF101" i="22"/>
  <c r="AG101" i="22"/>
  <c r="AH101" i="22"/>
  <c r="AI101" i="22"/>
  <c r="AJ101" i="22"/>
  <c r="AK101" i="22"/>
  <c r="AL101" i="22"/>
  <c r="AM101" i="22"/>
  <c r="AN101" i="22"/>
  <c r="AO101" i="22"/>
  <c r="AP101" i="22"/>
  <c r="AQ101" i="22"/>
  <c r="AR101" i="22"/>
  <c r="AS101" i="22"/>
  <c r="AT101" i="22"/>
  <c r="AU101" i="22"/>
  <c r="AV101" i="22"/>
  <c r="AW101" i="22"/>
  <c r="AX101" i="22"/>
  <c r="AY101" i="22"/>
  <c r="AZ101" i="22"/>
  <c r="BA101" i="22"/>
  <c r="BB101" i="22"/>
  <c r="BC101" i="22"/>
  <c r="BD101" i="22"/>
  <c r="E107" i="22"/>
  <c r="F107" i="22"/>
  <c r="G107" i="22"/>
  <c r="H107" i="22"/>
  <c r="I107" i="22"/>
  <c r="J107" i="22"/>
  <c r="K107" i="22"/>
  <c r="L107" i="22"/>
  <c r="M107" i="22"/>
  <c r="N107" i="22"/>
  <c r="O107" i="22"/>
  <c r="P107" i="22"/>
  <c r="Q107" i="22"/>
  <c r="R107" i="22"/>
  <c r="S107" i="22"/>
  <c r="T107" i="22"/>
  <c r="U107" i="22"/>
  <c r="V107" i="22"/>
  <c r="W107" i="22"/>
  <c r="X107" i="22"/>
  <c r="Y107" i="22"/>
  <c r="Z107" i="22"/>
  <c r="AA107" i="22"/>
  <c r="AB107" i="22"/>
  <c r="AC107" i="22"/>
  <c r="AD107" i="22"/>
  <c r="AE107" i="22"/>
  <c r="AF107" i="22"/>
  <c r="AG107" i="22"/>
  <c r="AH107" i="22"/>
  <c r="AI107" i="22"/>
  <c r="AJ107" i="22"/>
  <c r="AK107" i="22"/>
  <c r="AL107" i="22"/>
  <c r="AM107" i="22"/>
  <c r="AN107" i="22"/>
  <c r="AO107" i="22"/>
  <c r="AP107" i="22"/>
  <c r="AQ107" i="22"/>
  <c r="AR107" i="22"/>
  <c r="AS107" i="22"/>
  <c r="AT107" i="22"/>
  <c r="AU107" i="22"/>
  <c r="AV107" i="22"/>
  <c r="AW107" i="22"/>
  <c r="AX107" i="22"/>
  <c r="AY107" i="22"/>
  <c r="AZ107" i="22"/>
  <c r="BA107" i="22"/>
  <c r="BB107" i="22"/>
  <c r="BC107" i="22"/>
  <c r="BD107" i="22"/>
  <c r="E109" i="22"/>
  <c r="F9" i="22" s="1"/>
  <c r="W109" i="22"/>
  <c r="AA109" i="22"/>
  <c r="AB9" i="22" s="1"/>
  <c r="AB109" i="22" s="1"/>
  <c r="AC9" i="22" s="1"/>
  <c r="AC109" i="22" s="1"/>
  <c r="AD9" i="22" s="1"/>
  <c r="AD109" i="22" s="1"/>
  <c r="AE9" i="22" s="1"/>
  <c r="AE109" i="22" s="1"/>
  <c r="AF9" i="22" s="1"/>
  <c r="AF109" i="22" s="1"/>
  <c r="AG9" i="22" s="1"/>
  <c r="AG109" i="22" s="1"/>
  <c r="AH9" i="22" s="1"/>
  <c r="AH109" i="22" s="1"/>
  <c r="AI9" i="22" s="1"/>
  <c r="AI109" i="22" s="1"/>
  <c r="AJ9" i="22" s="1"/>
  <c r="AJ109" i="22" s="1"/>
  <c r="AK9" i="22" s="1"/>
  <c r="AK109" i="22" s="1"/>
  <c r="AL9" i="22" s="1"/>
  <c r="AL109" i="22" s="1"/>
  <c r="AM9" i="22" s="1"/>
  <c r="AM109" i="22" s="1"/>
  <c r="AN9" i="22" s="1"/>
  <c r="AN109" i="22" s="1"/>
  <c r="AO9" i="22" s="1"/>
  <c r="AO109" i="22" s="1"/>
  <c r="AP9" i="22" s="1"/>
  <c r="AP109" i="22" s="1"/>
  <c r="AQ9" i="22" s="1"/>
  <c r="AQ109" i="22" s="1"/>
  <c r="AR9" i="22" s="1"/>
  <c r="AR109" i="22" s="1"/>
  <c r="AS9" i="22" s="1"/>
  <c r="AS109" i="22" s="1"/>
  <c r="AT9" i="22" s="1"/>
  <c r="AT109" i="22" s="1"/>
  <c r="AU9" i="22" s="1"/>
  <c r="AU109" i="22" s="1"/>
  <c r="AV9" i="22" s="1"/>
  <c r="AV109" i="22" s="1"/>
  <c r="AW9" i="22" s="1"/>
  <c r="AW109" i="22" s="1"/>
  <c r="AX9" i="22" s="1"/>
  <c r="AX109" i="22" s="1"/>
  <c r="AY9" i="22" s="1"/>
  <c r="AY109" i="22" s="1"/>
  <c r="AZ9" i="22" s="1"/>
  <c r="AZ109" i="22" s="1"/>
  <c r="BA9" i="22" s="1"/>
  <c r="BA109" i="22" s="1"/>
  <c r="BB9" i="22" s="1"/>
  <c r="BB109" i="22" s="1"/>
  <c r="BC9" i="22" s="1"/>
  <c r="BC109" i="22" s="1"/>
  <c r="BD9" i="22" s="1"/>
  <c r="BD109" i="22" s="1"/>
  <c r="F109" i="22" l="1"/>
  <c r="G9" i="22" s="1"/>
  <c r="C12" i="13"/>
  <c r="BD75" i="21"/>
  <c r="BC75" i="21"/>
  <c r="BB75" i="21"/>
  <c r="BA75" i="21"/>
  <c r="AZ75" i="21"/>
  <c r="AY75" i="21"/>
  <c r="AX75" i="21"/>
  <c r="AW75" i="21"/>
  <c r="AV75" i="21"/>
  <c r="AU75" i="21"/>
  <c r="AT75" i="21"/>
  <c r="AS75" i="21"/>
  <c r="AR75" i="21"/>
  <c r="AQ75" i="21"/>
  <c r="AP75" i="21"/>
  <c r="AO75" i="21"/>
  <c r="AN75" i="21"/>
  <c r="AM75" i="21"/>
  <c r="AL75" i="21"/>
  <c r="AK75" i="21"/>
  <c r="AJ75" i="21"/>
  <c r="AI75" i="21"/>
  <c r="AH75" i="21"/>
  <c r="AG75" i="21"/>
  <c r="AF75" i="21"/>
  <c r="AE75" i="21"/>
  <c r="AD75" i="21"/>
  <c r="AC75" i="21"/>
  <c r="AB75" i="21"/>
  <c r="AA75" i="21"/>
  <c r="Z75" i="21"/>
  <c r="Y75" i="21"/>
  <c r="X75" i="21"/>
  <c r="W75" i="21"/>
  <c r="V75" i="21"/>
  <c r="U75" i="21"/>
  <c r="T75" i="21"/>
  <c r="S75" i="21"/>
  <c r="R75" i="21"/>
  <c r="Q75" i="21"/>
  <c r="P75" i="21"/>
  <c r="O75" i="21"/>
  <c r="N75" i="21"/>
  <c r="M75" i="21"/>
  <c r="L75" i="21"/>
  <c r="K75" i="21"/>
  <c r="J75" i="21"/>
  <c r="I75" i="21"/>
  <c r="H75" i="21"/>
  <c r="G75" i="21"/>
  <c r="F75" i="21"/>
  <c r="E75" i="21"/>
  <c r="BD57" i="21"/>
  <c r="BC57" i="21"/>
  <c r="BB57" i="21"/>
  <c r="BA57" i="21"/>
  <c r="AZ57" i="21"/>
  <c r="AY57" i="21"/>
  <c r="AX57" i="21"/>
  <c r="AW57" i="21"/>
  <c r="AV57" i="21"/>
  <c r="AU57" i="21"/>
  <c r="AT57" i="21"/>
  <c r="AS57" i="21"/>
  <c r="AR57" i="21"/>
  <c r="AQ57" i="21"/>
  <c r="AP57" i="21"/>
  <c r="AO57" i="21"/>
  <c r="AN57" i="21"/>
  <c r="AM57" i="21"/>
  <c r="AL57" i="21"/>
  <c r="AK57" i="21"/>
  <c r="AJ57" i="21"/>
  <c r="AI57" i="21"/>
  <c r="AH57" i="21"/>
  <c r="AG57" i="21"/>
  <c r="AF57" i="21"/>
  <c r="AE57" i="21"/>
  <c r="AD57" i="21"/>
  <c r="AC57" i="21"/>
  <c r="AB57" i="21"/>
  <c r="AA57" i="21"/>
  <c r="Z57" i="21"/>
  <c r="Y57" i="21"/>
  <c r="X57" i="21"/>
  <c r="W57" i="21"/>
  <c r="V57" i="21"/>
  <c r="U57" i="21"/>
  <c r="T57" i="21"/>
  <c r="S57" i="21"/>
  <c r="R57" i="21"/>
  <c r="Q57" i="21"/>
  <c r="P57" i="21"/>
  <c r="O57" i="21"/>
  <c r="N57" i="21"/>
  <c r="M57" i="21"/>
  <c r="L57" i="21"/>
  <c r="K57" i="21"/>
  <c r="J57" i="21"/>
  <c r="I57" i="21"/>
  <c r="H57" i="21"/>
  <c r="G57" i="21"/>
  <c r="F57" i="21"/>
  <c r="E57" i="21"/>
  <c r="BD49" i="21"/>
  <c r="BC49" i="21"/>
  <c r="BB49" i="21"/>
  <c r="BA49" i="21"/>
  <c r="AZ49" i="21"/>
  <c r="AY49" i="21"/>
  <c r="AX49" i="21"/>
  <c r="AW49" i="21"/>
  <c r="AV49" i="21"/>
  <c r="AU49" i="21"/>
  <c r="AT49" i="21"/>
  <c r="AS49" i="21"/>
  <c r="AR49" i="21"/>
  <c r="AQ49" i="21"/>
  <c r="AP49" i="21"/>
  <c r="AO49" i="21"/>
  <c r="AN49" i="21"/>
  <c r="AM49" i="21"/>
  <c r="AL49" i="21"/>
  <c r="AK49" i="21"/>
  <c r="AJ49" i="21"/>
  <c r="AI49" i="21"/>
  <c r="AH49" i="21"/>
  <c r="AG49" i="21"/>
  <c r="AF49" i="21"/>
  <c r="AE49" i="21"/>
  <c r="AD49" i="21"/>
  <c r="AC49" i="21"/>
  <c r="AB49" i="21"/>
  <c r="AA49" i="21"/>
  <c r="Z49" i="21"/>
  <c r="Y49" i="21"/>
  <c r="X49" i="21"/>
  <c r="W49" i="21"/>
  <c r="V49" i="21"/>
  <c r="U49" i="21"/>
  <c r="T49" i="21"/>
  <c r="S49" i="21"/>
  <c r="R49" i="21"/>
  <c r="Q49" i="21"/>
  <c r="P49" i="21"/>
  <c r="O49" i="21"/>
  <c r="N49" i="21"/>
  <c r="M49" i="21"/>
  <c r="L49" i="21"/>
  <c r="K49" i="21"/>
  <c r="J49" i="21"/>
  <c r="I49" i="21"/>
  <c r="H49" i="21"/>
  <c r="G49" i="21"/>
  <c r="F49" i="21"/>
  <c r="E49" i="21"/>
  <c r="BD46" i="21"/>
  <c r="BC46" i="21"/>
  <c r="BB46" i="21"/>
  <c r="BA46" i="21"/>
  <c r="AZ46" i="21"/>
  <c r="AY46" i="21"/>
  <c r="AX46" i="21"/>
  <c r="AW46" i="21"/>
  <c r="AV46" i="21"/>
  <c r="AU46" i="21"/>
  <c r="AT46" i="21"/>
  <c r="AS46" i="21"/>
  <c r="AR46" i="21"/>
  <c r="AQ46" i="21"/>
  <c r="AP46" i="21"/>
  <c r="AO46" i="21"/>
  <c r="AN46" i="21"/>
  <c r="AM46" i="21"/>
  <c r="AL46" i="21"/>
  <c r="AK46" i="21"/>
  <c r="AJ46" i="21"/>
  <c r="AI46" i="21"/>
  <c r="AH46" i="21"/>
  <c r="AG46" i="21"/>
  <c r="AF46" i="21"/>
  <c r="AE46" i="21"/>
  <c r="AD46" i="21"/>
  <c r="AC46" i="21"/>
  <c r="AB46" i="21"/>
  <c r="AA46" i="21"/>
  <c r="Z46" i="21"/>
  <c r="Y46" i="21"/>
  <c r="X46" i="21"/>
  <c r="W46" i="21"/>
  <c r="V46" i="21"/>
  <c r="U46" i="21"/>
  <c r="T46" i="21"/>
  <c r="S46" i="21"/>
  <c r="R46" i="21"/>
  <c r="Q46" i="21"/>
  <c r="P46" i="21"/>
  <c r="O46" i="21"/>
  <c r="N46" i="21"/>
  <c r="M46" i="21"/>
  <c r="L46" i="21"/>
  <c r="K46" i="21"/>
  <c r="J46" i="21"/>
  <c r="I46" i="21"/>
  <c r="H46" i="21"/>
  <c r="G46" i="21"/>
  <c r="F46" i="21"/>
  <c r="E46" i="21"/>
  <c r="BD41" i="21"/>
  <c r="BD81" i="21" s="1"/>
  <c r="BC41" i="21"/>
  <c r="BC81" i="21" s="1"/>
  <c r="BB41" i="21"/>
  <c r="BB81" i="21" s="1"/>
  <c r="BA41" i="21"/>
  <c r="BA81" i="21" s="1"/>
  <c r="AZ41" i="21"/>
  <c r="AZ81" i="21" s="1"/>
  <c r="AY41" i="21"/>
  <c r="AY81" i="21" s="1"/>
  <c r="AX41" i="21"/>
  <c r="AX81" i="21" s="1"/>
  <c r="AW41" i="21"/>
  <c r="AW81" i="21" s="1"/>
  <c r="AV41" i="21"/>
  <c r="AV81" i="21" s="1"/>
  <c r="AU41" i="21"/>
  <c r="AU81" i="21" s="1"/>
  <c r="AT41" i="21"/>
  <c r="AT81" i="21" s="1"/>
  <c r="AS41" i="21"/>
  <c r="AS81" i="21" s="1"/>
  <c r="AR41" i="21"/>
  <c r="AR81" i="21" s="1"/>
  <c r="AQ41" i="21"/>
  <c r="AQ81" i="21" s="1"/>
  <c r="AP41" i="21"/>
  <c r="AP81" i="21" s="1"/>
  <c r="AO41" i="21"/>
  <c r="AO81" i="21" s="1"/>
  <c r="AN41" i="21"/>
  <c r="AN81" i="21" s="1"/>
  <c r="AM41" i="21"/>
  <c r="AM81" i="21" s="1"/>
  <c r="AL41" i="21"/>
  <c r="AL81" i="21" s="1"/>
  <c r="AK41" i="21"/>
  <c r="AK81" i="21" s="1"/>
  <c r="AJ41" i="21"/>
  <c r="AJ81" i="21" s="1"/>
  <c r="AI41" i="21"/>
  <c r="AI81" i="21" s="1"/>
  <c r="AH41" i="21"/>
  <c r="AH81" i="21" s="1"/>
  <c r="AG41" i="21"/>
  <c r="AG81" i="21" s="1"/>
  <c r="AF41" i="21"/>
  <c r="AF81" i="21" s="1"/>
  <c r="AE41" i="21"/>
  <c r="AE81" i="21" s="1"/>
  <c r="AD41" i="21"/>
  <c r="AD81" i="21" s="1"/>
  <c r="AC41" i="21"/>
  <c r="AC81" i="21" s="1"/>
  <c r="AB41" i="21"/>
  <c r="AA41" i="21"/>
  <c r="AA81" i="21" s="1"/>
  <c r="Z41" i="21"/>
  <c r="Z81" i="21" s="1"/>
  <c r="Y41" i="21"/>
  <c r="Y81" i="21" s="1"/>
  <c r="X41" i="21"/>
  <c r="X81" i="21" s="1"/>
  <c r="W41" i="21"/>
  <c r="W81" i="21" s="1"/>
  <c r="V41" i="21"/>
  <c r="V81" i="21" s="1"/>
  <c r="U41" i="21"/>
  <c r="U81" i="21" s="1"/>
  <c r="T41" i="21"/>
  <c r="T81" i="21" s="1"/>
  <c r="S41" i="21"/>
  <c r="S81" i="21" s="1"/>
  <c r="R41" i="21"/>
  <c r="R81" i="21" s="1"/>
  <c r="Q41" i="21"/>
  <c r="Q81" i="21" s="1"/>
  <c r="P41" i="21"/>
  <c r="P81" i="21" s="1"/>
  <c r="O41" i="21"/>
  <c r="O81" i="21" s="1"/>
  <c r="N41" i="21"/>
  <c r="N81" i="21" s="1"/>
  <c r="M41" i="21"/>
  <c r="M81" i="21" s="1"/>
  <c r="L41" i="21"/>
  <c r="L81" i="21" s="1"/>
  <c r="K41" i="21"/>
  <c r="K81" i="21" s="1"/>
  <c r="J41" i="21"/>
  <c r="J81" i="21" s="1"/>
  <c r="I41" i="21"/>
  <c r="I81" i="21" s="1"/>
  <c r="H41" i="21"/>
  <c r="H81" i="21" s="1"/>
  <c r="G41" i="21"/>
  <c r="G81" i="21" s="1"/>
  <c r="F41" i="21"/>
  <c r="F81" i="21" s="1"/>
  <c r="E41" i="21"/>
  <c r="E81" i="21" s="1"/>
  <c r="BD38" i="21"/>
  <c r="BC38" i="21"/>
  <c r="BB38" i="21"/>
  <c r="BA38" i="21"/>
  <c r="AZ38" i="21"/>
  <c r="AY38" i="21"/>
  <c r="AX38" i="21"/>
  <c r="AW38" i="21"/>
  <c r="AV38" i="21"/>
  <c r="AU38" i="21"/>
  <c r="AT38" i="21"/>
  <c r="AS38" i="21"/>
  <c r="AR38" i="21"/>
  <c r="AQ38" i="21"/>
  <c r="AP38" i="21"/>
  <c r="AO38" i="21"/>
  <c r="AN38" i="21"/>
  <c r="AM38" i="21"/>
  <c r="AL38" i="21"/>
  <c r="AK38" i="21"/>
  <c r="AJ38" i="21"/>
  <c r="AI38" i="21"/>
  <c r="AH38" i="21"/>
  <c r="AG38" i="21"/>
  <c r="AF38" i="21"/>
  <c r="AE38" i="21"/>
  <c r="AD38" i="21"/>
  <c r="AC38" i="21"/>
  <c r="AB38" i="21"/>
  <c r="AA38" i="21"/>
  <c r="Z38" i="21"/>
  <c r="Y38" i="21"/>
  <c r="X38" i="21"/>
  <c r="W38" i="21"/>
  <c r="V38" i="21"/>
  <c r="U38" i="21"/>
  <c r="T38" i="21"/>
  <c r="S38" i="21"/>
  <c r="R38" i="21"/>
  <c r="Q38" i="21"/>
  <c r="P38" i="21"/>
  <c r="O38" i="21"/>
  <c r="N38" i="21"/>
  <c r="M38" i="21"/>
  <c r="L38" i="21"/>
  <c r="K38" i="21"/>
  <c r="J38" i="21"/>
  <c r="I38" i="21"/>
  <c r="H38" i="21"/>
  <c r="G38" i="21"/>
  <c r="F38" i="21"/>
  <c r="E38" i="21"/>
  <c r="BD31" i="21"/>
  <c r="BC31" i="21"/>
  <c r="BB31" i="21"/>
  <c r="BA31" i="21"/>
  <c r="AZ31" i="21"/>
  <c r="AY31" i="21"/>
  <c r="AX31" i="21"/>
  <c r="AW31" i="21"/>
  <c r="AV31" i="21"/>
  <c r="AU31" i="21"/>
  <c r="AT31" i="21"/>
  <c r="AS31" i="21"/>
  <c r="AR31" i="21"/>
  <c r="AQ31" i="21"/>
  <c r="AP31" i="21"/>
  <c r="AO31" i="21"/>
  <c r="AN31" i="21"/>
  <c r="AM31" i="21"/>
  <c r="AL31" i="21"/>
  <c r="AK31" i="21"/>
  <c r="AJ31" i="21"/>
  <c r="AI31" i="21"/>
  <c r="AH31" i="21"/>
  <c r="AG31" i="21"/>
  <c r="AF31" i="21"/>
  <c r="AE31" i="21"/>
  <c r="AD31" i="21"/>
  <c r="AC31" i="21"/>
  <c r="AB31" i="21"/>
  <c r="AA31" i="21"/>
  <c r="Z31" i="21"/>
  <c r="Y31" i="21"/>
  <c r="X31" i="21"/>
  <c r="W31" i="21"/>
  <c r="V31" i="21"/>
  <c r="U31" i="21"/>
  <c r="T31" i="21"/>
  <c r="S31" i="21"/>
  <c r="R31" i="21"/>
  <c r="Q31" i="21"/>
  <c r="P31" i="21"/>
  <c r="O31" i="21"/>
  <c r="N31" i="21"/>
  <c r="M31" i="21"/>
  <c r="L31" i="21"/>
  <c r="K31" i="21"/>
  <c r="J31" i="21"/>
  <c r="I31" i="21"/>
  <c r="H31" i="21"/>
  <c r="G31" i="21"/>
  <c r="F31" i="21"/>
  <c r="E31" i="21"/>
  <c r="AA29" i="21"/>
  <c r="Z29" i="21"/>
  <c r="O29" i="21"/>
  <c r="K29" i="21"/>
  <c r="J29" i="21"/>
  <c r="BD25" i="21"/>
  <c r="BC25" i="21"/>
  <c r="BB25" i="21"/>
  <c r="BA25" i="21"/>
  <c r="AZ25" i="21"/>
  <c r="AY25" i="21"/>
  <c r="AX25" i="21"/>
  <c r="AW25" i="21"/>
  <c r="AV25" i="21"/>
  <c r="AU25" i="21"/>
  <c r="AT25" i="21"/>
  <c r="AS25" i="21"/>
  <c r="AR25" i="21"/>
  <c r="AQ25" i="21"/>
  <c r="AP25" i="21"/>
  <c r="AO25" i="21"/>
  <c r="AN25" i="21"/>
  <c r="AM25" i="21"/>
  <c r="AL25" i="21"/>
  <c r="AK25" i="21"/>
  <c r="AJ25" i="21"/>
  <c r="AI25" i="21"/>
  <c r="AH25" i="21"/>
  <c r="AG25" i="21"/>
  <c r="AF25" i="21"/>
  <c r="AE25" i="21"/>
  <c r="AD25" i="21"/>
  <c r="AC25" i="21"/>
  <c r="AB25" i="21"/>
  <c r="AA25" i="21"/>
  <c r="Z25" i="21"/>
  <c r="Y25" i="21"/>
  <c r="X25" i="21"/>
  <c r="W25" i="21"/>
  <c r="V25" i="21"/>
  <c r="U25" i="21"/>
  <c r="T25" i="21"/>
  <c r="S25" i="21"/>
  <c r="R25" i="21"/>
  <c r="Q25" i="21"/>
  <c r="P25" i="21"/>
  <c r="O25" i="21"/>
  <c r="N25" i="21"/>
  <c r="M25" i="21"/>
  <c r="L25" i="21"/>
  <c r="K25" i="21"/>
  <c r="J25" i="21"/>
  <c r="I25" i="21"/>
  <c r="H25" i="21"/>
  <c r="G25" i="21"/>
  <c r="F25" i="21"/>
  <c r="E25" i="21"/>
  <c r="BD22" i="21"/>
  <c r="BC22" i="21"/>
  <c r="BB22" i="21"/>
  <c r="BA22" i="21"/>
  <c r="AZ22" i="21"/>
  <c r="AY22" i="21"/>
  <c r="AX22" i="21"/>
  <c r="AW22" i="21"/>
  <c r="AV22" i="21"/>
  <c r="AU22" i="21"/>
  <c r="AT22" i="21"/>
  <c r="AS22" i="21"/>
  <c r="AR22" i="21"/>
  <c r="AQ22" i="21"/>
  <c r="AP22" i="21"/>
  <c r="AO22" i="21"/>
  <c r="AN22" i="21"/>
  <c r="AM22" i="21"/>
  <c r="AL22" i="21"/>
  <c r="AK22" i="21"/>
  <c r="AJ22" i="21"/>
  <c r="AI22" i="21"/>
  <c r="AH22" i="21"/>
  <c r="AG22" i="21"/>
  <c r="AF22" i="21"/>
  <c r="AE22" i="21"/>
  <c r="AD22" i="21"/>
  <c r="AC22" i="21"/>
  <c r="AB22" i="21"/>
  <c r="AA22" i="21"/>
  <c r="Z22" i="21"/>
  <c r="Y22" i="21"/>
  <c r="X22" i="21"/>
  <c r="W22" i="21"/>
  <c r="V22" i="21"/>
  <c r="U22" i="21"/>
  <c r="T22" i="21"/>
  <c r="S22" i="21"/>
  <c r="R22" i="21"/>
  <c r="Q22" i="21"/>
  <c r="P22" i="21"/>
  <c r="O22" i="21"/>
  <c r="N22" i="21"/>
  <c r="M22" i="21"/>
  <c r="L22" i="21"/>
  <c r="K22" i="21"/>
  <c r="J22" i="21"/>
  <c r="I22" i="21"/>
  <c r="H22" i="21"/>
  <c r="G22" i="21"/>
  <c r="F22" i="21"/>
  <c r="E22" i="21"/>
  <c r="BD17" i="21"/>
  <c r="BC17" i="21"/>
  <c r="BB17" i="21"/>
  <c r="BA17" i="21"/>
  <c r="AZ17" i="21"/>
  <c r="AY17" i="21"/>
  <c r="AX17" i="21"/>
  <c r="AW17" i="21"/>
  <c r="AV17" i="21"/>
  <c r="AU17" i="21"/>
  <c r="AT17" i="21"/>
  <c r="AS17" i="21"/>
  <c r="AR17" i="21"/>
  <c r="AQ17" i="21"/>
  <c r="AP17" i="21"/>
  <c r="AO17" i="21"/>
  <c r="AN17" i="21"/>
  <c r="AM17" i="21"/>
  <c r="AL17" i="21"/>
  <c r="AK17" i="21"/>
  <c r="AJ17" i="21"/>
  <c r="AI17" i="21"/>
  <c r="AH17" i="21"/>
  <c r="AG17" i="21"/>
  <c r="AF17" i="21"/>
  <c r="AE17" i="21"/>
  <c r="AD17" i="21"/>
  <c r="AC17" i="21"/>
  <c r="AB17" i="21"/>
  <c r="AA17" i="21"/>
  <c r="Z17" i="21"/>
  <c r="Y17" i="21"/>
  <c r="X17" i="21"/>
  <c r="W17" i="21"/>
  <c r="V17" i="21"/>
  <c r="U17" i="21"/>
  <c r="T17" i="21"/>
  <c r="S17" i="21"/>
  <c r="R17" i="21"/>
  <c r="Q17" i="21"/>
  <c r="P17" i="21"/>
  <c r="O17" i="21"/>
  <c r="N17" i="21"/>
  <c r="M17" i="21"/>
  <c r="L17" i="21"/>
  <c r="K17" i="21"/>
  <c r="J17" i="21"/>
  <c r="I17" i="21"/>
  <c r="H17" i="21"/>
  <c r="G17" i="21"/>
  <c r="F17" i="21"/>
  <c r="E17" i="21"/>
  <c r="BD14" i="21"/>
  <c r="BD29" i="21" s="1"/>
  <c r="BC14" i="21"/>
  <c r="BB14" i="21"/>
  <c r="BB29" i="21" s="1"/>
  <c r="BA14" i="21"/>
  <c r="BA29" i="21" s="1"/>
  <c r="AZ14" i="21"/>
  <c r="AZ29" i="21" s="1"/>
  <c r="AY14" i="21"/>
  <c r="AX14" i="21"/>
  <c r="AX29" i="21" s="1"/>
  <c r="AW14" i="21"/>
  <c r="AW29" i="21" s="1"/>
  <c r="AV14" i="21"/>
  <c r="AV29" i="21" s="1"/>
  <c r="AU14" i="21"/>
  <c r="AT14" i="21"/>
  <c r="AT29" i="21" s="1"/>
  <c r="AS14" i="21"/>
  <c r="AS29" i="21" s="1"/>
  <c r="AR14" i="21"/>
  <c r="AR29" i="21" s="1"/>
  <c r="AQ14" i="21"/>
  <c r="AP14" i="21"/>
  <c r="AP29" i="21" s="1"/>
  <c r="AO14" i="21"/>
  <c r="AO29" i="21" s="1"/>
  <c r="AN14" i="21"/>
  <c r="AN29" i="21" s="1"/>
  <c r="AM14" i="21"/>
  <c r="AL14" i="21"/>
  <c r="AL29" i="21" s="1"/>
  <c r="AK14" i="21"/>
  <c r="AK29" i="21" s="1"/>
  <c r="AJ14" i="21"/>
  <c r="AJ29" i="21" s="1"/>
  <c r="AI14" i="21"/>
  <c r="AH14" i="21"/>
  <c r="AH29" i="21" s="1"/>
  <c r="AG14" i="21"/>
  <c r="AG29" i="21" s="1"/>
  <c r="AF14" i="21"/>
  <c r="AE14" i="21"/>
  <c r="AD14" i="21"/>
  <c r="AD29" i="21" s="1"/>
  <c r="AC14" i="21"/>
  <c r="AC29" i="21" s="1"/>
  <c r="AB14" i="21"/>
  <c r="AB29" i="21" s="1"/>
  <c r="AA14" i="21"/>
  <c r="Z14" i="21"/>
  <c r="Y14" i="21"/>
  <c r="Y29" i="21" s="1"/>
  <c r="X14" i="21"/>
  <c r="X29" i="21" s="1"/>
  <c r="W14" i="21"/>
  <c r="W29" i="21" s="1"/>
  <c r="W83" i="21" s="1"/>
  <c r="X9" i="21" s="1"/>
  <c r="X83" i="21" s="1"/>
  <c r="Y9" i="21" s="1"/>
  <c r="V14" i="21"/>
  <c r="V29" i="21" s="1"/>
  <c r="U14" i="21"/>
  <c r="U29" i="21" s="1"/>
  <c r="T14" i="21"/>
  <c r="T29" i="21" s="1"/>
  <c r="S14" i="21"/>
  <c r="S29" i="21" s="1"/>
  <c r="R14" i="21"/>
  <c r="R29" i="21" s="1"/>
  <c r="Q14" i="21"/>
  <c r="Q29" i="21" s="1"/>
  <c r="P14" i="21"/>
  <c r="P29" i="21" s="1"/>
  <c r="O14" i="21"/>
  <c r="N14" i="21"/>
  <c r="N29" i="21" s="1"/>
  <c r="M14" i="21"/>
  <c r="M29" i="21" s="1"/>
  <c r="L14" i="21"/>
  <c r="L29" i="21" s="1"/>
  <c r="K14" i="21"/>
  <c r="J14" i="21"/>
  <c r="I14" i="21"/>
  <c r="I29" i="21" s="1"/>
  <c r="H14" i="21"/>
  <c r="H29" i="21" s="1"/>
  <c r="G14" i="21"/>
  <c r="G29" i="21" s="1"/>
  <c r="F14" i="21"/>
  <c r="F29" i="21" s="1"/>
  <c r="E14" i="21"/>
  <c r="E29" i="21" s="1"/>
  <c r="E83" i="21" s="1"/>
  <c r="F9" i="21" s="1"/>
  <c r="F83" i="21" s="1"/>
  <c r="G9" i="21" s="1"/>
  <c r="G83" i="21" s="1"/>
  <c r="H9" i="21" s="1"/>
  <c r="H83" i="21" s="1"/>
  <c r="I9" i="21" s="1"/>
  <c r="I83" i="21" s="1"/>
  <c r="J9" i="21" s="1"/>
  <c r="J83" i="21" s="1"/>
  <c r="K9" i="21" s="1"/>
  <c r="K83" i="21" s="1"/>
  <c r="L9" i="21" s="1"/>
  <c r="L83" i="21" s="1"/>
  <c r="M9" i="21" s="1"/>
  <c r="M83" i="21" s="1"/>
  <c r="N9" i="21" s="1"/>
  <c r="N83" i="21" s="1"/>
  <c r="O9" i="21" s="1"/>
  <c r="O83" i="21" s="1"/>
  <c r="P9" i="21" s="1"/>
  <c r="P83" i="21" s="1"/>
  <c r="Q9" i="21" s="1"/>
  <c r="Q83" i="21" s="1"/>
  <c r="R9" i="21" s="1"/>
  <c r="R83" i="21" s="1"/>
  <c r="S9" i="21" s="1"/>
  <c r="S83" i="21" s="1"/>
  <c r="T9" i="21" s="1"/>
  <c r="T83" i="21" s="1"/>
  <c r="U9" i="21" s="1"/>
  <c r="U83" i="21" s="1"/>
  <c r="V9" i="21" s="1"/>
  <c r="V83" i="21" s="1"/>
  <c r="BD11" i="21"/>
  <c r="BC11" i="21"/>
  <c r="BB11" i="21"/>
  <c r="BA11" i="21"/>
  <c r="AZ11" i="21"/>
  <c r="AY11" i="21"/>
  <c r="AX11" i="21"/>
  <c r="AW11" i="21"/>
  <c r="AV11" i="21"/>
  <c r="AU11" i="21"/>
  <c r="AT11" i="21"/>
  <c r="AS11" i="21"/>
  <c r="AR11" i="21"/>
  <c r="AQ11" i="21"/>
  <c r="AP11" i="21"/>
  <c r="AO11" i="21"/>
  <c r="AN11" i="21"/>
  <c r="AM11" i="21"/>
  <c r="AL11" i="21"/>
  <c r="AK11" i="21"/>
  <c r="AJ11" i="21"/>
  <c r="AI11" i="21"/>
  <c r="AH11" i="21"/>
  <c r="AG11" i="21"/>
  <c r="AF11" i="21"/>
  <c r="AE11" i="21"/>
  <c r="AD11" i="21"/>
  <c r="AC11" i="21"/>
  <c r="AB11" i="21"/>
  <c r="AA11" i="21"/>
  <c r="Z11" i="21"/>
  <c r="Y11" i="21"/>
  <c r="X11" i="21"/>
  <c r="W11" i="21"/>
  <c r="V11" i="21"/>
  <c r="U11" i="21"/>
  <c r="T11" i="21"/>
  <c r="S11" i="21"/>
  <c r="R11" i="21"/>
  <c r="Q11" i="21"/>
  <c r="P11" i="21"/>
  <c r="O11" i="21"/>
  <c r="N11" i="21"/>
  <c r="M11" i="21"/>
  <c r="L11" i="21"/>
  <c r="K11" i="21"/>
  <c r="J11" i="21"/>
  <c r="I11" i="21"/>
  <c r="H11" i="21"/>
  <c r="G11" i="21"/>
  <c r="F11" i="21"/>
  <c r="E11" i="21"/>
  <c r="G109" i="22" l="1"/>
  <c r="H9" i="22" s="1"/>
  <c r="D12" i="13"/>
  <c r="AF29" i="21"/>
  <c r="AB81" i="21"/>
  <c r="Y83" i="21"/>
  <c r="Z9" i="21" s="1"/>
  <c r="Z83" i="21" s="1"/>
  <c r="AA9" i="21" s="1"/>
  <c r="AA83" i="21" s="1"/>
  <c r="AB9" i="21" s="1"/>
  <c r="AB83" i="21" s="1"/>
  <c r="AC9" i="21" s="1"/>
  <c r="AC83" i="21" s="1"/>
  <c r="AD9" i="21" s="1"/>
  <c r="AD83" i="21" s="1"/>
  <c r="AE9" i="21" s="1"/>
  <c r="AE29" i="21"/>
  <c r="AQ29" i="21"/>
  <c r="AY29" i="21"/>
  <c r="AI29" i="21"/>
  <c r="AM29" i="21"/>
  <c r="AU29" i="21"/>
  <c r="BC29" i="21"/>
  <c r="BC67" i="1"/>
  <c r="H109" i="22" l="1"/>
  <c r="I9" i="22" s="1"/>
  <c r="E12" i="13"/>
  <c r="AE83" i="21"/>
  <c r="AF9" i="21" s="1"/>
  <c r="AF83" i="21" s="1"/>
  <c r="AG9" i="21" s="1"/>
  <c r="AG83" i="21" s="1"/>
  <c r="AH9" i="21" s="1"/>
  <c r="AH83" i="21" s="1"/>
  <c r="AI9" i="21" s="1"/>
  <c r="AI83" i="21" s="1"/>
  <c r="AJ9" i="21" s="1"/>
  <c r="AJ83" i="21" s="1"/>
  <c r="AK9" i="21" s="1"/>
  <c r="AK83" i="21" s="1"/>
  <c r="AL9" i="21" s="1"/>
  <c r="AL83" i="21" s="1"/>
  <c r="AM9" i="21" s="1"/>
  <c r="AM83" i="21" s="1"/>
  <c r="AN9" i="21" s="1"/>
  <c r="AN83" i="21" s="1"/>
  <c r="AO9" i="21" s="1"/>
  <c r="AO83" i="21" s="1"/>
  <c r="AP9" i="21" s="1"/>
  <c r="AP83" i="21" s="1"/>
  <c r="AQ9" i="21" s="1"/>
  <c r="AQ83" i="21" s="1"/>
  <c r="AR9" i="21" s="1"/>
  <c r="AR83" i="21" s="1"/>
  <c r="AS9" i="21" s="1"/>
  <c r="AS83" i="21" s="1"/>
  <c r="AT9" i="21" s="1"/>
  <c r="AT83" i="21" s="1"/>
  <c r="AU9" i="21" s="1"/>
  <c r="AU83" i="21" s="1"/>
  <c r="AV9" i="21" s="1"/>
  <c r="AV83" i="21" s="1"/>
  <c r="AW9" i="21" s="1"/>
  <c r="AW83" i="21" s="1"/>
  <c r="AX9" i="21" s="1"/>
  <c r="AX83" i="21" s="1"/>
  <c r="AY9" i="21" s="1"/>
  <c r="AY83" i="21" s="1"/>
  <c r="AZ9" i="21" s="1"/>
  <c r="AZ83" i="21" s="1"/>
  <c r="BA9" i="21" s="1"/>
  <c r="BA83" i="21" s="1"/>
  <c r="BB9" i="21" s="1"/>
  <c r="BB83" i="21" s="1"/>
  <c r="BC9" i="21" s="1"/>
  <c r="BC83" i="21" s="1"/>
  <c r="BD9" i="21" s="1"/>
  <c r="BD83" i="21" s="1"/>
  <c r="E15" i="11"/>
  <c r="E11" i="11"/>
  <c r="E19" i="11"/>
  <c r="E23" i="11"/>
  <c r="E27" i="11"/>
  <c r="E32" i="11"/>
  <c r="E65" i="11"/>
  <c r="E77" i="11"/>
  <c r="E34" i="11"/>
  <c r="E85" i="11"/>
  <c r="E103" i="11"/>
  <c r="E62" i="11"/>
  <c r="E72" i="11"/>
  <c r="E109" i="11"/>
  <c r="E111" i="11"/>
  <c r="F9" i="11" s="1"/>
  <c r="F15" i="11"/>
  <c r="F11" i="11"/>
  <c r="F19" i="11"/>
  <c r="F23" i="11"/>
  <c r="F27" i="11"/>
  <c r="F32" i="11"/>
  <c r="F65" i="11"/>
  <c r="F77" i="11"/>
  <c r="F34" i="11"/>
  <c r="F85" i="11"/>
  <c r="F103" i="11"/>
  <c r="F62" i="11"/>
  <c r="F72" i="11"/>
  <c r="F109" i="11"/>
  <c r="G15" i="11"/>
  <c r="G11" i="11"/>
  <c r="G19" i="11"/>
  <c r="G23" i="11"/>
  <c r="G27" i="11"/>
  <c r="G32" i="11"/>
  <c r="G65" i="11"/>
  <c r="G77" i="11"/>
  <c r="G34" i="11"/>
  <c r="G85" i="11"/>
  <c r="G103" i="11"/>
  <c r="G62" i="11"/>
  <c r="G72" i="11"/>
  <c r="G109" i="11"/>
  <c r="H15" i="11"/>
  <c r="H11" i="11"/>
  <c r="H19" i="11"/>
  <c r="H23" i="11"/>
  <c r="H27" i="11"/>
  <c r="H32" i="11"/>
  <c r="H65" i="11"/>
  <c r="H77" i="11"/>
  <c r="H34" i="11"/>
  <c r="H85" i="11"/>
  <c r="H103" i="11"/>
  <c r="H62" i="11"/>
  <c r="H72" i="11"/>
  <c r="H109" i="11"/>
  <c r="I15" i="11"/>
  <c r="I11" i="11"/>
  <c r="I19" i="11"/>
  <c r="I23" i="11"/>
  <c r="I27" i="11"/>
  <c r="I32" i="11"/>
  <c r="I65" i="11"/>
  <c r="I77" i="11"/>
  <c r="I34" i="11"/>
  <c r="I85" i="11"/>
  <c r="I103" i="11"/>
  <c r="I62" i="11"/>
  <c r="I72" i="11"/>
  <c r="I109" i="11"/>
  <c r="F52" i="13" s="1"/>
  <c r="J15" i="11"/>
  <c r="J11" i="11"/>
  <c r="J19" i="11"/>
  <c r="J23" i="11"/>
  <c r="J27" i="11"/>
  <c r="J32" i="11"/>
  <c r="J65" i="11"/>
  <c r="J77" i="11"/>
  <c r="J34" i="11"/>
  <c r="J85" i="11"/>
  <c r="J103" i="11"/>
  <c r="J62" i="11"/>
  <c r="J72" i="11"/>
  <c r="J109" i="11"/>
  <c r="K15" i="11"/>
  <c r="K11" i="11"/>
  <c r="K19" i="11"/>
  <c r="K23" i="11"/>
  <c r="K27" i="11"/>
  <c r="K32" i="11"/>
  <c r="K65" i="11"/>
  <c r="K77" i="11"/>
  <c r="K34" i="11"/>
  <c r="K85" i="11"/>
  <c r="K103" i="11"/>
  <c r="K62" i="11"/>
  <c r="K72" i="11"/>
  <c r="K109" i="11"/>
  <c r="L15" i="11"/>
  <c r="L11" i="11"/>
  <c r="L19" i="11"/>
  <c r="L23" i="11"/>
  <c r="L27" i="11"/>
  <c r="L32" i="11"/>
  <c r="L65" i="11"/>
  <c r="L77" i="11"/>
  <c r="L34" i="11"/>
  <c r="L85" i="11"/>
  <c r="L103" i="11"/>
  <c r="L62" i="11"/>
  <c r="L72" i="11"/>
  <c r="L109" i="11"/>
  <c r="M15" i="11"/>
  <c r="M11" i="11"/>
  <c r="M19" i="11"/>
  <c r="M23" i="11"/>
  <c r="M27" i="11"/>
  <c r="M32" i="11"/>
  <c r="M65" i="11"/>
  <c r="M77" i="11"/>
  <c r="M34" i="11"/>
  <c r="M85" i="11"/>
  <c r="M103" i="11"/>
  <c r="M62" i="11"/>
  <c r="M72" i="11"/>
  <c r="M109" i="11"/>
  <c r="J52" i="13" s="1"/>
  <c r="N15" i="11"/>
  <c r="N11" i="11"/>
  <c r="N19" i="11"/>
  <c r="N23" i="11"/>
  <c r="N27" i="11"/>
  <c r="N32" i="11"/>
  <c r="N65" i="11"/>
  <c r="N77" i="11"/>
  <c r="N34" i="11"/>
  <c r="N85" i="11"/>
  <c r="N103" i="11"/>
  <c r="N62" i="11"/>
  <c r="N72" i="11"/>
  <c r="N109" i="11"/>
  <c r="O15" i="11"/>
  <c r="O11" i="11"/>
  <c r="O19" i="11"/>
  <c r="O23" i="11"/>
  <c r="O27" i="11"/>
  <c r="O32" i="11"/>
  <c r="O65" i="11"/>
  <c r="O77" i="11"/>
  <c r="O34" i="11"/>
  <c r="O85" i="11"/>
  <c r="O103" i="11"/>
  <c r="O62" i="11"/>
  <c r="O72" i="11"/>
  <c r="O109" i="11"/>
  <c r="P15" i="11"/>
  <c r="P11" i="11"/>
  <c r="P19" i="11"/>
  <c r="P23" i="11"/>
  <c r="P27" i="11"/>
  <c r="P32" i="11"/>
  <c r="P65" i="11"/>
  <c r="P77" i="11"/>
  <c r="P34" i="11"/>
  <c r="P85" i="11"/>
  <c r="P103" i="11"/>
  <c r="P62" i="11"/>
  <c r="P72" i="11"/>
  <c r="P109" i="11"/>
  <c r="Q15" i="11"/>
  <c r="Q11" i="11"/>
  <c r="Q19" i="11"/>
  <c r="Q23" i="11"/>
  <c r="Q27" i="11"/>
  <c r="Q32" i="11"/>
  <c r="Q65" i="11"/>
  <c r="Q77" i="11"/>
  <c r="Q34" i="11"/>
  <c r="Q85" i="11"/>
  <c r="Q103" i="11"/>
  <c r="Q62" i="11"/>
  <c r="Q72" i="11"/>
  <c r="Q109" i="11"/>
  <c r="N52" i="13" s="1"/>
  <c r="R15" i="11"/>
  <c r="R11" i="11"/>
  <c r="R19" i="11"/>
  <c r="R23" i="11"/>
  <c r="R27" i="11"/>
  <c r="R32" i="11"/>
  <c r="R65" i="11"/>
  <c r="R77" i="11"/>
  <c r="R34" i="11"/>
  <c r="R85" i="11"/>
  <c r="R103" i="11"/>
  <c r="R62" i="11"/>
  <c r="R72" i="11"/>
  <c r="R109" i="11"/>
  <c r="S15" i="11"/>
  <c r="S11" i="11"/>
  <c r="S19" i="11"/>
  <c r="S23" i="11"/>
  <c r="S27" i="11"/>
  <c r="S32" i="11"/>
  <c r="S65" i="11"/>
  <c r="S77" i="11"/>
  <c r="S34" i="11"/>
  <c r="S85" i="11"/>
  <c r="S103" i="11"/>
  <c r="S62" i="11"/>
  <c r="S72" i="11"/>
  <c r="S109" i="11"/>
  <c r="T15" i="11"/>
  <c r="T11" i="11"/>
  <c r="T19" i="11"/>
  <c r="T23" i="11"/>
  <c r="T27" i="11"/>
  <c r="T32" i="11"/>
  <c r="T65" i="11"/>
  <c r="T77" i="11"/>
  <c r="T34" i="11"/>
  <c r="T85" i="11"/>
  <c r="T103" i="11"/>
  <c r="T62" i="11"/>
  <c r="T72" i="11"/>
  <c r="T109" i="11"/>
  <c r="U15" i="11"/>
  <c r="U11" i="11"/>
  <c r="U19" i="11"/>
  <c r="U23" i="11"/>
  <c r="U27" i="11"/>
  <c r="U32" i="11"/>
  <c r="U65" i="11"/>
  <c r="U77" i="11"/>
  <c r="U34" i="11"/>
  <c r="U85" i="11"/>
  <c r="U103" i="11"/>
  <c r="U62" i="11"/>
  <c r="U72" i="11"/>
  <c r="U109" i="11"/>
  <c r="R52" i="13" s="1"/>
  <c r="W15" i="11"/>
  <c r="W11" i="11"/>
  <c r="W19" i="11"/>
  <c r="W23" i="11"/>
  <c r="W27" i="11"/>
  <c r="W32" i="11"/>
  <c r="W65" i="11"/>
  <c r="W77" i="11"/>
  <c r="W34" i="11"/>
  <c r="W85" i="11"/>
  <c r="W103" i="11"/>
  <c r="W62" i="11"/>
  <c r="W72" i="11"/>
  <c r="W109" i="11"/>
  <c r="W111" i="11" s="1"/>
  <c r="X15" i="11"/>
  <c r="X11" i="11"/>
  <c r="X19" i="11"/>
  <c r="X23" i="11"/>
  <c r="X27" i="11"/>
  <c r="X32" i="11"/>
  <c r="X65" i="11"/>
  <c r="X77" i="11"/>
  <c r="X34" i="11"/>
  <c r="X85" i="11"/>
  <c r="X103" i="11"/>
  <c r="X62" i="11"/>
  <c r="X72" i="11"/>
  <c r="X109" i="11"/>
  <c r="U52" i="13" s="1"/>
  <c r="Y15" i="11"/>
  <c r="Y11" i="11"/>
  <c r="Y19" i="11"/>
  <c r="Y23" i="11"/>
  <c r="Y27" i="11"/>
  <c r="Y32" i="11"/>
  <c r="Y65" i="11"/>
  <c r="Y77" i="11"/>
  <c r="Y34" i="11"/>
  <c r="Y85" i="11"/>
  <c r="Y103" i="11"/>
  <c r="Y62" i="11"/>
  <c r="Y72" i="11"/>
  <c r="Y109" i="11"/>
  <c r="V11" i="11"/>
  <c r="Z11" i="11"/>
  <c r="V15" i="11"/>
  <c r="Z15" i="11"/>
  <c r="V19" i="11"/>
  <c r="Z19" i="11"/>
  <c r="V23" i="11"/>
  <c r="Z23" i="11"/>
  <c r="V27" i="11"/>
  <c r="Z27" i="11"/>
  <c r="V32" i="11"/>
  <c r="Z32" i="11"/>
  <c r="V34" i="11"/>
  <c r="Z34" i="11"/>
  <c r="V62" i="11"/>
  <c r="Z62" i="11"/>
  <c r="V65" i="11"/>
  <c r="Z65" i="11"/>
  <c r="V72" i="11"/>
  <c r="Z72" i="11"/>
  <c r="V77" i="11"/>
  <c r="Z77" i="11"/>
  <c r="V85" i="11"/>
  <c r="Z85" i="11"/>
  <c r="V103" i="11"/>
  <c r="Z103" i="11"/>
  <c r="V109" i="11"/>
  <c r="S52" i="13" s="1"/>
  <c r="Z109" i="11"/>
  <c r="E24" i="5"/>
  <c r="AA23" i="11"/>
  <c r="AB23" i="11"/>
  <c r="AC23" i="11"/>
  <c r="AD23" i="11"/>
  <c r="AE23" i="11"/>
  <c r="AF23" i="11"/>
  <c r="AG23" i="11"/>
  <c r="AH23" i="11"/>
  <c r="AI23" i="11"/>
  <c r="AJ23" i="11"/>
  <c r="AK23" i="11"/>
  <c r="AL23" i="11"/>
  <c r="AM23" i="11"/>
  <c r="AN23" i="11"/>
  <c r="AO23" i="11"/>
  <c r="AP23" i="11"/>
  <c r="AQ23" i="11"/>
  <c r="AR23" i="11"/>
  <c r="AS23" i="11"/>
  <c r="AT23" i="11"/>
  <c r="AU23" i="11"/>
  <c r="AV23" i="11"/>
  <c r="AW23" i="11"/>
  <c r="AX23" i="11"/>
  <c r="AY23" i="11"/>
  <c r="AZ23" i="11"/>
  <c r="BA23" i="11"/>
  <c r="BB23" i="11"/>
  <c r="BC23" i="11"/>
  <c r="BD23" i="11"/>
  <c r="F57" i="10"/>
  <c r="E49" i="10"/>
  <c r="E46" i="10"/>
  <c r="E41" i="10"/>
  <c r="E38" i="10"/>
  <c r="E31" i="10"/>
  <c r="F25" i="10"/>
  <c r="E25" i="10"/>
  <c r="E22" i="10"/>
  <c r="E17" i="10"/>
  <c r="E14" i="10"/>
  <c r="E11" i="10"/>
  <c r="E85" i="1"/>
  <c r="E51" i="1"/>
  <c r="E56" i="1"/>
  <c r="E47" i="1"/>
  <c r="E31" i="1"/>
  <c r="E25" i="1"/>
  <c r="E20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E17" i="1"/>
  <c r="E14" i="1"/>
  <c r="E11" i="1"/>
  <c r="W14" i="1"/>
  <c r="W11" i="1"/>
  <c r="W20" i="1"/>
  <c r="W25" i="1"/>
  <c r="W29" i="1"/>
  <c r="W51" i="1"/>
  <c r="W59" i="1"/>
  <c r="W91" i="1" s="1"/>
  <c r="W31" i="1"/>
  <c r="W67" i="1"/>
  <c r="W85" i="1"/>
  <c r="W47" i="1"/>
  <c r="W56" i="1"/>
  <c r="X14" i="1"/>
  <c r="X11" i="1"/>
  <c r="X20" i="1"/>
  <c r="X25" i="1"/>
  <c r="X29" i="1"/>
  <c r="X51" i="1"/>
  <c r="X59" i="1"/>
  <c r="X91" i="1" s="1"/>
  <c r="U48" i="13" s="1"/>
  <c r="X31" i="1"/>
  <c r="X67" i="1"/>
  <c r="X85" i="1"/>
  <c r="X47" i="1"/>
  <c r="X56" i="1"/>
  <c r="Y14" i="1"/>
  <c r="Y11" i="1"/>
  <c r="Y20" i="1"/>
  <c r="Y25" i="1"/>
  <c r="Y29" i="1"/>
  <c r="Y51" i="1"/>
  <c r="Y59" i="1"/>
  <c r="Y91" i="1" s="1"/>
  <c r="V48" i="13" s="1"/>
  <c r="Y31" i="1"/>
  <c r="Y67" i="1"/>
  <c r="Y85" i="1"/>
  <c r="Y47" i="1"/>
  <c r="Y56" i="1"/>
  <c r="Z14" i="1"/>
  <c r="Z11" i="1"/>
  <c r="Z20" i="1"/>
  <c r="Z25" i="1"/>
  <c r="Z29" i="1"/>
  <c r="Z51" i="1"/>
  <c r="Z59" i="1"/>
  <c r="Z91" i="1" s="1"/>
  <c r="W48" i="13" s="1"/>
  <c r="Z31" i="1"/>
  <c r="Z67" i="1"/>
  <c r="Z85" i="1"/>
  <c r="Z47" i="1"/>
  <c r="Z56" i="1"/>
  <c r="AA14" i="1"/>
  <c r="AA11" i="1"/>
  <c r="AA20" i="1"/>
  <c r="AA25" i="1"/>
  <c r="AA29" i="1"/>
  <c r="AA51" i="1"/>
  <c r="AA59" i="1"/>
  <c r="AA91" i="1" s="1"/>
  <c r="X48" i="13" s="1"/>
  <c r="AA31" i="1"/>
  <c r="AA67" i="1"/>
  <c r="AA85" i="1"/>
  <c r="AA47" i="1"/>
  <c r="AA56" i="1"/>
  <c r="AB14" i="1"/>
  <c r="AB11" i="1"/>
  <c r="AB20" i="1"/>
  <c r="AB25" i="1"/>
  <c r="AB29" i="1"/>
  <c r="AB51" i="1"/>
  <c r="AB59" i="1"/>
  <c r="AB91" i="1" s="1"/>
  <c r="Y48" i="13" s="1"/>
  <c r="AB31" i="1"/>
  <c r="AB67" i="1"/>
  <c r="AB85" i="1"/>
  <c r="AB47" i="1"/>
  <c r="AB56" i="1"/>
  <c r="AC14" i="1"/>
  <c r="AC11" i="1"/>
  <c r="AC20" i="1"/>
  <c r="AC25" i="1"/>
  <c r="AC29" i="1"/>
  <c r="AC51" i="1"/>
  <c r="AC59" i="1"/>
  <c r="AC31" i="1"/>
  <c r="AC67" i="1"/>
  <c r="AC91" i="1" s="1"/>
  <c r="Z48" i="13" s="1"/>
  <c r="AC85" i="1"/>
  <c r="AC47" i="1"/>
  <c r="AC56" i="1"/>
  <c r="AD14" i="1"/>
  <c r="AD11" i="1"/>
  <c r="AD20" i="1"/>
  <c r="AD25" i="1"/>
  <c r="AD29" i="1"/>
  <c r="AD51" i="1"/>
  <c r="AD59" i="1"/>
  <c r="AD31" i="1"/>
  <c r="AD67" i="1"/>
  <c r="AD85" i="1"/>
  <c r="AD47" i="1"/>
  <c r="AD56" i="1"/>
  <c r="AD91" i="1"/>
  <c r="AA48" i="13" s="1"/>
  <c r="AE14" i="1"/>
  <c r="AE11" i="1"/>
  <c r="AE20" i="1"/>
  <c r="AE25" i="1"/>
  <c r="AE29" i="1"/>
  <c r="AE51" i="1"/>
  <c r="AE59" i="1"/>
  <c r="AE31" i="1"/>
  <c r="AE67" i="1"/>
  <c r="AE85" i="1"/>
  <c r="AE47" i="1"/>
  <c r="AE56" i="1"/>
  <c r="AE91" i="1"/>
  <c r="AB48" i="13" s="1"/>
  <c r="AF14" i="1"/>
  <c r="AF11" i="1"/>
  <c r="AF20" i="1"/>
  <c r="AF25" i="1"/>
  <c r="AF29" i="1"/>
  <c r="AF51" i="1"/>
  <c r="AF59" i="1"/>
  <c r="AF91" i="1" s="1"/>
  <c r="AC48" i="13" s="1"/>
  <c r="AF31" i="1"/>
  <c r="AF67" i="1"/>
  <c r="AF85" i="1"/>
  <c r="AF47" i="1"/>
  <c r="AF56" i="1"/>
  <c r="AG14" i="1"/>
  <c r="AG11" i="1"/>
  <c r="AG20" i="1"/>
  <c r="AG25" i="1"/>
  <c r="AG29" i="1"/>
  <c r="AG51" i="1"/>
  <c r="AG59" i="1"/>
  <c r="AG91" i="1" s="1"/>
  <c r="AD48" i="13" s="1"/>
  <c r="AG31" i="1"/>
  <c r="AG67" i="1"/>
  <c r="AG85" i="1"/>
  <c r="AG47" i="1"/>
  <c r="AG56" i="1"/>
  <c r="AH14" i="1"/>
  <c r="AH11" i="1"/>
  <c r="AH20" i="1"/>
  <c r="AH25" i="1"/>
  <c r="AH29" i="1"/>
  <c r="AH51" i="1"/>
  <c r="AH59" i="1"/>
  <c r="AH91" i="1" s="1"/>
  <c r="AE48" i="13" s="1"/>
  <c r="AH31" i="1"/>
  <c r="AH67" i="1"/>
  <c r="AH85" i="1"/>
  <c r="AH47" i="1"/>
  <c r="AH56" i="1"/>
  <c r="AI14" i="1"/>
  <c r="AI11" i="1"/>
  <c r="AI20" i="1"/>
  <c r="AI25" i="1"/>
  <c r="AI29" i="1"/>
  <c r="AI51" i="1"/>
  <c r="AI59" i="1"/>
  <c r="AI91" i="1" s="1"/>
  <c r="AF48" i="13" s="1"/>
  <c r="AI31" i="1"/>
  <c r="AI67" i="1"/>
  <c r="AI85" i="1"/>
  <c r="AI47" i="1"/>
  <c r="AI56" i="1"/>
  <c r="AJ14" i="1"/>
  <c r="AJ11" i="1"/>
  <c r="AJ20" i="1"/>
  <c r="AJ25" i="1"/>
  <c r="AJ29" i="1"/>
  <c r="AJ51" i="1"/>
  <c r="AJ59" i="1"/>
  <c r="AJ91" i="1" s="1"/>
  <c r="AG48" i="13" s="1"/>
  <c r="AJ31" i="1"/>
  <c r="AJ67" i="1"/>
  <c r="AJ85" i="1"/>
  <c r="AJ47" i="1"/>
  <c r="AJ56" i="1"/>
  <c r="AK14" i="1"/>
  <c r="AK11" i="1"/>
  <c r="AK20" i="1"/>
  <c r="AK25" i="1"/>
  <c r="AK29" i="1"/>
  <c r="AK51" i="1"/>
  <c r="AK59" i="1"/>
  <c r="AK91" i="1" s="1"/>
  <c r="AH48" i="13" s="1"/>
  <c r="AK31" i="1"/>
  <c r="AK67" i="1"/>
  <c r="AK85" i="1"/>
  <c r="AK47" i="1"/>
  <c r="AK56" i="1"/>
  <c r="AL14" i="1"/>
  <c r="AL11" i="1"/>
  <c r="AL20" i="1"/>
  <c r="AL25" i="1"/>
  <c r="AL29" i="1"/>
  <c r="AL51" i="1"/>
  <c r="AL59" i="1"/>
  <c r="AL31" i="1"/>
  <c r="AL67" i="1"/>
  <c r="AL91" i="1" s="1"/>
  <c r="AI48" i="13" s="1"/>
  <c r="AL85" i="1"/>
  <c r="AL47" i="1"/>
  <c r="AL56" i="1"/>
  <c r="AM14" i="1"/>
  <c r="AM11" i="1"/>
  <c r="AM20" i="1"/>
  <c r="AM25" i="1"/>
  <c r="AM29" i="1"/>
  <c r="AM51" i="1"/>
  <c r="AM59" i="1"/>
  <c r="AM31" i="1"/>
  <c r="AM67" i="1"/>
  <c r="AM85" i="1"/>
  <c r="AM47" i="1"/>
  <c r="AM56" i="1"/>
  <c r="AM91" i="1"/>
  <c r="AJ48" i="13" s="1"/>
  <c r="AN14" i="1"/>
  <c r="AN11" i="1"/>
  <c r="AN20" i="1"/>
  <c r="AN25" i="1"/>
  <c r="AN29" i="1"/>
  <c r="AN51" i="1"/>
  <c r="AN59" i="1"/>
  <c r="AN31" i="1"/>
  <c r="AN67" i="1"/>
  <c r="AN85" i="1"/>
  <c r="AN47" i="1"/>
  <c r="AN56" i="1"/>
  <c r="AN91" i="1"/>
  <c r="AK48" i="13" s="1"/>
  <c r="AO14" i="1"/>
  <c r="AO11" i="1"/>
  <c r="AO20" i="1"/>
  <c r="AO25" i="1"/>
  <c r="AO29" i="1"/>
  <c r="AO51" i="1"/>
  <c r="AO59" i="1"/>
  <c r="AO91" i="1" s="1"/>
  <c r="AL48" i="13" s="1"/>
  <c r="AO31" i="1"/>
  <c r="AO67" i="1"/>
  <c r="AO85" i="1"/>
  <c r="AO47" i="1"/>
  <c r="AO56" i="1"/>
  <c r="AP14" i="1"/>
  <c r="AP11" i="1"/>
  <c r="AP20" i="1"/>
  <c r="AP25" i="1"/>
  <c r="AP29" i="1"/>
  <c r="AP51" i="1"/>
  <c r="AP59" i="1"/>
  <c r="AP91" i="1" s="1"/>
  <c r="AM48" i="13" s="1"/>
  <c r="AP31" i="1"/>
  <c r="AP67" i="1"/>
  <c r="AP85" i="1"/>
  <c r="AP47" i="1"/>
  <c r="AP56" i="1"/>
  <c r="AQ14" i="1"/>
  <c r="AQ11" i="1"/>
  <c r="AQ20" i="1"/>
  <c r="AQ25" i="1"/>
  <c r="AQ29" i="1"/>
  <c r="AQ51" i="1"/>
  <c r="AQ59" i="1"/>
  <c r="AQ91" i="1" s="1"/>
  <c r="AN48" i="13" s="1"/>
  <c r="AQ31" i="1"/>
  <c r="AQ67" i="1"/>
  <c r="AQ85" i="1"/>
  <c r="AQ47" i="1"/>
  <c r="AQ56" i="1"/>
  <c r="AR14" i="1"/>
  <c r="AR11" i="1"/>
  <c r="AR20" i="1"/>
  <c r="AR25" i="1"/>
  <c r="AR29" i="1"/>
  <c r="AR51" i="1"/>
  <c r="AR59" i="1"/>
  <c r="AR91" i="1" s="1"/>
  <c r="AO48" i="13" s="1"/>
  <c r="AR31" i="1"/>
  <c r="AR67" i="1"/>
  <c r="AR85" i="1"/>
  <c r="AR47" i="1"/>
  <c r="AR56" i="1"/>
  <c r="W83" i="20"/>
  <c r="W75" i="20"/>
  <c r="W107" i="20"/>
  <c r="W109" i="20"/>
  <c r="X9" i="20" s="1"/>
  <c r="X83" i="20"/>
  <c r="X75" i="20"/>
  <c r="X107" i="20"/>
  <c r="Y83" i="20"/>
  <c r="Y107" i="20" s="1"/>
  <c r="Y75" i="20"/>
  <c r="Z83" i="20"/>
  <c r="Z107" i="20" s="1"/>
  <c r="Z75" i="20"/>
  <c r="AA83" i="20"/>
  <c r="AA75" i="20"/>
  <c r="AA107" i="20"/>
  <c r="AB83" i="20"/>
  <c r="AB75" i="20"/>
  <c r="AB107" i="20"/>
  <c r="AC83" i="20"/>
  <c r="AC107" i="20" s="1"/>
  <c r="AC75" i="20"/>
  <c r="AD83" i="20"/>
  <c r="AD107" i="20" s="1"/>
  <c r="AD75" i="20"/>
  <c r="AE83" i="20"/>
  <c r="AE75" i="20"/>
  <c r="AE107" i="20"/>
  <c r="AF83" i="20"/>
  <c r="AF75" i="20"/>
  <c r="AF107" i="20"/>
  <c r="AG83" i="20"/>
  <c r="AG107" i="20" s="1"/>
  <c r="AG75" i="20"/>
  <c r="AH83" i="20"/>
  <c r="AH107" i="20" s="1"/>
  <c r="AH75" i="20"/>
  <c r="AI83" i="20"/>
  <c r="AI75" i="20"/>
  <c r="AI107" i="20"/>
  <c r="AJ83" i="20"/>
  <c r="AJ75" i="20"/>
  <c r="AJ107" i="20"/>
  <c r="AK83" i="20"/>
  <c r="AK107" i="20" s="1"/>
  <c r="AK75" i="20"/>
  <c r="AL83" i="20"/>
  <c r="AL107" i="20" s="1"/>
  <c r="AL75" i="20"/>
  <c r="AM83" i="20"/>
  <c r="AM75" i="20"/>
  <c r="AM107" i="20"/>
  <c r="AN83" i="20"/>
  <c r="AN75" i="20"/>
  <c r="AN107" i="20"/>
  <c r="W14" i="10"/>
  <c r="W11" i="10"/>
  <c r="W17" i="10"/>
  <c r="W22" i="10"/>
  <c r="W25" i="10"/>
  <c r="W29" i="10"/>
  <c r="W41" i="10"/>
  <c r="W49" i="10"/>
  <c r="W31" i="10"/>
  <c r="W57" i="10"/>
  <c r="W75" i="10"/>
  <c r="W38" i="10"/>
  <c r="W46" i="10"/>
  <c r="W81" i="10"/>
  <c r="X14" i="10"/>
  <c r="X11" i="10"/>
  <c r="X17" i="10"/>
  <c r="X22" i="10"/>
  <c r="X25" i="10"/>
  <c r="X29" i="10"/>
  <c r="X41" i="10"/>
  <c r="X49" i="10"/>
  <c r="X81" i="10" s="1"/>
  <c r="U51" i="13" s="1"/>
  <c r="X31" i="10"/>
  <c r="X57" i="10"/>
  <c r="X75" i="10"/>
  <c r="X38" i="10"/>
  <c r="X46" i="10"/>
  <c r="Y14" i="10"/>
  <c r="Y11" i="10"/>
  <c r="Y17" i="10"/>
  <c r="Y22" i="10"/>
  <c r="Y25" i="10"/>
  <c r="Y29" i="10"/>
  <c r="Y41" i="10"/>
  <c r="Y49" i="10"/>
  <c r="Y31" i="10"/>
  <c r="Y57" i="10"/>
  <c r="Y75" i="10"/>
  <c r="Y38" i="10"/>
  <c r="Y46" i="10"/>
  <c r="Y81" i="10"/>
  <c r="V51" i="13" s="1"/>
  <c r="Z14" i="10"/>
  <c r="Z11" i="10"/>
  <c r="Z17" i="10"/>
  <c r="Z22" i="10"/>
  <c r="Z25" i="10"/>
  <c r="Z29" i="10"/>
  <c r="Z41" i="10"/>
  <c r="Z49" i="10"/>
  <c r="Z81" i="10" s="1"/>
  <c r="W51" i="13" s="1"/>
  <c r="Z31" i="10"/>
  <c r="Z57" i="10"/>
  <c r="Z75" i="10"/>
  <c r="Z38" i="10"/>
  <c r="Z46" i="10"/>
  <c r="AA14" i="10"/>
  <c r="AA11" i="10"/>
  <c r="AA17" i="10"/>
  <c r="AA22" i="10"/>
  <c r="AA25" i="10"/>
  <c r="AA29" i="10"/>
  <c r="AA41" i="10"/>
  <c r="AA49" i="10"/>
  <c r="AA31" i="10"/>
  <c r="AA57" i="10"/>
  <c r="AA75" i="10"/>
  <c r="AA38" i="10"/>
  <c r="AA46" i="10"/>
  <c r="AA81" i="10"/>
  <c r="X51" i="13" s="1"/>
  <c r="AB14" i="10"/>
  <c r="AB11" i="10"/>
  <c r="AB17" i="10"/>
  <c r="AB22" i="10"/>
  <c r="AB25" i="10"/>
  <c r="AB29" i="10"/>
  <c r="AB41" i="10"/>
  <c r="AB49" i="10"/>
  <c r="AB31" i="10"/>
  <c r="AB57" i="10"/>
  <c r="AB75" i="10"/>
  <c r="AB38" i="10"/>
  <c r="AB46" i="10"/>
  <c r="AC14" i="10"/>
  <c r="AC11" i="10"/>
  <c r="AC17" i="10"/>
  <c r="AC22" i="10"/>
  <c r="AC25" i="10"/>
  <c r="AC29" i="10"/>
  <c r="AC41" i="10"/>
  <c r="AC49" i="10"/>
  <c r="AC31" i="10"/>
  <c r="AC57" i="10"/>
  <c r="AC75" i="10"/>
  <c r="AC38" i="10"/>
  <c r="AC46" i="10"/>
  <c r="AC81" i="10"/>
  <c r="Z51" i="13" s="1"/>
  <c r="AD14" i="10"/>
  <c r="AD11" i="10"/>
  <c r="AD17" i="10"/>
  <c r="AD22" i="10"/>
  <c r="AD25" i="10"/>
  <c r="AD29" i="10"/>
  <c r="AD41" i="10"/>
  <c r="AD49" i="10"/>
  <c r="AD31" i="10"/>
  <c r="AD57" i="10"/>
  <c r="AD75" i="10"/>
  <c r="AD38" i="10"/>
  <c r="AD46" i="10"/>
  <c r="AE14" i="10"/>
  <c r="AE11" i="10"/>
  <c r="AE17" i="10"/>
  <c r="AE22" i="10"/>
  <c r="AE25" i="10"/>
  <c r="AE29" i="10"/>
  <c r="AE41" i="10"/>
  <c r="AE49" i="10"/>
  <c r="AE31" i="10"/>
  <c r="AE57" i="10"/>
  <c r="AE75" i="10"/>
  <c r="AE38" i="10"/>
  <c r="AE46" i="10"/>
  <c r="AE81" i="10"/>
  <c r="AB51" i="13" s="1"/>
  <c r="AF14" i="10"/>
  <c r="AF11" i="10"/>
  <c r="AF17" i="10"/>
  <c r="AF22" i="10"/>
  <c r="AF25" i="10"/>
  <c r="AF29" i="10"/>
  <c r="AF41" i="10"/>
  <c r="AF49" i="10"/>
  <c r="AF81" i="10" s="1"/>
  <c r="AC51" i="13" s="1"/>
  <c r="AF31" i="10"/>
  <c r="AF57" i="10"/>
  <c r="AF75" i="10"/>
  <c r="AF38" i="10"/>
  <c r="AF46" i="10"/>
  <c r="AG14" i="10"/>
  <c r="AG11" i="10"/>
  <c r="AG17" i="10"/>
  <c r="AG22" i="10"/>
  <c r="AG25" i="10"/>
  <c r="AG29" i="10"/>
  <c r="AG41" i="10"/>
  <c r="AG49" i="10"/>
  <c r="AG31" i="10"/>
  <c r="AG57" i="10"/>
  <c r="AG75" i="10"/>
  <c r="AG38" i="10"/>
  <c r="AG46" i="10"/>
  <c r="AG81" i="10"/>
  <c r="AD51" i="13" s="1"/>
  <c r="AH14" i="10"/>
  <c r="AH11" i="10"/>
  <c r="AH17" i="10"/>
  <c r="AH22" i="10"/>
  <c r="AH25" i="10"/>
  <c r="AH29" i="10"/>
  <c r="AH41" i="10"/>
  <c r="AH49" i="10"/>
  <c r="AH81" i="10" s="1"/>
  <c r="AE51" i="13" s="1"/>
  <c r="AH31" i="10"/>
  <c r="AH57" i="10"/>
  <c r="AH75" i="10"/>
  <c r="AH38" i="10"/>
  <c r="AH46" i="10"/>
  <c r="AI14" i="10"/>
  <c r="AI11" i="10"/>
  <c r="AI17" i="10"/>
  <c r="AI22" i="10"/>
  <c r="AI25" i="10"/>
  <c r="AI29" i="10"/>
  <c r="AI41" i="10"/>
  <c r="AI49" i="10"/>
  <c r="AI31" i="10"/>
  <c r="AI57" i="10"/>
  <c r="AI75" i="10"/>
  <c r="AI38" i="10"/>
  <c r="AI46" i="10"/>
  <c r="AI81" i="10"/>
  <c r="AF51" i="13" s="1"/>
  <c r="AJ14" i="10"/>
  <c r="AJ11" i="10"/>
  <c r="AJ17" i="10"/>
  <c r="AJ22" i="10"/>
  <c r="AJ25" i="10"/>
  <c r="AJ29" i="10"/>
  <c r="AJ41" i="10"/>
  <c r="AJ49" i="10"/>
  <c r="AJ31" i="10"/>
  <c r="AJ57" i="10"/>
  <c r="AJ75" i="10"/>
  <c r="AJ38" i="10"/>
  <c r="AJ46" i="10"/>
  <c r="AK14" i="10"/>
  <c r="AK11" i="10"/>
  <c r="AK17" i="10"/>
  <c r="AK22" i="10"/>
  <c r="AK25" i="10"/>
  <c r="AK29" i="10"/>
  <c r="AK41" i="10"/>
  <c r="AK49" i="10"/>
  <c r="AK31" i="10"/>
  <c r="AK57" i="10"/>
  <c r="AK75" i="10"/>
  <c r="AK38" i="10"/>
  <c r="AK46" i="10"/>
  <c r="AK81" i="10"/>
  <c r="AL14" i="10"/>
  <c r="AL11" i="10"/>
  <c r="AL17" i="10"/>
  <c r="AL22" i="10"/>
  <c r="AL25" i="10"/>
  <c r="AL29" i="10"/>
  <c r="AL41" i="10"/>
  <c r="AL49" i="10"/>
  <c r="AL31" i="10"/>
  <c r="AL57" i="10"/>
  <c r="AL75" i="10"/>
  <c r="AL38" i="10"/>
  <c r="AL46" i="10"/>
  <c r="AM14" i="10"/>
  <c r="AM11" i="10"/>
  <c r="AM17" i="10"/>
  <c r="AM22" i="10"/>
  <c r="AM25" i="10"/>
  <c r="AM29" i="10"/>
  <c r="AM41" i="10"/>
  <c r="AM49" i="10"/>
  <c r="AM31" i="10"/>
  <c r="AM57" i="10"/>
  <c r="AM75" i="10"/>
  <c r="AM38" i="10"/>
  <c r="AM46" i="10"/>
  <c r="AM81" i="10"/>
  <c r="AJ51" i="13" s="1"/>
  <c r="AN14" i="10"/>
  <c r="AN11" i="10"/>
  <c r="AN17" i="10"/>
  <c r="AN22" i="10"/>
  <c r="AN25" i="10"/>
  <c r="AN29" i="10"/>
  <c r="AN41" i="10"/>
  <c r="AN49" i="10"/>
  <c r="AN81" i="10" s="1"/>
  <c r="AK51" i="13" s="1"/>
  <c r="AN31" i="10"/>
  <c r="AN57" i="10"/>
  <c r="AN75" i="10"/>
  <c r="AN38" i="10"/>
  <c r="AN46" i="10"/>
  <c r="AO14" i="10"/>
  <c r="AO11" i="10"/>
  <c r="AO17" i="10"/>
  <c r="AO22" i="10"/>
  <c r="AO25" i="10"/>
  <c r="AO29" i="10"/>
  <c r="AO41" i="10"/>
  <c r="AO49" i="10"/>
  <c r="AO31" i="10"/>
  <c r="AO57" i="10"/>
  <c r="AO75" i="10"/>
  <c r="AO38" i="10"/>
  <c r="AO46" i="10"/>
  <c r="AO81" i="10"/>
  <c r="AL51" i="13" s="1"/>
  <c r="AP14" i="10"/>
  <c r="AP11" i="10"/>
  <c r="AP17" i="10"/>
  <c r="AP22" i="10"/>
  <c r="AP25" i="10"/>
  <c r="AP29" i="10"/>
  <c r="AP41" i="10"/>
  <c r="AP49" i="10"/>
  <c r="AP81" i="10" s="1"/>
  <c r="AM51" i="13" s="1"/>
  <c r="AP31" i="10"/>
  <c r="AP57" i="10"/>
  <c r="AP75" i="10"/>
  <c r="AP38" i="10"/>
  <c r="AP46" i="10"/>
  <c r="AQ14" i="10"/>
  <c r="AQ11" i="10"/>
  <c r="AQ17" i="10"/>
  <c r="AQ22" i="10"/>
  <c r="AQ25" i="10"/>
  <c r="AQ29" i="10"/>
  <c r="AQ41" i="10"/>
  <c r="AQ49" i="10"/>
  <c r="AQ31" i="10"/>
  <c r="AQ57" i="10"/>
  <c r="AQ75" i="10"/>
  <c r="AQ38" i="10"/>
  <c r="AQ46" i="10"/>
  <c r="AQ81" i="10"/>
  <c r="AN51" i="13" s="1"/>
  <c r="AR14" i="10"/>
  <c r="AR11" i="10"/>
  <c r="AR17" i="10"/>
  <c r="AR22" i="10"/>
  <c r="AR25" i="10"/>
  <c r="AR29" i="10"/>
  <c r="AR41" i="10"/>
  <c r="AR49" i="10"/>
  <c r="AR31" i="10"/>
  <c r="AR57" i="10"/>
  <c r="AR75" i="10"/>
  <c r="AR38" i="10"/>
  <c r="AR46" i="10"/>
  <c r="AA15" i="11"/>
  <c r="AA11" i="11"/>
  <c r="AA19" i="11"/>
  <c r="AA27" i="11"/>
  <c r="AA32" i="11"/>
  <c r="AA65" i="11"/>
  <c r="AA77" i="11"/>
  <c r="AA34" i="11"/>
  <c r="AA85" i="11"/>
  <c r="AA103" i="11"/>
  <c r="AA62" i="11"/>
  <c r="AA72" i="11"/>
  <c r="AA109" i="11"/>
  <c r="AB15" i="11"/>
  <c r="AB11" i="11"/>
  <c r="AB19" i="11"/>
  <c r="AB27" i="11"/>
  <c r="AB32" i="11"/>
  <c r="AB65" i="11"/>
  <c r="AB77" i="11"/>
  <c r="AB34" i="11"/>
  <c r="AB85" i="11"/>
  <c r="AB103" i="11"/>
  <c r="AB62" i="11"/>
  <c r="AB72" i="11"/>
  <c r="AB109" i="11"/>
  <c r="Y52" i="13" s="1"/>
  <c r="AC15" i="11"/>
  <c r="AC11" i="11"/>
  <c r="AC19" i="11"/>
  <c r="AC27" i="11"/>
  <c r="AC32" i="11"/>
  <c r="AC65" i="11"/>
  <c r="AC77" i="11"/>
  <c r="AC34" i="11"/>
  <c r="AC85" i="11"/>
  <c r="AC103" i="11"/>
  <c r="AC62" i="11"/>
  <c r="AC72" i="11"/>
  <c r="AC109" i="11"/>
  <c r="Z52" i="13" s="1"/>
  <c r="AD15" i="11"/>
  <c r="AD11" i="11"/>
  <c r="AD19" i="11"/>
  <c r="AD27" i="11"/>
  <c r="AD32" i="11"/>
  <c r="AD65" i="11"/>
  <c r="AD77" i="11"/>
  <c r="AD34" i="11"/>
  <c r="AD85" i="11"/>
  <c r="AD103" i="11"/>
  <c r="AD62" i="11"/>
  <c r="AD72" i="11"/>
  <c r="AD109" i="11"/>
  <c r="AA52" i="13" s="1"/>
  <c r="AE15" i="11"/>
  <c r="AE11" i="11"/>
  <c r="AE19" i="11"/>
  <c r="AE27" i="11"/>
  <c r="AE32" i="11"/>
  <c r="AE65" i="11"/>
  <c r="AE77" i="11"/>
  <c r="AE34" i="11"/>
  <c r="AE85" i="11"/>
  <c r="AE103" i="11"/>
  <c r="AE62" i="11"/>
  <c r="AE72" i="11"/>
  <c r="AE109" i="11"/>
  <c r="AF15" i="11"/>
  <c r="AF11" i="11"/>
  <c r="AF19" i="11"/>
  <c r="AF27" i="11"/>
  <c r="AF32" i="11"/>
  <c r="AF65" i="11"/>
  <c r="AF77" i="11"/>
  <c r="AF34" i="11"/>
  <c r="AF85" i="11"/>
  <c r="AF103" i="11"/>
  <c r="AF62" i="11"/>
  <c r="AF72" i="11"/>
  <c r="AF109" i="11"/>
  <c r="AC52" i="13" s="1"/>
  <c r="AG15" i="11"/>
  <c r="AG11" i="11"/>
  <c r="AG19" i="11"/>
  <c r="AG27" i="11"/>
  <c r="AG32" i="11"/>
  <c r="AG65" i="11"/>
  <c r="AG77" i="11"/>
  <c r="AG34" i="11"/>
  <c r="AG85" i="11"/>
  <c r="AG103" i="11"/>
  <c r="AG62" i="11"/>
  <c r="AG72" i="11"/>
  <c r="AG109" i="11"/>
  <c r="AD52" i="13" s="1"/>
  <c r="AH15" i="11"/>
  <c r="AH11" i="11"/>
  <c r="AH19" i="11"/>
  <c r="AH27" i="11"/>
  <c r="AH32" i="11"/>
  <c r="AH65" i="11"/>
  <c r="AH77" i="11"/>
  <c r="AH34" i="11"/>
  <c r="AH85" i="11"/>
  <c r="AH103" i="11"/>
  <c r="AH62" i="11"/>
  <c r="AH72" i="11"/>
  <c r="AH109" i="11"/>
  <c r="AE52" i="13" s="1"/>
  <c r="AI15" i="11"/>
  <c r="AI11" i="11"/>
  <c r="AI19" i="11"/>
  <c r="AI27" i="11"/>
  <c r="AI32" i="11"/>
  <c r="AI65" i="11"/>
  <c r="AI77" i="11"/>
  <c r="AI34" i="11"/>
  <c r="AI85" i="11"/>
  <c r="AI103" i="11"/>
  <c r="AI62" i="11"/>
  <c r="AI72" i="11"/>
  <c r="AI109" i="11"/>
  <c r="AJ15" i="11"/>
  <c r="AJ11" i="11"/>
  <c r="AJ19" i="11"/>
  <c r="AJ27" i="11"/>
  <c r="AJ32" i="11"/>
  <c r="AJ65" i="11"/>
  <c r="AJ77" i="11"/>
  <c r="AJ34" i="11"/>
  <c r="AJ85" i="11"/>
  <c r="AJ103" i="11"/>
  <c r="AJ62" i="11"/>
  <c r="AJ72" i="11"/>
  <c r="AJ109" i="11"/>
  <c r="AG52" i="13" s="1"/>
  <c r="AK15" i="11"/>
  <c r="AK11" i="11"/>
  <c r="AK19" i="11"/>
  <c r="AK27" i="11"/>
  <c r="AK32" i="11"/>
  <c r="AK65" i="11"/>
  <c r="AK77" i="11"/>
  <c r="AK34" i="11"/>
  <c r="AK85" i="11"/>
  <c r="AK103" i="11"/>
  <c r="AK62" i="11"/>
  <c r="AK72" i="11"/>
  <c r="AK109" i="11"/>
  <c r="AH52" i="13" s="1"/>
  <c r="AL15" i="11"/>
  <c r="AL11" i="11"/>
  <c r="AL19" i="11"/>
  <c r="AL27" i="11"/>
  <c r="AL32" i="11"/>
  <c r="AL65" i="11"/>
  <c r="AL77" i="11"/>
  <c r="AL34" i="11"/>
  <c r="AL85" i="11"/>
  <c r="AL103" i="11"/>
  <c r="AL62" i="11"/>
  <c r="AL72" i="11"/>
  <c r="AL109" i="11"/>
  <c r="AI52" i="13" s="1"/>
  <c r="AM15" i="11"/>
  <c r="AM11" i="11"/>
  <c r="AM19" i="11"/>
  <c r="AM27" i="11"/>
  <c r="AM32" i="11"/>
  <c r="AM65" i="11"/>
  <c r="AM77" i="11"/>
  <c r="AM34" i="11"/>
  <c r="AM85" i="11"/>
  <c r="AM103" i="11"/>
  <c r="AM62" i="11"/>
  <c r="AM72" i="11"/>
  <c r="AM109" i="11"/>
  <c r="AN15" i="11"/>
  <c r="AN11" i="11"/>
  <c r="AN19" i="11"/>
  <c r="AN27" i="11"/>
  <c r="AN32" i="11"/>
  <c r="AN65" i="11"/>
  <c r="AN77" i="11"/>
  <c r="AN34" i="11"/>
  <c r="AN85" i="11"/>
  <c r="AN103" i="11"/>
  <c r="AN62" i="11"/>
  <c r="AN72" i="11"/>
  <c r="AN109" i="11"/>
  <c r="AK52" i="13" s="1"/>
  <c r="AO15" i="11"/>
  <c r="AO11" i="11"/>
  <c r="AO19" i="11"/>
  <c r="AO27" i="11"/>
  <c r="AO32" i="11"/>
  <c r="AO65" i="11"/>
  <c r="AO77" i="11"/>
  <c r="AO34" i="11"/>
  <c r="AO85" i="11"/>
  <c r="AO103" i="11"/>
  <c r="AO62" i="11"/>
  <c r="AO72" i="11"/>
  <c r="AO109" i="11"/>
  <c r="AL52" i="13" s="1"/>
  <c r="AP15" i="11"/>
  <c r="AP11" i="11"/>
  <c r="AP19" i="11"/>
  <c r="AP27" i="11"/>
  <c r="AP32" i="11"/>
  <c r="AP65" i="11"/>
  <c r="AP77" i="11"/>
  <c r="AP34" i="11"/>
  <c r="AP85" i="11"/>
  <c r="AP103" i="11"/>
  <c r="AP62" i="11"/>
  <c r="AP72" i="11"/>
  <c r="AP109" i="11"/>
  <c r="AM52" i="13" s="1"/>
  <c r="AQ15" i="11"/>
  <c r="AQ11" i="11"/>
  <c r="AQ19" i="11"/>
  <c r="AQ27" i="11"/>
  <c r="AQ32" i="11"/>
  <c r="AQ65" i="11"/>
  <c r="AQ77" i="11"/>
  <c r="AQ34" i="11"/>
  <c r="AQ85" i="11"/>
  <c r="AQ103" i="11"/>
  <c r="AQ62" i="11"/>
  <c r="AQ72" i="11"/>
  <c r="AQ109" i="11"/>
  <c r="AR15" i="11"/>
  <c r="AR11" i="11"/>
  <c r="AR19" i="11"/>
  <c r="AR27" i="11"/>
  <c r="AR32" i="11"/>
  <c r="AR65" i="11"/>
  <c r="AR77" i="11"/>
  <c r="AR34" i="11"/>
  <c r="AR85" i="11"/>
  <c r="AR103" i="11"/>
  <c r="AR62" i="11"/>
  <c r="AR72" i="11"/>
  <c r="AR109" i="11"/>
  <c r="AO52" i="13" s="1"/>
  <c r="W14" i="5"/>
  <c r="W11" i="5"/>
  <c r="W17" i="5"/>
  <c r="W21" i="5"/>
  <c r="W24" i="5"/>
  <c r="W29" i="5"/>
  <c r="W38" i="5"/>
  <c r="W44" i="5"/>
  <c r="W31" i="5"/>
  <c r="W52" i="5"/>
  <c r="W70" i="5"/>
  <c r="W34" i="5"/>
  <c r="W41" i="5"/>
  <c r="W76" i="5"/>
  <c r="W78" i="5"/>
  <c r="X53" i="13" s="1"/>
  <c r="X9" i="5"/>
  <c r="X14" i="5"/>
  <c r="X11" i="5"/>
  <c r="X17" i="5"/>
  <c r="X21" i="5"/>
  <c r="X24" i="5"/>
  <c r="X29" i="5"/>
  <c r="X38" i="5"/>
  <c r="X44" i="5"/>
  <c r="X31" i="5"/>
  <c r="X52" i="5"/>
  <c r="X70" i="5"/>
  <c r="X34" i="5"/>
  <c r="X41" i="5"/>
  <c r="X76" i="5"/>
  <c r="Y14" i="5"/>
  <c r="Y11" i="5"/>
  <c r="Y17" i="5"/>
  <c r="Y21" i="5"/>
  <c r="Y24" i="5"/>
  <c r="Y29" i="5"/>
  <c r="Y38" i="5"/>
  <c r="Y44" i="5"/>
  <c r="Y31" i="5"/>
  <c r="Y52" i="5"/>
  <c r="Y70" i="5"/>
  <c r="Y34" i="5"/>
  <c r="Y41" i="5"/>
  <c r="Y76" i="5"/>
  <c r="Z14" i="5"/>
  <c r="Z11" i="5"/>
  <c r="Z17" i="5"/>
  <c r="Z21" i="5"/>
  <c r="Z24" i="5"/>
  <c r="Z29" i="5"/>
  <c r="Z38" i="5"/>
  <c r="Z44" i="5"/>
  <c r="Z31" i="5"/>
  <c r="Z52" i="5"/>
  <c r="Z70" i="5"/>
  <c r="Z34" i="5"/>
  <c r="Z41" i="5"/>
  <c r="Z76" i="5"/>
  <c r="AA14" i="5"/>
  <c r="AA11" i="5"/>
  <c r="AA17" i="5"/>
  <c r="AA21" i="5"/>
  <c r="AA24" i="5"/>
  <c r="AA29" i="5"/>
  <c r="AA38" i="5"/>
  <c r="AA44" i="5"/>
  <c r="AA31" i="5"/>
  <c r="AA52" i="5"/>
  <c r="AA70" i="5"/>
  <c r="AA34" i="5"/>
  <c r="AA41" i="5"/>
  <c r="AA76" i="5"/>
  <c r="AB14" i="5"/>
  <c r="AB11" i="5"/>
  <c r="AB17" i="5"/>
  <c r="AB21" i="5"/>
  <c r="AB24" i="5"/>
  <c r="AB29" i="5"/>
  <c r="AB38" i="5"/>
  <c r="AB44" i="5"/>
  <c r="AB31" i="5"/>
  <c r="AB52" i="5"/>
  <c r="AB70" i="5"/>
  <c r="AB34" i="5"/>
  <c r="AB41" i="5"/>
  <c r="AB76" i="5"/>
  <c r="AC14" i="5"/>
  <c r="AC11" i="5"/>
  <c r="AC17" i="5"/>
  <c r="AC21" i="5"/>
  <c r="AC24" i="5"/>
  <c r="AC29" i="5"/>
  <c r="AC38" i="5"/>
  <c r="AC44" i="5"/>
  <c r="AC31" i="5"/>
  <c r="AC52" i="5"/>
  <c r="AC70" i="5"/>
  <c r="AC34" i="5"/>
  <c r="AC41" i="5"/>
  <c r="AC76" i="5"/>
  <c r="AD14" i="5"/>
  <c r="AD11" i="5"/>
  <c r="AD17" i="5"/>
  <c r="AD21" i="5"/>
  <c r="AD24" i="5"/>
  <c r="AD29" i="5"/>
  <c r="AD38" i="5"/>
  <c r="AD44" i="5"/>
  <c r="AD31" i="5"/>
  <c r="AD52" i="5"/>
  <c r="AD70" i="5"/>
  <c r="AD34" i="5"/>
  <c r="AD41" i="5"/>
  <c r="AD76" i="5"/>
  <c r="AE14" i="5"/>
  <c r="AE11" i="5"/>
  <c r="AE17" i="5"/>
  <c r="AE21" i="5"/>
  <c r="AE24" i="5"/>
  <c r="AE29" i="5"/>
  <c r="AE38" i="5"/>
  <c r="AE44" i="5"/>
  <c r="AE31" i="5"/>
  <c r="AE52" i="5"/>
  <c r="AE70" i="5"/>
  <c r="AE34" i="5"/>
  <c r="AE41" i="5"/>
  <c r="AE76" i="5"/>
  <c r="AF14" i="5"/>
  <c r="AF11" i="5"/>
  <c r="AF17" i="5"/>
  <c r="AF21" i="5"/>
  <c r="AF24" i="5"/>
  <c r="AF29" i="5"/>
  <c r="AF38" i="5"/>
  <c r="AF44" i="5"/>
  <c r="AF31" i="5"/>
  <c r="AF52" i="5"/>
  <c r="AF70" i="5"/>
  <c r="AF34" i="5"/>
  <c r="AF41" i="5"/>
  <c r="AF76" i="5"/>
  <c r="AG14" i="5"/>
  <c r="AG11" i="5"/>
  <c r="AG17" i="5"/>
  <c r="AG21" i="5"/>
  <c r="AG24" i="5"/>
  <c r="AG29" i="5"/>
  <c r="AG38" i="5"/>
  <c r="AG44" i="5"/>
  <c r="AG31" i="5"/>
  <c r="AG52" i="5"/>
  <c r="AG70" i="5"/>
  <c r="AG34" i="5"/>
  <c r="AG41" i="5"/>
  <c r="AG76" i="5"/>
  <c r="AH14" i="5"/>
  <c r="AH11" i="5"/>
  <c r="AH17" i="5"/>
  <c r="AH21" i="5"/>
  <c r="AH24" i="5"/>
  <c r="AH29" i="5"/>
  <c r="AH38" i="5"/>
  <c r="AH44" i="5"/>
  <c r="AH31" i="5"/>
  <c r="AH52" i="5"/>
  <c r="AH70" i="5"/>
  <c r="AH34" i="5"/>
  <c r="AH41" i="5"/>
  <c r="AH76" i="5"/>
  <c r="AI14" i="5"/>
  <c r="AI11" i="5"/>
  <c r="AI17" i="5"/>
  <c r="AI21" i="5"/>
  <c r="AI24" i="5"/>
  <c r="AI29" i="5"/>
  <c r="AI38" i="5"/>
  <c r="AI44" i="5"/>
  <c r="AI31" i="5"/>
  <c r="AI52" i="5"/>
  <c r="AI70" i="5"/>
  <c r="AI34" i="5"/>
  <c r="AI41" i="5"/>
  <c r="AI76" i="5"/>
  <c r="AJ14" i="5"/>
  <c r="AJ11" i="5"/>
  <c r="AJ17" i="5"/>
  <c r="AJ21" i="5"/>
  <c r="AJ24" i="5"/>
  <c r="AJ29" i="5"/>
  <c r="AJ38" i="5"/>
  <c r="AJ44" i="5"/>
  <c r="AJ31" i="5"/>
  <c r="AJ52" i="5"/>
  <c r="AJ70" i="5"/>
  <c r="AJ34" i="5"/>
  <c r="AJ41" i="5"/>
  <c r="AJ76" i="5"/>
  <c r="AK14" i="5"/>
  <c r="AK11" i="5"/>
  <c r="AK17" i="5"/>
  <c r="AK21" i="5"/>
  <c r="AK24" i="5"/>
  <c r="AK29" i="5"/>
  <c r="AK38" i="5"/>
  <c r="AK44" i="5"/>
  <c r="AK31" i="5"/>
  <c r="AK52" i="5"/>
  <c r="AK70" i="5"/>
  <c r="AK34" i="5"/>
  <c r="AK41" i="5"/>
  <c r="AK76" i="5"/>
  <c r="AL14" i="5"/>
  <c r="AL11" i="5"/>
  <c r="AL17" i="5"/>
  <c r="AL21" i="5"/>
  <c r="AL24" i="5"/>
  <c r="AL29" i="5"/>
  <c r="AL38" i="5"/>
  <c r="AL44" i="5"/>
  <c r="AL31" i="5"/>
  <c r="AL52" i="5"/>
  <c r="AL70" i="5"/>
  <c r="AL34" i="5"/>
  <c r="AL41" i="5"/>
  <c r="AL76" i="5"/>
  <c r="AM14" i="5"/>
  <c r="AM11" i="5"/>
  <c r="AM17" i="5"/>
  <c r="AM21" i="5"/>
  <c r="AM24" i="5"/>
  <c r="AM29" i="5"/>
  <c r="AM38" i="5"/>
  <c r="AM44" i="5"/>
  <c r="AM31" i="5"/>
  <c r="AM52" i="5"/>
  <c r="AM70" i="5"/>
  <c r="AM34" i="5"/>
  <c r="AM41" i="5"/>
  <c r="AM76" i="5"/>
  <c r="AN11" i="5"/>
  <c r="AN14" i="5"/>
  <c r="AN17" i="5"/>
  <c r="AN21" i="5"/>
  <c r="AN24" i="5"/>
  <c r="AN29" i="5"/>
  <c r="AN31" i="5"/>
  <c r="AN34" i="5"/>
  <c r="AN38" i="5"/>
  <c r="AN41" i="5"/>
  <c r="AN44" i="5"/>
  <c r="AN52" i="5"/>
  <c r="AN76" i="5" s="1"/>
  <c r="AN70" i="5"/>
  <c r="W83" i="4"/>
  <c r="W101" i="4"/>
  <c r="W75" i="4"/>
  <c r="X83" i="4"/>
  <c r="X107" i="4" s="1"/>
  <c r="X101" i="4"/>
  <c r="X75" i="4"/>
  <c r="Y83" i="4"/>
  <c r="Y107" i="4" s="1"/>
  <c r="Y101" i="4"/>
  <c r="Y75" i="4"/>
  <c r="Z83" i="4"/>
  <c r="Z107" i="4" s="1"/>
  <c r="Z101" i="4"/>
  <c r="Z75" i="4"/>
  <c r="AA83" i="4"/>
  <c r="AA107" i="4" s="1"/>
  <c r="AA101" i="4"/>
  <c r="AA75" i="4"/>
  <c r="AB83" i="4"/>
  <c r="AB107" i="4" s="1"/>
  <c r="AB101" i="4"/>
  <c r="AB75" i="4"/>
  <c r="AC83" i="4"/>
  <c r="AC107" i="4" s="1"/>
  <c r="AC101" i="4"/>
  <c r="AC75" i="4"/>
  <c r="AD83" i="4"/>
  <c r="AD107" i="4" s="1"/>
  <c r="AD101" i="4"/>
  <c r="AD75" i="4"/>
  <c r="AE83" i="4"/>
  <c r="AE107" i="4" s="1"/>
  <c r="AE101" i="4"/>
  <c r="AE75" i="4"/>
  <c r="AF83" i="4"/>
  <c r="AF107" i="4" s="1"/>
  <c r="AF101" i="4"/>
  <c r="AF75" i="4"/>
  <c r="AG83" i="4"/>
  <c r="AG107" i="4" s="1"/>
  <c r="AG101" i="4"/>
  <c r="AG75" i="4"/>
  <c r="AH83" i="4"/>
  <c r="AH107" i="4" s="1"/>
  <c r="AH101" i="4"/>
  <c r="AH75" i="4"/>
  <c r="AI83" i="4"/>
  <c r="AI107" i="4" s="1"/>
  <c r="AI101" i="4"/>
  <c r="AI75" i="4"/>
  <c r="AJ83" i="4"/>
  <c r="AJ107" i="4" s="1"/>
  <c r="AJ101" i="4"/>
  <c r="AJ75" i="4"/>
  <c r="AK83" i="4"/>
  <c r="AK107" i="4" s="1"/>
  <c r="AK101" i="4"/>
  <c r="AK75" i="4"/>
  <c r="AL83" i="4"/>
  <c r="AL107" i="4" s="1"/>
  <c r="AL101" i="4"/>
  <c r="AL75" i="4"/>
  <c r="AM83" i="4"/>
  <c r="AM107" i="4" s="1"/>
  <c r="AM101" i="4"/>
  <c r="AM75" i="4"/>
  <c r="AN83" i="4"/>
  <c r="AN107" i="4" s="1"/>
  <c r="AN101" i="4"/>
  <c r="AN75" i="4"/>
  <c r="W14" i="12"/>
  <c r="W11" i="12"/>
  <c r="W17" i="12"/>
  <c r="W21" i="12"/>
  <c r="W24" i="12"/>
  <c r="W28" i="12"/>
  <c r="W38" i="12"/>
  <c r="W45" i="12"/>
  <c r="W30" i="12"/>
  <c r="W53" i="12"/>
  <c r="W71" i="12"/>
  <c r="W35" i="12"/>
  <c r="W42" i="12"/>
  <c r="W77" i="12"/>
  <c r="W79" i="12"/>
  <c r="X9" i="12" s="1"/>
  <c r="X79" i="12" s="1"/>
  <c r="X14" i="12"/>
  <c r="X11" i="12"/>
  <c r="X17" i="12"/>
  <c r="X21" i="12"/>
  <c r="X24" i="12"/>
  <c r="X28" i="12"/>
  <c r="X38" i="12"/>
  <c r="X45" i="12"/>
  <c r="X30" i="12"/>
  <c r="X53" i="12"/>
  <c r="X71" i="12"/>
  <c r="X35" i="12"/>
  <c r="X42" i="12"/>
  <c r="X77" i="12"/>
  <c r="Y14" i="12"/>
  <c r="Y11" i="12"/>
  <c r="Y17" i="12"/>
  <c r="Y21" i="12"/>
  <c r="Y24" i="12"/>
  <c r="Y28" i="12"/>
  <c r="Y38" i="12"/>
  <c r="Y45" i="12"/>
  <c r="Y30" i="12"/>
  <c r="Y53" i="12"/>
  <c r="Y71" i="12"/>
  <c r="Y35" i="12"/>
  <c r="Y42" i="12"/>
  <c r="Y77" i="12"/>
  <c r="Z14" i="12"/>
  <c r="Z11" i="12"/>
  <c r="Z17" i="12"/>
  <c r="Z21" i="12"/>
  <c r="Z24" i="12"/>
  <c r="Z28" i="12"/>
  <c r="Z38" i="12"/>
  <c r="Z45" i="12"/>
  <c r="Z30" i="12"/>
  <c r="Z53" i="12"/>
  <c r="Z71" i="12"/>
  <c r="Z35" i="12"/>
  <c r="Z42" i="12"/>
  <c r="Z77" i="12"/>
  <c r="AA14" i="12"/>
  <c r="AA11" i="12"/>
  <c r="AA17" i="12"/>
  <c r="AA21" i="12"/>
  <c r="AA24" i="12"/>
  <c r="AA28" i="12"/>
  <c r="AA38" i="12"/>
  <c r="AA45" i="12"/>
  <c r="AA30" i="12"/>
  <c r="AA53" i="12"/>
  <c r="AA71" i="12"/>
  <c r="AA35" i="12"/>
  <c r="AA42" i="12"/>
  <c r="AA77" i="12"/>
  <c r="X54" i="13" s="1"/>
  <c r="AB14" i="12"/>
  <c r="AB11" i="12"/>
  <c r="AB17" i="12"/>
  <c r="AB21" i="12"/>
  <c r="AB24" i="12"/>
  <c r="AB28" i="12"/>
  <c r="AB38" i="12"/>
  <c r="AB45" i="12"/>
  <c r="AB30" i="12"/>
  <c r="AB53" i="12"/>
  <c r="AB71" i="12"/>
  <c r="AB35" i="12"/>
  <c r="AB42" i="12"/>
  <c r="AB77" i="12"/>
  <c r="AC14" i="12"/>
  <c r="AC11" i="12"/>
  <c r="AC17" i="12"/>
  <c r="AC21" i="12"/>
  <c r="AC24" i="12"/>
  <c r="AC28" i="12"/>
  <c r="AC38" i="12"/>
  <c r="AC45" i="12"/>
  <c r="AC30" i="12"/>
  <c r="AC53" i="12"/>
  <c r="AC71" i="12"/>
  <c r="AC35" i="12"/>
  <c r="AC42" i="12"/>
  <c r="AC77" i="12"/>
  <c r="AD14" i="12"/>
  <c r="AD11" i="12"/>
  <c r="AD17" i="12"/>
  <c r="AD21" i="12"/>
  <c r="AD24" i="12"/>
  <c r="AD28" i="12"/>
  <c r="AD38" i="12"/>
  <c r="AD45" i="12"/>
  <c r="AD30" i="12"/>
  <c r="AD53" i="12"/>
  <c r="AD71" i="12"/>
  <c r="AD35" i="12"/>
  <c r="AD42" i="12"/>
  <c r="AD77" i="12"/>
  <c r="AE14" i="12"/>
  <c r="AE11" i="12"/>
  <c r="AE17" i="12"/>
  <c r="AE21" i="12"/>
  <c r="AE24" i="12"/>
  <c r="AE28" i="12"/>
  <c r="AE38" i="12"/>
  <c r="AE45" i="12"/>
  <c r="AE30" i="12"/>
  <c r="AE53" i="12"/>
  <c r="AE71" i="12"/>
  <c r="AE35" i="12"/>
  <c r="AE42" i="12"/>
  <c r="AE77" i="12"/>
  <c r="AB54" i="13" s="1"/>
  <c r="AF14" i="12"/>
  <c r="AF11" i="12"/>
  <c r="AF17" i="12"/>
  <c r="AF21" i="12"/>
  <c r="AF24" i="12"/>
  <c r="AF28" i="12"/>
  <c r="AF38" i="12"/>
  <c r="AF45" i="12"/>
  <c r="AF30" i="12"/>
  <c r="AF53" i="12"/>
  <c r="AF71" i="12"/>
  <c r="AF35" i="12"/>
  <c r="AF42" i="12"/>
  <c r="AF77" i="12"/>
  <c r="AG14" i="12"/>
  <c r="AG11" i="12"/>
  <c r="AG17" i="12"/>
  <c r="AG21" i="12"/>
  <c r="AG24" i="12"/>
  <c r="AG28" i="12"/>
  <c r="AG38" i="12"/>
  <c r="AG45" i="12"/>
  <c r="AG30" i="12"/>
  <c r="AG53" i="12"/>
  <c r="AG71" i="12"/>
  <c r="AG35" i="12"/>
  <c r="AG42" i="12"/>
  <c r="AG77" i="12"/>
  <c r="AH14" i="12"/>
  <c r="AH11" i="12"/>
  <c r="AH17" i="12"/>
  <c r="AH21" i="12"/>
  <c r="AH24" i="12"/>
  <c r="AH28" i="12"/>
  <c r="AH38" i="12"/>
  <c r="AH45" i="12"/>
  <c r="AH30" i="12"/>
  <c r="AH53" i="12"/>
  <c r="AH71" i="12"/>
  <c r="AH35" i="12"/>
  <c r="AH42" i="12"/>
  <c r="AH77" i="12"/>
  <c r="AI14" i="12"/>
  <c r="AI11" i="12"/>
  <c r="AI17" i="12"/>
  <c r="AI21" i="12"/>
  <c r="AI24" i="12"/>
  <c r="AI28" i="12"/>
  <c r="AI38" i="12"/>
  <c r="AI45" i="12"/>
  <c r="AI30" i="12"/>
  <c r="AI53" i="12"/>
  <c r="AI71" i="12"/>
  <c r="AI35" i="12"/>
  <c r="AI42" i="12"/>
  <c r="AI77" i="12"/>
  <c r="AF54" i="13" s="1"/>
  <c r="AJ14" i="12"/>
  <c r="AJ11" i="12"/>
  <c r="AJ17" i="12"/>
  <c r="AJ21" i="12"/>
  <c r="AJ24" i="12"/>
  <c r="AJ28" i="12"/>
  <c r="AJ38" i="12"/>
  <c r="AJ45" i="12"/>
  <c r="AJ30" i="12"/>
  <c r="AJ53" i="12"/>
  <c r="AJ71" i="12"/>
  <c r="AJ35" i="12"/>
  <c r="AJ42" i="12"/>
  <c r="AJ77" i="12"/>
  <c r="AK14" i="12"/>
  <c r="AK11" i="12"/>
  <c r="AK17" i="12"/>
  <c r="AK21" i="12"/>
  <c r="AK24" i="12"/>
  <c r="AK28" i="12"/>
  <c r="AK38" i="12"/>
  <c r="AK45" i="12"/>
  <c r="AK30" i="12"/>
  <c r="AK53" i="12"/>
  <c r="AK71" i="12"/>
  <c r="AK35" i="12"/>
  <c r="AK42" i="12"/>
  <c r="AK77" i="12"/>
  <c r="AL14" i="12"/>
  <c r="AL11" i="12"/>
  <c r="AL17" i="12"/>
  <c r="AL21" i="12"/>
  <c r="AL24" i="12"/>
  <c r="AL28" i="12"/>
  <c r="AL38" i="12"/>
  <c r="AL45" i="12"/>
  <c r="AL30" i="12"/>
  <c r="AL53" i="12"/>
  <c r="AL71" i="12"/>
  <c r="AL35" i="12"/>
  <c r="AL42" i="12"/>
  <c r="AL77" i="12"/>
  <c r="AM14" i="12"/>
  <c r="AM11" i="12"/>
  <c r="AM17" i="12"/>
  <c r="AM21" i="12"/>
  <c r="AM24" i="12"/>
  <c r="AM28" i="12"/>
  <c r="AM38" i="12"/>
  <c r="AM45" i="12"/>
  <c r="AM30" i="12"/>
  <c r="AM53" i="12"/>
  <c r="AM71" i="12"/>
  <c r="AM35" i="12"/>
  <c r="AM42" i="12"/>
  <c r="AM77" i="12"/>
  <c r="AJ54" i="13" s="1"/>
  <c r="AN14" i="12"/>
  <c r="AN11" i="12"/>
  <c r="AN17" i="12"/>
  <c r="AN21" i="12"/>
  <c r="AN24" i="12"/>
  <c r="AN28" i="12"/>
  <c r="AN38" i="12"/>
  <c r="AN45" i="12"/>
  <c r="AN30" i="12"/>
  <c r="AN53" i="12"/>
  <c r="AN71" i="12"/>
  <c r="AN35" i="12"/>
  <c r="AN42" i="12"/>
  <c r="AN77" i="12"/>
  <c r="AO14" i="12"/>
  <c r="AO11" i="12"/>
  <c r="AO17" i="12"/>
  <c r="AO21" i="12"/>
  <c r="AO24" i="12"/>
  <c r="AO28" i="12"/>
  <c r="AO38" i="12"/>
  <c r="AO45" i="12"/>
  <c r="AO30" i="12"/>
  <c r="AO53" i="12"/>
  <c r="AO71" i="12"/>
  <c r="AO35" i="12"/>
  <c r="AO42" i="12"/>
  <c r="AO77" i="12"/>
  <c r="AP14" i="12"/>
  <c r="AP11" i="12"/>
  <c r="AP17" i="12"/>
  <c r="AP21" i="12"/>
  <c r="AP24" i="12"/>
  <c r="AP28" i="12"/>
  <c r="AP38" i="12"/>
  <c r="AP45" i="12"/>
  <c r="AP30" i="12"/>
  <c r="AP53" i="12"/>
  <c r="AP71" i="12"/>
  <c r="AP35" i="12"/>
  <c r="AP42" i="12"/>
  <c r="AP77" i="12"/>
  <c r="AQ14" i="12"/>
  <c r="AQ11" i="12"/>
  <c r="AQ17" i="12"/>
  <c r="AQ21" i="12"/>
  <c r="AQ24" i="12"/>
  <c r="AQ28" i="12"/>
  <c r="AQ38" i="12"/>
  <c r="AQ45" i="12"/>
  <c r="AQ30" i="12"/>
  <c r="AQ53" i="12"/>
  <c r="AQ71" i="12"/>
  <c r="AQ35" i="12"/>
  <c r="AQ42" i="12"/>
  <c r="AQ77" i="12"/>
  <c r="AN54" i="13" s="1"/>
  <c r="AR14" i="12"/>
  <c r="AR11" i="12"/>
  <c r="AR17" i="12"/>
  <c r="AR21" i="12"/>
  <c r="AR24" i="12"/>
  <c r="AR28" i="12"/>
  <c r="AR38" i="12"/>
  <c r="AR45" i="12"/>
  <c r="AR30" i="12"/>
  <c r="AR53" i="12"/>
  <c r="AR71" i="12"/>
  <c r="AR35" i="12"/>
  <c r="AR42" i="12"/>
  <c r="AR77" i="12"/>
  <c r="W14" i="3"/>
  <c r="W11" i="3"/>
  <c r="W18" i="3"/>
  <c r="W22" i="3"/>
  <c r="W26" i="3"/>
  <c r="W31" i="3"/>
  <c r="W45" i="3"/>
  <c r="W53" i="3"/>
  <c r="W33" i="3"/>
  <c r="W61" i="3"/>
  <c r="W79" i="3"/>
  <c r="W41" i="3"/>
  <c r="W50" i="3"/>
  <c r="W85" i="3"/>
  <c r="W87" i="3"/>
  <c r="X36" i="13" s="1"/>
  <c r="X14" i="3"/>
  <c r="X11" i="3"/>
  <c r="X18" i="3"/>
  <c r="X22" i="3"/>
  <c r="X26" i="3"/>
  <c r="X31" i="3"/>
  <c r="X45" i="3"/>
  <c r="X53" i="3"/>
  <c r="X33" i="3"/>
  <c r="X61" i="3"/>
  <c r="X79" i="3"/>
  <c r="X41" i="3"/>
  <c r="X50" i="3"/>
  <c r="X85" i="3"/>
  <c r="Y14" i="3"/>
  <c r="Y11" i="3"/>
  <c r="Y18" i="3"/>
  <c r="Y22" i="3"/>
  <c r="Y26" i="3"/>
  <c r="Y31" i="3"/>
  <c r="Y45" i="3"/>
  <c r="Y53" i="3"/>
  <c r="Y33" i="3"/>
  <c r="Y61" i="3"/>
  <c r="Y79" i="3"/>
  <c r="Y41" i="3"/>
  <c r="Y50" i="3"/>
  <c r="Y85" i="3"/>
  <c r="Z14" i="3"/>
  <c r="Z11" i="3"/>
  <c r="Z18" i="3"/>
  <c r="Z22" i="3"/>
  <c r="Z26" i="3"/>
  <c r="Z31" i="3"/>
  <c r="Z45" i="3"/>
  <c r="Z53" i="3"/>
  <c r="Z33" i="3"/>
  <c r="Z61" i="3"/>
  <c r="Z79" i="3"/>
  <c r="Z41" i="3"/>
  <c r="Z50" i="3"/>
  <c r="Z85" i="3"/>
  <c r="AA14" i="3"/>
  <c r="AA11" i="3"/>
  <c r="AA18" i="3"/>
  <c r="AA22" i="3"/>
  <c r="AA26" i="3"/>
  <c r="AA31" i="3"/>
  <c r="AA45" i="3"/>
  <c r="AA53" i="3"/>
  <c r="AA33" i="3"/>
  <c r="AA61" i="3"/>
  <c r="AA79" i="3"/>
  <c r="AA41" i="3"/>
  <c r="AA50" i="3"/>
  <c r="AA85" i="3"/>
  <c r="AB14" i="3"/>
  <c r="AB11" i="3"/>
  <c r="AB18" i="3"/>
  <c r="AB22" i="3"/>
  <c r="AB26" i="3"/>
  <c r="AB31" i="3"/>
  <c r="AB45" i="3"/>
  <c r="AB53" i="3"/>
  <c r="AB33" i="3"/>
  <c r="AB61" i="3"/>
  <c r="AB79" i="3"/>
  <c r="AB41" i="3"/>
  <c r="AB50" i="3"/>
  <c r="AB85" i="3"/>
  <c r="AC14" i="3"/>
  <c r="AC11" i="3"/>
  <c r="AC18" i="3"/>
  <c r="AC22" i="3"/>
  <c r="AC26" i="3"/>
  <c r="AC31" i="3"/>
  <c r="AC45" i="3"/>
  <c r="AC53" i="3"/>
  <c r="AC33" i="3"/>
  <c r="AC61" i="3"/>
  <c r="AC79" i="3"/>
  <c r="AC41" i="3"/>
  <c r="AC50" i="3"/>
  <c r="AC85" i="3"/>
  <c r="AD14" i="3"/>
  <c r="AD11" i="3"/>
  <c r="AD18" i="3"/>
  <c r="AD22" i="3"/>
  <c r="AD26" i="3"/>
  <c r="AD31" i="3"/>
  <c r="AD45" i="3"/>
  <c r="AD53" i="3"/>
  <c r="AD33" i="3"/>
  <c r="AD61" i="3"/>
  <c r="AD79" i="3"/>
  <c r="AD41" i="3"/>
  <c r="AD50" i="3"/>
  <c r="AD85" i="3"/>
  <c r="AE14" i="3"/>
  <c r="AE11" i="3"/>
  <c r="AE18" i="3"/>
  <c r="AE22" i="3"/>
  <c r="AE26" i="3"/>
  <c r="AE31" i="3"/>
  <c r="AE45" i="3"/>
  <c r="AE53" i="3"/>
  <c r="AE33" i="3"/>
  <c r="AE61" i="3"/>
  <c r="AE79" i="3"/>
  <c r="AE41" i="3"/>
  <c r="AE50" i="3"/>
  <c r="AE85" i="3"/>
  <c r="AF14" i="3"/>
  <c r="AF11" i="3"/>
  <c r="AF18" i="3"/>
  <c r="AF22" i="3"/>
  <c r="AF26" i="3"/>
  <c r="AF31" i="3"/>
  <c r="AF45" i="3"/>
  <c r="AF53" i="3"/>
  <c r="AF33" i="3"/>
  <c r="AF61" i="3"/>
  <c r="AF79" i="3"/>
  <c r="AF41" i="3"/>
  <c r="AF50" i="3"/>
  <c r="AF85" i="3"/>
  <c r="AG14" i="3"/>
  <c r="AG11" i="3"/>
  <c r="AG18" i="3"/>
  <c r="AG22" i="3"/>
  <c r="AG26" i="3"/>
  <c r="AG31" i="3"/>
  <c r="AG45" i="3"/>
  <c r="AG53" i="3"/>
  <c r="AG33" i="3"/>
  <c r="AG61" i="3"/>
  <c r="AG79" i="3"/>
  <c r="AG41" i="3"/>
  <c r="AG50" i="3"/>
  <c r="AG85" i="3"/>
  <c r="AH14" i="3"/>
  <c r="AH11" i="3"/>
  <c r="AH18" i="3"/>
  <c r="AH22" i="3"/>
  <c r="AH26" i="3"/>
  <c r="AH31" i="3"/>
  <c r="AH45" i="3"/>
  <c r="AH53" i="3"/>
  <c r="AH33" i="3"/>
  <c r="AH61" i="3"/>
  <c r="AH79" i="3"/>
  <c r="AH41" i="3"/>
  <c r="AH50" i="3"/>
  <c r="AH85" i="3"/>
  <c r="AI14" i="3"/>
  <c r="AI11" i="3"/>
  <c r="AI18" i="3"/>
  <c r="AI22" i="3"/>
  <c r="AI26" i="3"/>
  <c r="AI31" i="3"/>
  <c r="AI45" i="3"/>
  <c r="AI53" i="3"/>
  <c r="AI33" i="3"/>
  <c r="AI61" i="3"/>
  <c r="AI79" i="3"/>
  <c r="AI41" i="3"/>
  <c r="AI50" i="3"/>
  <c r="AI85" i="3"/>
  <c r="AJ14" i="3"/>
  <c r="AJ11" i="3"/>
  <c r="AJ18" i="3"/>
  <c r="AJ22" i="3"/>
  <c r="AJ26" i="3"/>
  <c r="AJ31" i="3"/>
  <c r="AJ45" i="3"/>
  <c r="AJ53" i="3"/>
  <c r="AJ33" i="3"/>
  <c r="AJ61" i="3"/>
  <c r="AJ79" i="3"/>
  <c r="AJ41" i="3"/>
  <c r="AJ50" i="3"/>
  <c r="AJ85" i="3"/>
  <c r="AK14" i="3"/>
  <c r="AK11" i="3"/>
  <c r="AK18" i="3"/>
  <c r="AK22" i="3"/>
  <c r="AK26" i="3"/>
  <c r="AK31" i="3"/>
  <c r="AK45" i="3"/>
  <c r="AK53" i="3"/>
  <c r="AK33" i="3"/>
  <c r="AK61" i="3"/>
  <c r="AK79" i="3"/>
  <c r="AK41" i="3"/>
  <c r="AK50" i="3"/>
  <c r="AK85" i="3"/>
  <c r="AL14" i="3"/>
  <c r="AL11" i="3"/>
  <c r="AL18" i="3"/>
  <c r="AL22" i="3"/>
  <c r="AL26" i="3"/>
  <c r="AL31" i="3"/>
  <c r="AL45" i="3"/>
  <c r="AL53" i="3"/>
  <c r="AL33" i="3"/>
  <c r="AL61" i="3"/>
  <c r="AL79" i="3"/>
  <c r="AL41" i="3"/>
  <c r="AL50" i="3"/>
  <c r="AL85" i="3"/>
  <c r="AM14" i="3"/>
  <c r="AM11" i="3"/>
  <c r="AM18" i="3"/>
  <c r="AM22" i="3"/>
  <c r="AM26" i="3"/>
  <c r="AM31" i="3"/>
  <c r="AM45" i="3"/>
  <c r="AM53" i="3"/>
  <c r="AM33" i="3"/>
  <c r="AM61" i="3"/>
  <c r="AM79" i="3"/>
  <c r="AM41" i="3"/>
  <c r="AM50" i="3"/>
  <c r="AM85" i="3"/>
  <c r="AN11" i="3"/>
  <c r="AN14" i="3"/>
  <c r="AN18" i="3"/>
  <c r="AN22" i="3"/>
  <c r="AN26" i="3"/>
  <c r="AN31" i="3"/>
  <c r="AN33" i="3"/>
  <c r="AN41" i="3"/>
  <c r="AN45" i="3"/>
  <c r="AN50" i="3"/>
  <c r="AN53" i="3"/>
  <c r="AN61" i="3"/>
  <c r="AN85" i="3" s="1"/>
  <c r="AN79" i="3"/>
  <c r="AO14" i="3"/>
  <c r="AO11" i="3"/>
  <c r="AO18" i="3"/>
  <c r="AO22" i="3"/>
  <c r="AO26" i="3"/>
  <c r="AO31" i="3"/>
  <c r="AO45" i="3"/>
  <c r="AO53" i="3"/>
  <c r="AO33" i="3"/>
  <c r="AO61" i="3"/>
  <c r="AO79" i="3"/>
  <c r="AO41" i="3"/>
  <c r="AO50" i="3"/>
  <c r="AO85" i="3"/>
  <c r="AP14" i="3"/>
  <c r="AP11" i="3"/>
  <c r="AP18" i="3"/>
  <c r="AP22" i="3"/>
  <c r="AP26" i="3"/>
  <c r="AP31" i="3"/>
  <c r="AP45" i="3"/>
  <c r="AP53" i="3"/>
  <c r="AP33" i="3"/>
  <c r="AP61" i="3"/>
  <c r="AP85" i="3" s="1"/>
  <c r="AP79" i="3"/>
  <c r="AP41" i="3"/>
  <c r="AP50" i="3"/>
  <c r="AQ14" i="3"/>
  <c r="AQ11" i="3"/>
  <c r="AQ18" i="3"/>
  <c r="AQ22" i="3"/>
  <c r="AQ26" i="3"/>
  <c r="AQ31" i="3"/>
  <c r="AQ45" i="3"/>
  <c r="AQ53" i="3"/>
  <c r="AQ33" i="3"/>
  <c r="AQ61" i="3"/>
  <c r="AQ79" i="3"/>
  <c r="AQ41" i="3"/>
  <c r="AQ50" i="3"/>
  <c r="AQ85" i="3"/>
  <c r="AR11" i="3"/>
  <c r="AR14" i="3"/>
  <c r="AR18" i="3"/>
  <c r="AR22" i="3"/>
  <c r="AR26" i="3"/>
  <c r="AR31" i="3"/>
  <c r="AR33" i="3"/>
  <c r="AR41" i="3"/>
  <c r="AR45" i="3"/>
  <c r="AR50" i="3"/>
  <c r="AR53" i="3"/>
  <c r="AR61" i="3"/>
  <c r="AR85" i="3" s="1"/>
  <c r="AR79" i="3"/>
  <c r="W75" i="15"/>
  <c r="W83" i="15"/>
  <c r="W101" i="15"/>
  <c r="X75" i="15"/>
  <c r="X83" i="15"/>
  <c r="X101" i="15"/>
  <c r="Y75" i="15"/>
  <c r="Y83" i="15"/>
  <c r="Y101" i="15"/>
  <c r="Z75" i="15"/>
  <c r="Z83" i="15"/>
  <c r="Z101" i="15"/>
  <c r="Z107" i="15"/>
  <c r="AA75" i="15"/>
  <c r="AA107" i="15" s="1"/>
  <c r="AA83" i="15"/>
  <c r="AA101" i="15"/>
  <c r="AB75" i="15"/>
  <c r="AB83" i="15"/>
  <c r="AB101" i="15"/>
  <c r="AC75" i="15"/>
  <c r="AC83" i="15"/>
  <c r="AC101" i="15"/>
  <c r="AD75" i="15"/>
  <c r="AD83" i="15"/>
  <c r="AD101" i="15"/>
  <c r="AE75" i="15"/>
  <c r="AE107" i="15" s="1"/>
  <c r="AE83" i="15"/>
  <c r="AE101" i="15"/>
  <c r="AF75" i="15"/>
  <c r="AF83" i="15"/>
  <c r="AF101" i="15"/>
  <c r="AG75" i="15"/>
  <c r="AG83" i="15"/>
  <c r="AG101" i="15"/>
  <c r="AH75" i="15"/>
  <c r="AH83" i="15"/>
  <c r="AH101" i="15"/>
  <c r="AH107" i="15"/>
  <c r="AI75" i="15"/>
  <c r="AI83" i="15"/>
  <c r="AI101" i="15"/>
  <c r="AJ75" i="15"/>
  <c r="AJ107" i="15" s="1"/>
  <c r="AJ83" i="15"/>
  <c r="AJ101" i="15"/>
  <c r="AK75" i="15"/>
  <c r="AK83" i="15"/>
  <c r="AK101" i="15"/>
  <c r="AL75" i="15"/>
  <c r="AL83" i="15"/>
  <c r="AL101" i="15"/>
  <c r="AM75" i="15"/>
  <c r="AM83" i="15"/>
  <c r="AM101" i="15"/>
  <c r="AN75" i="15"/>
  <c r="AN107" i="15" s="1"/>
  <c r="AN83" i="15"/>
  <c r="AN101" i="15"/>
  <c r="W75" i="6"/>
  <c r="W83" i="6"/>
  <c r="W107" i="6" s="1"/>
  <c r="W109" i="6" s="1"/>
  <c r="T78" i="13" s="1"/>
  <c r="W101" i="6"/>
  <c r="X75" i="6"/>
  <c r="X83" i="6"/>
  <c r="X101" i="6"/>
  <c r="X107" i="6"/>
  <c r="Y75" i="6"/>
  <c r="Y83" i="6"/>
  <c r="Y107" i="6" s="1"/>
  <c r="V59" i="13" s="1"/>
  <c r="Y101" i="6"/>
  <c r="Z75" i="6"/>
  <c r="Z83" i="6"/>
  <c r="Z101" i="6"/>
  <c r="Z107" i="6"/>
  <c r="W59" i="13" s="1"/>
  <c r="AA75" i="6"/>
  <c r="AA83" i="6"/>
  <c r="AA107" i="6" s="1"/>
  <c r="X59" i="13" s="1"/>
  <c r="AA101" i="6"/>
  <c r="AB75" i="6"/>
  <c r="AB83" i="6"/>
  <c r="AB101" i="6"/>
  <c r="AB107" i="6"/>
  <c r="AC75" i="6"/>
  <c r="AC83" i="6"/>
  <c r="AC107" i="6" s="1"/>
  <c r="Z59" i="13" s="1"/>
  <c r="AC101" i="6"/>
  <c r="AD75" i="6"/>
  <c r="AD83" i="6"/>
  <c r="AD101" i="6"/>
  <c r="AD107" i="6"/>
  <c r="AA59" i="13" s="1"/>
  <c r="AE75" i="6"/>
  <c r="AE83" i="6"/>
  <c r="AE107" i="6" s="1"/>
  <c r="AE101" i="6"/>
  <c r="AF75" i="6"/>
  <c r="AF83" i="6"/>
  <c r="AF101" i="6"/>
  <c r="AF107" i="6"/>
  <c r="AG75" i="6"/>
  <c r="AG83" i="6"/>
  <c r="AG107" i="6" s="1"/>
  <c r="AD59" i="13" s="1"/>
  <c r="AG101" i="6"/>
  <c r="AH75" i="6"/>
  <c r="AH83" i="6"/>
  <c r="AH101" i="6"/>
  <c r="AH107" i="6"/>
  <c r="AE59" i="13" s="1"/>
  <c r="AI75" i="6"/>
  <c r="AI83" i="6"/>
  <c r="AI107" i="6" s="1"/>
  <c r="AF59" i="13" s="1"/>
  <c r="AI101" i="6"/>
  <c r="AJ75" i="6"/>
  <c r="AJ83" i="6"/>
  <c r="AJ101" i="6"/>
  <c r="AJ107" i="6"/>
  <c r="AK75" i="6"/>
  <c r="AK83" i="6"/>
  <c r="AK107" i="6" s="1"/>
  <c r="AH59" i="13" s="1"/>
  <c r="AK101" i="6"/>
  <c r="AL75" i="6"/>
  <c r="AL83" i="6"/>
  <c r="AL101" i="6"/>
  <c r="AL107" i="6"/>
  <c r="AI59" i="13" s="1"/>
  <c r="AM75" i="6"/>
  <c r="AM83" i="6"/>
  <c r="AM107" i="6" s="1"/>
  <c r="AM101" i="6"/>
  <c r="AN75" i="6"/>
  <c r="AN83" i="6"/>
  <c r="AN101" i="6"/>
  <c r="AN107" i="6"/>
  <c r="AO75" i="6"/>
  <c r="AO83" i="6"/>
  <c r="AO107" i="6" s="1"/>
  <c r="AL59" i="13" s="1"/>
  <c r="AO101" i="6"/>
  <c r="AP75" i="6"/>
  <c r="AP83" i="6"/>
  <c r="AP101" i="6"/>
  <c r="AP107" i="6"/>
  <c r="AM59" i="13" s="1"/>
  <c r="AQ75" i="6"/>
  <c r="AQ83" i="6"/>
  <c r="AQ107" i="6" s="1"/>
  <c r="AN59" i="13" s="1"/>
  <c r="AQ101" i="6"/>
  <c r="AR75" i="6"/>
  <c r="AR83" i="6"/>
  <c r="AR101" i="6"/>
  <c r="AR107" i="6"/>
  <c r="AC107" i="7"/>
  <c r="AD107" i="7"/>
  <c r="W83" i="16"/>
  <c r="W107" i="16" s="1"/>
  <c r="W109" i="16" s="1"/>
  <c r="W101" i="16"/>
  <c r="W75" i="16"/>
  <c r="X83" i="16"/>
  <c r="X107" i="16" s="1"/>
  <c r="U61" i="13" s="1"/>
  <c r="X101" i="16"/>
  <c r="X75" i="16"/>
  <c r="Y83" i="16"/>
  <c r="Y107" i="16" s="1"/>
  <c r="V61" i="13" s="1"/>
  <c r="Y101" i="16"/>
  <c r="Y75" i="16"/>
  <c r="Z83" i="16"/>
  <c r="Z107" i="16" s="1"/>
  <c r="W61" i="13" s="1"/>
  <c r="Z101" i="16"/>
  <c r="Z75" i="16"/>
  <c r="AA83" i="16"/>
  <c r="AA107" i="16" s="1"/>
  <c r="X61" i="13" s="1"/>
  <c r="AA101" i="16"/>
  <c r="AA75" i="16"/>
  <c r="AB83" i="16"/>
  <c r="AB107" i="16" s="1"/>
  <c r="Y61" i="13" s="1"/>
  <c r="AB101" i="16"/>
  <c r="AB75" i="16"/>
  <c r="AC83" i="16"/>
  <c r="AC107" i="16" s="1"/>
  <c r="Z61" i="13" s="1"/>
  <c r="AC101" i="16"/>
  <c r="AC75" i="16"/>
  <c r="AD83" i="16"/>
  <c r="AD107" i="16" s="1"/>
  <c r="AA61" i="13" s="1"/>
  <c r="AD101" i="16"/>
  <c r="AD75" i="16"/>
  <c r="AE83" i="16"/>
  <c r="AE107" i="16" s="1"/>
  <c r="AB61" i="13" s="1"/>
  <c r="AE101" i="16"/>
  <c r="AE75" i="16"/>
  <c r="AF83" i="16"/>
  <c r="AF107" i="16" s="1"/>
  <c r="AC61" i="13" s="1"/>
  <c r="AF101" i="16"/>
  <c r="AF75" i="16"/>
  <c r="AG83" i="16"/>
  <c r="AG107" i="16" s="1"/>
  <c r="AD61" i="13" s="1"/>
  <c r="AG101" i="16"/>
  <c r="AG75" i="16"/>
  <c r="AH83" i="16"/>
  <c r="AH107" i="16" s="1"/>
  <c r="AE61" i="13" s="1"/>
  <c r="AH101" i="16"/>
  <c r="AH75" i="16"/>
  <c r="AI83" i="16"/>
  <c r="AI107" i="16" s="1"/>
  <c r="AF61" i="13" s="1"/>
  <c r="AI101" i="16"/>
  <c r="AI75" i="16"/>
  <c r="AJ83" i="16"/>
  <c r="AJ107" i="16" s="1"/>
  <c r="AG61" i="13" s="1"/>
  <c r="AJ101" i="16"/>
  <c r="AJ75" i="16"/>
  <c r="AK83" i="16"/>
  <c r="AK107" i="16" s="1"/>
  <c r="AH61" i="13" s="1"/>
  <c r="AK101" i="16"/>
  <c r="AK75" i="16"/>
  <c r="AL83" i="16"/>
  <c r="AL107" i="16" s="1"/>
  <c r="AI61" i="13" s="1"/>
  <c r="AL101" i="16"/>
  <c r="AL75" i="16"/>
  <c r="AM83" i="16"/>
  <c r="AM107" i="16" s="1"/>
  <c r="AJ61" i="13" s="1"/>
  <c r="AM101" i="16"/>
  <c r="AM75" i="16"/>
  <c r="AN83" i="16"/>
  <c r="AN107" i="16" s="1"/>
  <c r="AK61" i="13" s="1"/>
  <c r="AN101" i="16"/>
  <c r="AN75" i="16"/>
  <c r="AO83" i="16"/>
  <c r="AO107" i="16" s="1"/>
  <c r="AL61" i="13" s="1"/>
  <c r="AO101" i="16"/>
  <c r="AO75" i="16"/>
  <c r="AP83" i="16"/>
  <c r="AP107" i="16" s="1"/>
  <c r="AM61" i="13" s="1"/>
  <c r="AP101" i="16"/>
  <c r="AP75" i="16"/>
  <c r="AQ83" i="16"/>
  <c r="AQ107" i="16" s="1"/>
  <c r="AN61" i="13" s="1"/>
  <c r="AQ101" i="16"/>
  <c r="AQ75" i="16"/>
  <c r="AR83" i="16"/>
  <c r="AR107" i="16" s="1"/>
  <c r="AO61" i="13" s="1"/>
  <c r="AR101" i="16"/>
  <c r="AR75" i="16"/>
  <c r="W101" i="17"/>
  <c r="X101" i="17"/>
  <c r="Y101" i="17"/>
  <c r="Z101" i="17"/>
  <c r="AA101" i="17"/>
  <c r="AB101" i="17"/>
  <c r="AC101" i="17"/>
  <c r="AD101" i="17"/>
  <c r="AE101" i="17"/>
  <c r="AF101" i="17"/>
  <c r="AG101" i="17"/>
  <c r="AH101" i="17"/>
  <c r="AI101" i="17"/>
  <c r="AJ101" i="17"/>
  <c r="AK101" i="17"/>
  <c r="AL101" i="17"/>
  <c r="AM101" i="17"/>
  <c r="AN101" i="17"/>
  <c r="AO101" i="17"/>
  <c r="AP101" i="17"/>
  <c r="AQ101" i="17"/>
  <c r="AR101" i="17"/>
  <c r="W79" i="19"/>
  <c r="W87" i="19"/>
  <c r="W111" i="19"/>
  <c r="X79" i="19"/>
  <c r="X87" i="19"/>
  <c r="X111" i="19" s="1"/>
  <c r="Y79" i="19"/>
  <c r="Y87" i="19"/>
  <c r="Y111" i="19" s="1"/>
  <c r="V63" i="13" s="1"/>
  <c r="Z79" i="19"/>
  <c r="Z87" i="19"/>
  <c r="Z111" i="19" s="1"/>
  <c r="W63" i="13" s="1"/>
  <c r="AA79" i="19"/>
  <c r="AA87" i="19"/>
  <c r="AA111" i="19"/>
  <c r="X63" i="13" s="1"/>
  <c r="AB79" i="19"/>
  <c r="AB87" i="19"/>
  <c r="AB111" i="19" s="1"/>
  <c r="Y63" i="13" s="1"/>
  <c r="AC79" i="19"/>
  <c r="AC87" i="19"/>
  <c r="AC111" i="19" s="1"/>
  <c r="Z63" i="13" s="1"/>
  <c r="AD79" i="19"/>
  <c r="AD87" i="19"/>
  <c r="AD111" i="19" s="1"/>
  <c r="AA63" i="13" s="1"/>
  <c r="AE79" i="19"/>
  <c r="AE87" i="19"/>
  <c r="AE111" i="19"/>
  <c r="AB63" i="13" s="1"/>
  <c r="AF79" i="19"/>
  <c r="AF87" i="19"/>
  <c r="AF111" i="19" s="1"/>
  <c r="AG79" i="19"/>
  <c r="AG87" i="19"/>
  <c r="AG111" i="19" s="1"/>
  <c r="AD63" i="13" s="1"/>
  <c r="AH79" i="19"/>
  <c r="AH87" i="19"/>
  <c r="AH111" i="19" s="1"/>
  <c r="AE63" i="13" s="1"/>
  <c r="AI79" i="19"/>
  <c r="AI87" i="19"/>
  <c r="AI111" i="19"/>
  <c r="AF63" i="13" s="1"/>
  <c r="AJ79" i="19"/>
  <c r="AJ87" i="19"/>
  <c r="AJ111" i="19" s="1"/>
  <c r="AG63" i="13" s="1"/>
  <c r="AK79" i="19"/>
  <c r="AK87" i="19"/>
  <c r="AK111" i="19" s="1"/>
  <c r="AH63" i="13" s="1"/>
  <c r="AL79" i="19"/>
  <c r="AL87" i="19"/>
  <c r="AL111" i="19" s="1"/>
  <c r="AI63" i="13" s="1"/>
  <c r="AM79" i="19"/>
  <c r="AM87" i="19"/>
  <c r="AM111" i="19" s="1"/>
  <c r="AJ63" i="13" s="1"/>
  <c r="AM105" i="19"/>
  <c r="AN79" i="19"/>
  <c r="AN87" i="19"/>
  <c r="AN111" i="19" s="1"/>
  <c r="AO79" i="19"/>
  <c r="AO87" i="19"/>
  <c r="AO111" i="19" s="1"/>
  <c r="AL63" i="13" s="1"/>
  <c r="AP79" i="19"/>
  <c r="AP87" i="19"/>
  <c r="AP111" i="19"/>
  <c r="AM63" i="13" s="1"/>
  <c r="AQ79" i="19"/>
  <c r="AQ87" i="19"/>
  <c r="AQ111" i="19" s="1"/>
  <c r="AN63" i="13" s="1"/>
  <c r="AQ105" i="19"/>
  <c r="AR79" i="19"/>
  <c r="AR87" i="19"/>
  <c r="AR111" i="19"/>
  <c r="W75" i="18"/>
  <c r="W83" i="18"/>
  <c r="W107" i="18" s="1"/>
  <c r="W109" i="18" s="1"/>
  <c r="X75" i="18"/>
  <c r="X83" i="18"/>
  <c r="X107" i="18" s="1"/>
  <c r="U64" i="13" s="1"/>
  <c r="Y75" i="18"/>
  <c r="Y83" i="18"/>
  <c r="Y107" i="18" s="1"/>
  <c r="V64" i="13" s="1"/>
  <c r="Z75" i="18"/>
  <c r="Z83" i="18"/>
  <c r="Z107" i="18"/>
  <c r="W64" i="13" s="1"/>
  <c r="AA75" i="18"/>
  <c r="AA83" i="18"/>
  <c r="AA107" i="18" s="1"/>
  <c r="X64" i="13" s="1"/>
  <c r="AB75" i="18"/>
  <c r="AB83" i="18"/>
  <c r="AB107" i="18"/>
  <c r="Y64" i="13" s="1"/>
  <c r="AC75" i="18"/>
  <c r="AC83" i="18"/>
  <c r="AC107" i="18" s="1"/>
  <c r="AD75" i="18"/>
  <c r="AD83" i="18"/>
  <c r="AD107" i="18" s="1"/>
  <c r="AA64" i="13" s="1"/>
  <c r="AE75" i="18"/>
  <c r="AE83" i="18"/>
  <c r="AE107" i="18" s="1"/>
  <c r="AB64" i="13" s="1"/>
  <c r="AF75" i="18"/>
  <c r="AF83" i="18"/>
  <c r="AF107" i="18" s="1"/>
  <c r="AC64" i="13" s="1"/>
  <c r="AG75" i="18"/>
  <c r="AG83" i="18"/>
  <c r="AG107" i="18" s="1"/>
  <c r="AD64" i="13" s="1"/>
  <c r="AH75" i="18"/>
  <c r="AH83" i="18"/>
  <c r="AH107" i="18" s="1"/>
  <c r="AE64" i="13" s="1"/>
  <c r="AH101" i="18"/>
  <c r="AI75" i="18"/>
  <c r="AI83" i="18"/>
  <c r="AI107" i="18" s="1"/>
  <c r="AF64" i="13" s="1"/>
  <c r="AJ75" i="18"/>
  <c r="AJ83" i="18"/>
  <c r="AJ107" i="18" s="1"/>
  <c r="AG64" i="13" s="1"/>
  <c r="AK75" i="18"/>
  <c r="AK83" i="18"/>
  <c r="AK107" i="18"/>
  <c r="AH64" i="13" s="1"/>
  <c r="AL75" i="18"/>
  <c r="AL83" i="18"/>
  <c r="AL107" i="18" s="1"/>
  <c r="AI64" i="13" s="1"/>
  <c r="AM75" i="18"/>
  <c r="AM83" i="18"/>
  <c r="AM101" i="18"/>
  <c r="AM107" i="18"/>
  <c r="AN75" i="18"/>
  <c r="AN83" i="18"/>
  <c r="AN107" i="18"/>
  <c r="AK64" i="13" s="1"/>
  <c r="AO75" i="18"/>
  <c r="AO83" i="18"/>
  <c r="AO107" i="18" s="1"/>
  <c r="AP75" i="18"/>
  <c r="AP83" i="18"/>
  <c r="AP107" i="18" s="1"/>
  <c r="AM64" i="13" s="1"/>
  <c r="AQ75" i="18"/>
  <c r="AQ83" i="18"/>
  <c r="AQ101" i="18"/>
  <c r="AQ107" i="18"/>
  <c r="AN64" i="13" s="1"/>
  <c r="AR75" i="18"/>
  <c r="AR83" i="18"/>
  <c r="AR107" i="18" s="1"/>
  <c r="AO64" i="13" s="1"/>
  <c r="E29" i="1"/>
  <c r="E59" i="1"/>
  <c r="E91" i="1" s="1"/>
  <c r="E93" i="1" s="1"/>
  <c r="E67" i="1"/>
  <c r="F14" i="1"/>
  <c r="F11" i="1"/>
  <c r="F20" i="1"/>
  <c r="F25" i="1"/>
  <c r="F29" i="1"/>
  <c r="F51" i="1"/>
  <c r="F59" i="1"/>
  <c r="F31" i="1"/>
  <c r="F67" i="1"/>
  <c r="F85" i="1"/>
  <c r="F47" i="1"/>
  <c r="F56" i="1"/>
  <c r="F91" i="1"/>
  <c r="C48" i="13" s="1"/>
  <c r="G14" i="1"/>
  <c r="G11" i="1"/>
  <c r="G20" i="1"/>
  <c r="G25" i="1"/>
  <c r="G29" i="1"/>
  <c r="G51" i="1"/>
  <c r="G59" i="1"/>
  <c r="G31" i="1"/>
  <c r="G67" i="1"/>
  <c r="G85" i="1"/>
  <c r="G47" i="1"/>
  <c r="G56" i="1"/>
  <c r="G91" i="1"/>
  <c r="D48" i="13" s="1"/>
  <c r="H14" i="1"/>
  <c r="H11" i="1"/>
  <c r="H20" i="1"/>
  <c r="H25" i="1"/>
  <c r="H29" i="1"/>
  <c r="H51" i="1"/>
  <c r="H59" i="1"/>
  <c r="H91" i="1" s="1"/>
  <c r="E48" i="13" s="1"/>
  <c r="H31" i="1"/>
  <c r="H67" i="1"/>
  <c r="H85" i="1"/>
  <c r="H47" i="1"/>
  <c r="H56" i="1"/>
  <c r="I14" i="1"/>
  <c r="I11" i="1"/>
  <c r="I20" i="1"/>
  <c r="I25" i="1"/>
  <c r="I29" i="1"/>
  <c r="I51" i="1"/>
  <c r="I59" i="1"/>
  <c r="I91" i="1" s="1"/>
  <c r="F48" i="13" s="1"/>
  <c r="I31" i="1"/>
  <c r="I67" i="1"/>
  <c r="I85" i="1"/>
  <c r="I47" i="1"/>
  <c r="I56" i="1"/>
  <c r="J14" i="1"/>
  <c r="J11" i="1"/>
  <c r="J20" i="1"/>
  <c r="J25" i="1"/>
  <c r="J29" i="1"/>
  <c r="J51" i="1"/>
  <c r="J59" i="1"/>
  <c r="J91" i="1" s="1"/>
  <c r="G48" i="13" s="1"/>
  <c r="J31" i="1"/>
  <c r="J67" i="1"/>
  <c r="J85" i="1"/>
  <c r="J47" i="1"/>
  <c r="J56" i="1"/>
  <c r="K14" i="1"/>
  <c r="K11" i="1"/>
  <c r="K20" i="1"/>
  <c r="K25" i="1"/>
  <c r="K29" i="1"/>
  <c r="K51" i="1"/>
  <c r="K59" i="1"/>
  <c r="K91" i="1" s="1"/>
  <c r="H48" i="13" s="1"/>
  <c r="K31" i="1"/>
  <c r="K67" i="1"/>
  <c r="K85" i="1"/>
  <c r="K47" i="1"/>
  <c r="K56" i="1"/>
  <c r="L14" i="1"/>
  <c r="L11" i="1"/>
  <c r="L20" i="1"/>
  <c r="L25" i="1"/>
  <c r="L29" i="1"/>
  <c r="L51" i="1"/>
  <c r="L59" i="1"/>
  <c r="L91" i="1" s="1"/>
  <c r="I48" i="13" s="1"/>
  <c r="L31" i="1"/>
  <c r="L67" i="1"/>
  <c r="L85" i="1"/>
  <c r="L47" i="1"/>
  <c r="L56" i="1"/>
  <c r="M14" i="1"/>
  <c r="M11" i="1"/>
  <c r="M20" i="1"/>
  <c r="M25" i="1"/>
  <c r="M29" i="1"/>
  <c r="M51" i="1"/>
  <c r="M59" i="1"/>
  <c r="M91" i="1" s="1"/>
  <c r="J48" i="13" s="1"/>
  <c r="M31" i="1"/>
  <c r="M67" i="1"/>
  <c r="M85" i="1"/>
  <c r="M47" i="1"/>
  <c r="M56" i="1"/>
  <c r="N14" i="1"/>
  <c r="N11" i="1"/>
  <c r="N20" i="1"/>
  <c r="N25" i="1"/>
  <c r="N29" i="1"/>
  <c r="N51" i="1"/>
  <c r="N59" i="1"/>
  <c r="N31" i="1"/>
  <c r="N67" i="1"/>
  <c r="N85" i="1"/>
  <c r="N47" i="1"/>
  <c r="N56" i="1"/>
  <c r="N91" i="1"/>
  <c r="K48" i="13" s="1"/>
  <c r="O14" i="1"/>
  <c r="O11" i="1"/>
  <c r="O20" i="1"/>
  <c r="O25" i="1"/>
  <c r="O29" i="1"/>
  <c r="O51" i="1"/>
  <c r="O59" i="1"/>
  <c r="O31" i="1"/>
  <c r="O67" i="1"/>
  <c r="O85" i="1"/>
  <c r="O47" i="1"/>
  <c r="O56" i="1"/>
  <c r="O91" i="1"/>
  <c r="L48" i="13" s="1"/>
  <c r="P14" i="1"/>
  <c r="P11" i="1"/>
  <c r="P20" i="1"/>
  <c r="P25" i="1"/>
  <c r="P29" i="1"/>
  <c r="P51" i="1"/>
  <c r="P59" i="1"/>
  <c r="P91" i="1" s="1"/>
  <c r="M48" i="13" s="1"/>
  <c r="P31" i="1"/>
  <c r="P67" i="1"/>
  <c r="P85" i="1"/>
  <c r="P47" i="1"/>
  <c r="P56" i="1"/>
  <c r="Q14" i="1"/>
  <c r="Q11" i="1"/>
  <c r="Q20" i="1"/>
  <c r="Q25" i="1"/>
  <c r="Q29" i="1"/>
  <c r="Q51" i="1"/>
  <c r="Q59" i="1"/>
  <c r="Q91" i="1" s="1"/>
  <c r="N48" i="13" s="1"/>
  <c r="Q31" i="1"/>
  <c r="Q67" i="1"/>
  <c r="Q85" i="1"/>
  <c r="Q47" i="1"/>
  <c r="Q56" i="1"/>
  <c r="R14" i="1"/>
  <c r="R11" i="1"/>
  <c r="R20" i="1"/>
  <c r="R25" i="1"/>
  <c r="R29" i="1"/>
  <c r="R51" i="1"/>
  <c r="R59" i="1"/>
  <c r="R91" i="1" s="1"/>
  <c r="O48" i="13" s="1"/>
  <c r="R31" i="1"/>
  <c r="R67" i="1"/>
  <c r="R85" i="1"/>
  <c r="R47" i="1"/>
  <c r="R56" i="1"/>
  <c r="S14" i="1"/>
  <c r="S11" i="1"/>
  <c r="S20" i="1"/>
  <c r="S25" i="1"/>
  <c r="S29" i="1"/>
  <c r="S51" i="1"/>
  <c r="S59" i="1"/>
  <c r="S91" i="1" s="1"/>
  <c r="P48" i="13" s="1"/>
  <c r="S31" i="1"/>
  <c r="S67" i="1"/>
  <c r="S85" i="1"/>
  <c r="S47" i="1"/>
  <c r="S56" i="1"/>
  <c r="T14" i="1"/>
  <c r="T11" i="1"/>
  <c r="T20" i="1"/>
  <c r="T25" i="1"/>
  <c r="T29" i="1"/>
  <c r="T51" i="1"/>
  <c r="T59" i="1"/>
  <c r="T91" i="1" s="1"/>
  <c r="Q48" i="13" s="1"/>
  <c r="T31" i="1"/>
  <c r="T67" i="1"/>
  <c r="T85" i="1"/>
  <c r="T47" i="1"/>
  <c r="T56" i="1"/>
  <c r="U14" i="1"/>
  <c r="U11" i="1"/>
  <c r="U20" i="1"/>
  <c r="U25" i="1"/>
  <c r="U29" i="1"/>
  <c r="U51" i="1"/>
  <c r="U59" i="1"/>
  <c r="U91" i="1" s="1"/>
  <c r="R48" i="13" s="1"/>
  <c r="U31" i="1"/>
  <c r="U67" i="1"/>
  <c r="U85" i="1"/>
  <c r="U47" i="1"/>
  <c r="U56" i="1"/>
  <c r="V14" i="1"/>
  <c r="V11" i="1"/>
  <c r="V20" i="1"/>
  <c r="V25" i="1"/>
  <c r="V29" i="1"/>
  <c r="V51" i="1"/>
  <c r="V59" i="1"/>
  <c r="V31" i="1"/>
  <c r="V67" i="1"/>
  <c r="V85" i="1"/>
  <c r="V47" i="1"/>
  <c r="V56" i="1"/>
  <c r="V91" i="1"/>
  <c r="S48" i="13" s="1"/>
  <c r="AS14" i="1"/>
  <c r="AS11" i="1"/>
  <c r="AS20" i="1"/>
  <c r="AS25" i="1"/>
  <c r="AS29" i="1"/>
  <c r="AS51" i="1"/>
  <c r="AS59" i="1"/>
  <c r="AS31" i="1"/>
  <c r="AS67" i="1"/>
  <c r="AS85" i="1"/>
  <c r="AS47" i="1"/>
  <c r="AS56" i="1"/>
  <c r="AS91" i="1"/>
  <c r="AT14" i="1"/>
  <c r="AT11" i="1"/>
  <c r="AT20" i="1"/>
  <c r="AT25" i="1"/>
  <c r="AT29" i="1"/>
  <c r="AT51" i="1"/>
  <c r="AT59" i="1"/>
  <c r="AT91" i="1" s="1"/>
  <c r="AQ48" i="13" s="1"/>
  <c r="AT31" i="1"/>
  <c r="AT67" i="1"/>
  <c r="AT85" i="1"/>
  <c r="AT47" i="1"/>
  <c r="AT56" i="1"/>
  <c r="AU14" i="1"/>
  <c r="AU11" i="1"/>
  <c r="AU20" i="1"/>
  <c r="AU25" i="1"/>
  <c r="AU29" i="1"/>
  <c r="AU51" i="1"/>
  <c r="AU59" i="1"/>
  <c r="AU91" i="1" s="1"/>
  <c r="AR48" i="13" s="1"/>
  <c r="AU31" i="1"/>
  <c r="AU67" i="1"/>
  <c r="AU85" i="1"/>
  <c r="AU47" i="1"/>
  <c r="AU56" i="1"/>
  <c r="AV14" i="1"/>
  <c r="AV11" i="1"/>
  <c r="AV20" i="1"/>
  <c r="AV25" i="1"/>
  <c r="AV29" i="1"/>
  <c r="AV51" i="1"/>
  <c r="AV59" i="1"/>
  <c r="AV91" i="1" s="1"/>
  <c r="AS48" i="13" s="1"/>
  <c r="AV31" i="1"/>
  <c r="AV67" i="1"/>
  <c r="AV85" i="1"/>
  <c r="AV47" i="1"/>
  <c r="AV56" i="1"/>
  <c r="AW14" i="1"/>
  <c r="AW11" i="1"/>
  <c r="AW20" i="1"/>
  <c r="AW25" i="1"/>
  <c r="AW29" i="1"/>
  <c r="AW51" i="1"/>
  <c r="AW59" i="1"/>
  <c r="AW91" i="1" s="1"/>
  <c r="AT48" i="13" s="1"/>
  <c r="AW31" i="1"/>
  <c r="AW67" i="1"/>
  <c r="AW85" i="1"/>
  <c r="AW47" i="1"/>
  <c r="AW56" i="1"/>
  <c r="AX14" i="1"/>
  <c r="AX11" i="1"/>
  <c r="AX20" i="1"/>
  <c r="AX25" i="1"/>
  <c r="AX29" i="1"/>
  <c r="AX51" i="1"/>
  <c r="AX59" i="1"/>
  <c r="AX91" i="1" s="1"/>
  <c r="AU48" i="13" s="1"/>
  <c r="AX31" i="1"/>
  <c r="AX67" i="1"/>
  <c r="AX85" i="1"/>
  <c r="AX47" i="1"/>
  <c r="AX56" i="1"/>
  <c r="AY14" i="1"/>
  <c r="AY11" i="1"/>
  <c r="AY20" i="1"/>
  <c r="AY25" i="1"/>
  <c r="AY29" i="1"/>
  <c r="AY51" i="1"/>
  <c r="AY59" i="1"/>
  <c r="AY91" i="1" s="1"/>
  <c r="AV48" i="13" s="1"/>
  <c r="AY31" i="1"/>
  <c r="AY67" i="1"/>
  <c r="AY85" i="1"/>
  <c r="AY47" i="1"/>
  <c r="AY56" i="1"/>
  <c r="AZ14" i="1"/>
  <c r="AZ11" i="1"/>
  <c r="AZ20" i="1"/>
  <c r="AZ25" i="1"/>
  <c r="AZ29" i="1"/>
  <c r="AZ51" i="1"/>
  <c r="AZ59" i="1"/>
  <c r="AZ31" i="1"/>
  <c r="AZ67" i="1"/>
  <c r="AZ85" i="1"/>
  <c r="AZ47" i="1"/>
  <c r="AZ56" i="1"/>
  <c r="AZ91" i="1"/>
  <c r="BA14" i="1"/>
  <c r="BA11" i="1"/>
  <c r="BA20" i="1"/>
  <c r="BA25" i="1"/>
  <c r="BA29" i="1"/>
  <c r="BA51" i="1"/>
  <c r="BA59" i="1"/>
  <c r="BA31" i="1"/>
  <c r="BA67" i="1"/>
  <c r="BA85" i="1"/>
  <c r="BA47" i="1"/>
  <c r="BA56" i="1"/>
  <c r="BA91" i="1"/>
  <c r="BB14" i="1"/>
  <c r="BB11" i="1"/>
  <c r="BB20" i="1"/>
  <c r="BB25" i="1"/>
  <c r="BB29" i="1"/>
  <c r="BB51" i="1"/>
  <c r="BB59" i="1"/>
  <c r="BB91" i="1" s="1"/>
  <c r="AY48" i="13" s="1"/>
  <c r="BB31" i="1"/>
  <c r="BB67" i="1"/>
  <c r="BB85" i="1"/>
  <c r="BB47" i="1"/>
  <c r="BB56" i="1"/>
  <c r="BC14" i="1"/>
  <c r="BC11" i="1"/>
  <c r="BC20" i="1"/>
  <c r="BC25" i="1"/>
  <c r="BC29" i="1"/>
  <c r="BC51" i="1"/>
  <c r="BC59" i="1"/>
  <c r="BC91" i="1" s="1"/>
  <c r="AZ48" i="13" s="1"/>
  <c r="BC31" i="1"/>
  <c r="BC85" i="1"/>
  <c r="BC47" i="1"/>
  <c r="BC56" i="1"/>
  <c r="BD14" i="1"/>
  <c r="BD11" i="1"/>
  <c r="BD20" i="1"/>
  <c r="BD25" i="1"/>
  <c r="BD29" i="1"/>
  <c r="BD51" i="1"/>
  <c r="BD59" i="1"/>
  <c r="BD91" i="1" s="1"/>
  <c r="BA48" i="13" s="1"/>
  <c r="BD31" i="1"/>
  <c r="BD67" i="1"/>
  <c r="BD85" i="1"/>
  <c r="BD47" i="1"/>
  <c r="BD56" i="1"/>
  <c r="E29" i="10"/>
  <c r="E57" i="10"/>
  <c r="E81" i="10" s="1"/>
  <c r="E83" i="10" s="1"/>
  <c r="F9" i="10" s="1"/>
  <c r="E75" i="10"/>
  <c r="F14" i="10"/>
  <c r="F11" i="10"/>
  <c r="F17" i="10"/>
  <c r="F22" i="10"/>
  <c r="F29" i="10"/>
  <c r="F41" i="10"/>
  <c r="F49" i="10"/>
  <c r="F81" i="10" s="1"/>
  <c r="C51" i="13" s="1"/>
  <c r="F31" i="10"/>
  <c r="F75" i="10"/>
  <c r="F38" i="10"/>
  <c r="F46" i="10"/>
  <c r="G14" i="10"/>
  <c r="G11" i="10"/>
  <c r="G17" i="10"/>
  <c r="G22" i="10"/>
  <c r="G25" i="10"/>
  <c r="G29" i="10"/>
  <c r="G41" i="10"/>
  <c r="G49" i="10"/>
  <c r="G31" i="10"/>
  <c r="G57" i="10"/>
  <c r="G75" i="10"/>
  <c r="G38" i="10"/>
  <c r="G46" i="10"/>
  <c r="H14" i="10"/>
  <c r="H11" i="10"/>
  <c r="H17" i="10"/>
  <c r="H22" i="10"/>
  <c r="H25" i="10"/>
  <c r="H29" i="10"/>
  <c r="H41" i="10"/>
  <c r="H49" i="10"/>
  <c r="H31" i="10"/>
  <c r="H57" i="10"/>
  <c r="H75" i="10"/>
  <c r="H38" i="10"/>
  <c r="H46" i="10"/>
  <c r="H81" i="10"/>
  <c r="E51" i="13" s="1"/>
  <c r="I14" i="10"/>
  <c r="I11" i="10"/>
  <c r="I17" i="10"/>
  <c r="I22" i="10"/>
  <c r="I25" i="10"/>
  <c r="I29" i="10"/>
  <c r="I41" i="10"/>
  <c r="I49" i="10"/>
  <c r="I81" i="10" s="1"/>
  <c r="F51" i="13" s="1"/>
  <c r="I31" i="10"/>
  <c r="I57" i="10"/>
  <c r="I75" i="10"/>
  <c r="I38" i="10"/>
  <c r="I46" i="10"/>
  <c r="J14" i="10"/>
  <c r="J11" i="10"/>
  <c r="J17" i="10"/>
  <c r="J22" i="10"/>
  <c r="J25" i="10"/>
  <c r="J29" i="10"/>
  <c r="J41" i="10"/>
  <c r="J49" i="10"/>
  <c r="J31" i="10"/>
  <c r="J57" i="10"/>
  <c r="J75" i="10"/>
  <c r="J38" i="10"/>
  <c r="J46" i="10"/>
  <c r="K14" i="10"/>
  <c r="K11" i="10"/>
  <c r="K17" i="10"/>
  <c r="K22" i="10"/>
  <c r="K25" i="10"/>
  <c r="K29" i="10"/>
  <c r="K41" i="10"/>
  <c r="K49" i="10"/>
  <c r="K31" i="10"/>
  <c r="K57" i="10"/>
  <c r="K75" i="10"/>
  <c r="K38" i="10"/>
  <c r="K46" i="10"/>
  <c r="K81" i="10"/>
  <c r="H51" i="13" s="1"/>
  <c r="L14" i="10"/>
  <c r="L11" i="10"/>
  <c r="L17" i="10"/>
  <c r="L22" i="10"/>
  <c r="L25" i="10"/>
  <c r="L29" i="10"/>
  <c r="L41" i="10"/>
  <c r="L49" i="10"/>
  <c r="L81" i="10" s="1"/>
  <c r="I51" i="13" s="1"/>
  <c r="L31" i="10"/>
  <c r="L57" i="10"/>
  <c r="L75" i="10"/>
  <c r="L38" i="10"/>
  <c r="L46" i="10"/>
  <c r="M14" i="10"/>
  <c r="M11" i="10"/>
  <c r="M17" i="10"/>
  <c r="M22" i="10"/>
  <c r="M25" i="10"/>
  <c r="M29" i="10"/>
  <c r="M41" i="10"/>
  <c r="M49" i="10"/>
  <c r="M31" i="10"/>
  <c r="M57" i="10"/>
  <c r="M75" i="10"/>
  <c r="M38" i="10"/>
  <c r="M46" i="10"/>
  <c r="N14" i="10"/>
  <c r="N11" i="10"/>
  <c r="N17" i="10"/>
  <c r="N22" i="10"/>
  <c r="N25" i="10"/>
  <c r="N29" i="10"/>
  <c r="N41" i="10"/>
  <c r="N49" i="10"/>
  <c r="N31" i="10"/>
  <c r="N57" i="10"/>
  <c r="N75" i="10"/>
  <c r="N38" i="10"/>
  <c r="N46" i="10"/>
  <c r="O14" i="10"/>
  <c r="O11" i="10"/>
  <c r="O17" i="10"/>
  <c r="O22" i="10"/>
  <c r="O25" i="10"/>
  <c r="O29" i="10"/>
  <c r="O41" i="10"/>
  <c r="O49" i="10"/>
  <c r="O81" i="10" s="1"/>
  <c r="L51" i="13" s="1"/>
  <c r="O31" i="10"/>
  <c r="O57" i="10"/>
  <c r="O75" i="10"/>
  <c r="O38" i="10"/>
  <c r="O46" i="10"/>
  <c r="P14" i="10"/>
  <c r="P11" i="10"/>
  <c r="P17" i="10"/>
  <c r="P22" i="10"/>
  <c r="P25" i="10"/>
  <c r="P29" i="10"/>
  <c r="P41" i="10"/>
  <c r="P49" i="10"/>
  <c r="P31" i="10"/>
  <c r="P57" i="10"/>
  <c r="P75" i="10"/>
  <c r="P38" i="10"/>
  <c r="P46" i="10"/>
  <c r="P81" i="10"/>
  <c r="M51" i="13" s="1"/>
  <c r="Q14" i="10"/>
  <c r="Q11" i="10"/>
  <c r="Q17" i="10"/>
  <c r="Q22" i="10"/>
  <c r="Q25" i="10"/>
  <c r="Q29" i="10"/>
  <c r="Q41" i="10"/>
  <c r="Q49" i="10"/>
  <c r="Q31" i="10"/>
  <c r="Q57" i="10"/>
  <c r="Q75" i="10"/>
  <c r="Q38" i="10"/>
  <c r="Q46" i="10"/>
  <c r="R14" i="10"/>
  <c r="R11" i="10"/>
  <c r="R17" i="10"/>
  <c r="R22" i="10"/>
  <c r="R25" i="10"/>
  <c r="R29" i="10"/>
  <c r="R41" i="10"/>
  <c r="R49" i="10"/>
  <c r="R81" i="10" s="1"/>
  <c r="O51" i="13" s="1"/>
  <c r="R31" i="10"/>
  <c r="R57" i="10"/>
  <c r="R75" i="10"/>
  <c r="R38" i="10"/>
  <c r="R46" i="10"/>
  <c r="S14" i="10"/>
  <c r="S11" i="10"/>
  <c r="S17" i="10"/>
  <c r="S22" i="10"/>
  <c r="S25" i="10"/>
  <c r="S29" i="10"/>
  <c r="S41" i="10"/>
  <c r="S49" i="10"/>
  <c r="S31" i="10"/>
  <c r="S57" i="10"/>
  <c r="S75" i="10"/>
  <c r="S38" i="10"/>
  <c r="S46" i="10"/>
  <c r="S81" i="10"/>
  <c r="P51" i="13" s="1"/>
  <c r="T14" i="10"/>
  <c r="T11" i="10"/>
  <c r="T17" i="10"/>
  <c r="T22" i="10"/>
  <c r="T25" i="10"/>
  <c r="T29" i="10"/>
  <c r="T41" i="10"/>
  <c r="T49" i="10"/>
  <c r="T31" i="10"/>
  <c r="T57" i="10"/>
  <c r="T75" i="10"/>
  <c r="T38" i="10"/>
  <c r="T46" i="10"/>
  <c r="U14" i="10"/>
  <c r="U11" i="10"/>
  <c r="U17" i="10"/>
  <c r="U22" i="10"/>
  <c r="U25" i="10"/>
  <c r="U29" i="10"/>
  <c r="U41" i="10"/>
  <c r="U49" i="10"/>
  <c r="U81" i="10" s="1"/>
  <c r="U31" i="10"/>
  <c r="U57" i="10"/>
  <c r="U75" i="10"/>
  <c r="U38" i="10"/>
  <c r="U46" i="10"/>
  <c r="V14" i="10"/>
  <c r="V11" i="10"/>
  <c r="V17" i="10"/>
  <c r="V22" i="10"/>
  <c r="V25" i="10"/>
  <c r="V29" i="10"/>
  <c r="V41" i="10"/>
  <c r="V49" i="10"/>
  <c r="V81" i="10" s="1"/>
  <c r="S51" i="13" s="1"/>
  <c r="V31" i="10"/>
  <c r="V57" i="10"/>
  <c r="V75" i="10"/>
  <c r="V38" i="10"/>
  <c r="V46" i="10"/>
  <c r="AS14" i="10"/>
  <c r="AS11" i="10"/>
  <c r="AS17" i="10"/>
  <c r="AS22" i="10"/>
  <c r="AS25" i="10"/>
  <c r="AS29" i="10"/>
  <c r="AS41" i="10"/>
  <c r="AS49" i="10"/>
  <c r="AS31" i="10"/>
  <c r="AS57" i="10"/>
  <c r="AS75" i="10"/>
  <c r="AS38" i="10"/>
  <c r="AS46" i="10"/>
  <c r="AT14" i="10"/>
  <c r="AT11" i="10"/>
  <c r="AT17" i="10"/>
  <c r="AT22" i="10"/>
  <c r="AT25" i="10"/>
  <c r="AT29" i="10"/>
  <c r="AT41" i="10"/>
  <c r="AT49" i="10"/>
  <c r="AT31" i="10"/>
  <c r="AT57" i="10"/>
  <c r="AT75" i="10"/>
  <c r="AT38" i="10"/>
  <c r="AT46" i="10"/>
  <c r="AU14" i="10"/>
  <c r="AU11" i="10"/>
  <c r="AU17" i="10"/>
  <c r="AU22" i="10"/>
  <c r="AU25" i="10"/>
  <c r="AU29" i="10"/>
  <c r="AU41" i="10"/>
  <c r="AU49" i="10"/>
  <c r="AU81" i="10" s="1"/>
  <c r="AR51" i="13" s="1"/>
  <c r="AU31" i="10"/>
  <c r="AU57" i="10"/>
  <c r="AU75" i="10"/>
  <c r="AU38" i="10"/>
  <c r="AU46" i="10"/>
  <c r="AV14" i="10"/>
  <c r="AV11" i="10"/>
  <c r="AV17" i="10"/>
  <c r="AV22" i="10"/>
  <c r="AV25" i="10"/>
  <c r="AV29" i="10"/>
  <c r="AV41" i="10"/>
  <c r="AV49" i="10"/>
  <c r="AV81" i="10" s="1"/>
  <c r="AS51" i="13" s="1"/>
  <c r="AV31" i="10"/>
  <c r="AV57" i="10"/>
  <c r="AV75" i="10"/>
  <c r="AV38" i="10"/>
  <c r="AV46" i="10"/>
  <c r="AW14" i="10"/>
  <c r="AW11" i="10"/>
  <c r="AW17" i="10"/>
  <c r="AW22" i="10"/>
  <c r="AW25" i="10"/>
  <c r="AW29" i="10"/>
  <c r="AW41" i="10"/>
  <c r="AW49" i="10"/>
  <c r="AW31" i="10"/>
  <c r="AW57" i="10"/>
  <c r="AW75" i="10"/>
  <c r="AW38" i="10"/>
  <c r="AW46" i="10"/>
  <c r="AW81" i="10"/>
  <c r="AX14" i="10"/>
  <c r="AX11" i="10"/>
  <c r="AX17" i="10"/>
  <c r="AX22" i="10"/>
  <c r="AX25" i="10"/>
  <c r="AX29" i="10"/>
  <c r="AX41" i="10"/>
  <c r="AX49" i="10"/>
  <c r="AX81" i="10" s="1"/>
  <c r="AU51" i="13" s="1"/>
  <c r="AX31" i="10"/>
  <c r="AX57" i="10"/>
  <c r="AX75" i="10"/>
  <c r="AX38" i="10"/>
  <c r="AX46" i="10"/>
  <c r="AY14" i="10"/>
  <c r="AY11" i="10"/>
  <c r="AY17" i="10"/>
  <c r="AY22" i="10"/>
  <c r="AY25" i="10"/>
  <c r="AY29" i="10"/>
  <c r="AY41" i="10"/>
  <c r="AY49" i="10"/>
  <c r="AY81" i="10" s="1"/>
  <c r="AV51" i="13" s="1"/>
  <c r="AY31" i="10"/>
  <c r="AY57" i="10"/>
  <c r="AY75" i="10"/>
  <c r="AY38" i="10"/>
  <c r="AY46" i="10"/>
  <c r="AZ14" i="10"/>
  <c r="AZ11" i="10"/>
  <c r="AZ17" i="10"/>
  <c r="AZ22" i="10"/>
  <c r="AZ25" i="10"/>
  <c r="AZ29" i="10"/>
  <c r="AZ41" i="10"/>
  <c r="AZ49" i="10"/>
  <c r="AZ31" i="10"/>
  <c r="AZ57" i="10"/>
  <c r="AZ75" i="10"/>
  <c r="AZ38" i="10"/>
  <c r="AZ46" i="10"/>
  <c r="AZ81" i="10"/>
  <c r="BA14" i="10"/>
  <c r="BA11" i="10"/>
  <c r="BA17" i="10"/>
  <c r="BA22" i="10"/>
  <c r="BA25" i="10"/>
  <c r="BA29" i="10"/>
  <c r="BA41" i="10"/>
  <c r="BA49" i="10"/>
  <c r="BA81" i="10" s="1"/>
  <c r="AX51" i="13" s="1"/>
  <c r="BA31" i="10"/>
  <c r="BA57" i="10"/>
  <c r="BA75" i="10"/>
  <c r="BA38" i="10"/>
  <c r="BA46" i="10"/>
  <c r="BB14" i="10"/>
  <c r="BB11" i="10"/>
  <c r="BB17" i="10"/>
  <c r="BB22" i="10"/>
  <c r="BB25" i="10"/>
  <c r="BB29" i="10"/>
  <c r="BB41" i="10"/>
  <c r="BB49" i="10"/>
  <c r="BB81" i="10" s="1"/>
  <c r="AY51" i="13" s="1"/>
  <c r="BB31" i="10"/>
  <c r="BB57" i="10"/>
  <c r="BB75" i="10"/>
  <c r="BB38" i="10"/>
  <c r="BB46" i="10"/>
  <c r="BC14" i="10"/>
  <c r="BC11" i="10"/>
  <c r="BC17" i="10"/>
  <c r="BC22" i="10"/>
  <c r="BC25" i="10"/>
  <c r="BC29" i="10"/>
  <c r="BC41" i="10"/>
  <c r="BC49" i="10"/>
  <c r="BC31" i="10"/>
  <c r="BC57" i="10"/>
  <c r="BC75" i="10"/>
  <c r="BC38" i="10"/>
  <c r="BC46" i="10"/>
  <c r="BD14" i="10"/>
  <c r="BD11" i="10"/>
  <c r="BD17" i="10"/>
  <c r="BD22" i="10"/>
  <c r="BD25" i="10"/>
  <c r="BD29" i="10"/>
  <c r="BD41" i="10"/>
  <c r="BD49" i="10"/>
  <c r="BD31" i="10"/>
  <c r="BD57" i="10"/>
  <c r="BD75" i="10"/>
  <c r="BD38" i="10"/>
  <c r="BD46" i="10"/>
  <c r="AS15" i="11"/>
  <c r="AS11" i="11"/>
  <c r="AS19" i="11"/>
  <c r="AS27" i="11"/>
  <c r="AS32" i="11"/>
  <c r="AS65" i="11"/>
  <c r="AS77" i="11"/>
  <c r="AS34" i="11"/>
  <c r="AS85" i="11"/>
  <c r="AS109" i="11" s="1"/>
  <c r="AP52" i="13" s="1"/>
  <c r="AS103" i="11"/>
  <c r="AS62" i="11"/>
  <c r="AS72" i="11"/>
  <c r="AT15" i="11"/>
  <c r="AT11" i="11"/>
  <c r="AT19" i="11"/>
  <c r="AT27" i="11"/>
  <c r="AT32" i="11"/>
  <c r="AT65" i="11"/>
  <c r="AT77" i="11"/>
  <c r="AT34" i="11"/>
  <c r="AT85" i="11"/>
  <c r="AT103" i="11"/>
  <c r="AT62" i="11"/>
  <c r="AT72" i="11"/>
  <c r="AT109" i="11"/>
  <c r="AQ52" i="13" s="1"/>
  <c r="AU15" i="11"/>
  <c r="AU11" i="11"/>
  <c r="AU19" i="11"/>
  <c r="AU27" i="11"/>
  <c r="AU32" i="11"/>
  <c r="AU65" i="11"/>
  <c r="AU77" i="11"/>
  <c r="AU34" i="11"/>
  <c r="AU85" i="11"/>
  <c r="AU103" i="11"/>
  <c r="AU62" i="11"/>
  <c r="AU72" i="11"/>
  <c r="AU109" i="11"/>
  <c r="AV15" i="11"/>
  <c r="AV11" i="11"/>
  <c r="AV19" i="11"/>
  <c r="AV27" i="11"/>
  <c r="AV32" i="11"/>
  <c r="AV65" i="11"/>
  <c r="AV77" i="11"/>
  <c r="AV34" i="11"/>
  <c r="AV85" i="11"/>
  <c r="AV103" i="11"/>
  <c r="AV62" i="11"/>
  <c r="AV72" i="11"/>
  <c r="AV109" i="11"/>
  <c r="AS52" i="13" s="1"/>
  <c r="AW15" i="11"/>
  <c r="AW11" i="11"/>
  <c r="AW19" i="11"/>
  <c r="AW27" i="11"/>
  <c r="AW32" i="11"/>
  <c r="AW65" i="11"/>
  <c r="AW77" i="11"/>
  <c r="AW34" i="11"/>
  <c r="AW85" i="11"/>
  <c r="AW109" i="11" s="1"/>
  <c r="AT52" i="13" s="1"/>
  <c r="AW103" i="11"/>
  <c r="AW62" i="11"/>
  <c r="AW72" i="11"/>
  <c r="AX15" i="11"/>
  <c r="AX11" i="11"/>
  <c r="AX19" i="11"/>
  <c r="AX27" i="11"/>
  <c r="AX32" i="11"/>
  <c r="AX65" i="11"/>
  <c r="AX77" i="11"/>
  <c r="AX34" i="11"/>
  <c r="AX85" i="11"/>
  <c r="AX103" i="11"/>
  <c r="AX62" i="11"/>
  <c r="AX72" i="11"/>
  <c r="AX109" i="11"/>
  <c r="AU52" i="13" s="1"/>
  <c r="AY15" i="11"/>
  <c r="AY11" i="11"/>
  <c r="AY19" i="11"/>
  <c r="AY27" i="11"/>
  <c r="AY32" i="11"/>
  <c r="AY65" i="11"/>
  <c r="AY77" i="11"/>
  <c r="AY34" i="11"/>
  <c r="AY85" i="11"/>
  <c r="AY103" i="11"/>
  <c r="AY62" i="11"/>
  <c r="AY72" i="11"/>
  <c r="AY109" i="11"/>
  <c r="AZ15" i="11"/>
  <c r="AZ11" i="11"/>
  <c r="AZ19" i="11"/>
  <c r="AZ27" i="11"/>
  <c r="AZ32" i="11"/>
  <c r="AZ65" i="11"/>
  <c r="AZ77" i="11"/>
  <c r="AZ34" i="11"/>
  <c r="AZ85" i="11"/>
  <c r="AZ109" i="11" s="1"/>
  <c r="AW52" i="13" s="1"/>
  <c r="AZ103" i="11"/>
  <c r="AZ62" i="11"/>
  <c r="AZ72" i="11"/>
  <c r="BA15" i="11"/>
  <c r="BA11" i="11"/>
  <c r="BA19" i="11"/>
  <c r="BA27" i="11"/>
  <c r="BA32" i="11"/>
  <c r="BA65" i="11"/>
  <c r="BA77" i="11"/>
  <c r="BA34" i="11"/>
  <c r="BA85" i="11"/>
  <c r="BA103" i="11"/>
  <c r="BA62" i="11"/>
  <c r="BA72" i="11"/>
  <c r="BA109" i="11"/>
  <c r="AX52" i="13" s="1"/>
  <c r="BB15" i="11"/>
  <c r="BB11" i="11"/>
  <c r="BB19" i="11"/>
  <c r="BB27" i="11"/>
  <c r="BB32" i="11"/>
  <c r="BB65" i="11"/>
  <c r="BB77" i="11"/>
  <c r="BB34" i="11"/>
  <c r="BB85" i="11"/>
  <c r="BB103" i="11"/>
  <c r="BB62" i="11"/>
  <c r="BB72" i="11"/>
  <c r="BB109" i="11"/>
  <c r="AY52" i="13" s="1"/>
  <c r="BC15" i="11"/>
  <c r="BC11" i="11"/>
  <c r="BC19" i="11"/>
  <c r="BC27" i="11"/>
  <c r="BC32" i="11"/>
  <c r="BC65" i="11"/>
  <c r="BC77" i="11"/>
  <c r="BC34" i="11"/>
  <c r="BC85" i="11"/>
  <c r="BC103" i="11"/>
  <c r="BC62" i="11"/>
  <c r="BC72" i="11"/>
  <c r="BC109" i="11"/>
  <c r="BD15" i="11"/>
  <c r="BD11" i="11"/>
  <c r="BD19" i="11"/>
  <c r="BD27" i="11"/>
  <c r="BD32" i="11"/>
  <c r="BD65" i="11"/>
  <c r="BD77" i="11"/>
  <c r="BD34" i="11"/>
  <c r="BD85" i="11"/>
  <c r="BD103" i="11"/>
  <c r="BD62" i="11"/>
  <c r="BD72" i="11"/>
  <c r="BD109" i="11"/>
  <c r="BA52" i="13" s="1"/>
  <c r="C72" i="13"/>
  <c r="D72" i="13"/>
  <c r="E72" i="13"/>
  <c r="E11" i="5"/>
  <c r="E14" i="5"/>
  <c r="E17" i="5"/>
  <c r="E21" i="5"/>
  <c r="E29" i="5"/>
  <c r="E31" i="5"/>
  <c r="E34" i="5"/>
  <c r="E38" i="5"/>
  <c r="E41" i="5"/>
  <c r="E44" i="5"/>
  <c r="E52" i="5"/>
  <c r="E76" i="5" s="1"/>
  <c r="E70" i="5"/>
  <c r="F11" i="5"/>
  <c r="F14" i="5"/>
  <c r="F17" i="5"/>
  <c r="F21" i="5"/>
  <c r="F24" i="5"/>
  <c r="F29" i="5"/>
  <c r="F31" i="5"/>
  <c r="F34" i="5"/>
  <c r="F38" i="5"/>
  <c r="F41" i="5"/>
  <c r="F44" i="5"/>
  <c r="F52" i="5"/>
  <c r="F70" i="5"/>
  <c r="F76" i="5"/>
  <c r="G11" i="5"/>
  <c r="G14" i="5"/>
  <c r="G17" i="5"/>
  <c r="G21" i="5"/>
  <c r="G24" i="5"/>
  <c r="G29" i="5"/>
  <c r="G31" i="5"/>
  <c r="G34" i="5"/>
  <c r="G38" i="5"/>
  <c r="G41" i="5"/>
  <c r="G44" i="5"/>
  <c r="G52" i="5"/>
  <c r="G76" i="5" s="1"/>
  <c r="G70" i="5"/>
  <c r="H11" i="5"/>
  <c r="H14" i="5"/>
  <c r="H17" i="5"/>
  <c r="H21" i="5"/>
  <c r="H24" i="5"/>
  <c r="H29" i="5"/>
  <c r="H31" i="5"/>
  <c r="H34" i="5"/>
  <c r="H38" i="5"/>
  <c r="H41" i="5"/>
  <c r="H44" i="5"/>
  <c r="H52" i="5"/>
  <c r="H76" i="5" s="1"/>
  <c r="H70" i="5"/>
  <c r="I11" i="5"/>
  <c r="I14" i="5"/>
  <c r="I17" i="5"/>
  <c r="I21" i="5"/>
  <c r="I24" i="5"/>
  <c r="I29" i="5"/>
  <c r="I31" i="5"/>
  <c r="I34" i="5"/>
  <c r="I38" i="5"/>
  <c r="I41" i="5"/>
  <c r="I44" i="5"/>
  <c r="I52" i="5"/>
  <c r="I76" i="5" s="1"/>
  <c r="I70" i="5"/>
  <c r="J11" i="5"/>
  <c r="J14" i="5"/>
  <c r="J17" i="5"/>
  <c r="J21" i="5"/>
  <c r="J24" i="5"/>
  <c r="J29" i="5"/>
  <c r="J31" i="5"/>
  <c r="J34" i="5"/>
  <c r="J38" i="5"/>
  <c r="J41" i="5"/>
  <c r="J44" i="5"/>
  <c r="J52" i="5"/>
  <c r="J70" i="5"/>
  <c r="J76" i="5"/>
  <c r="K11" i="5"/>
  <c r="K14" i="5"/>
  <c r="K17" i="5"/>
  <c r="K21" i="5"/>
  <c r="K24" i="5"/>
  <c r="K29" i="5"/>
  <c r="K31" i="5"/>
  <c r="K34" i="5"/>
  <c r="K38" i="5"/>
  <c r="K41" i="5"/>
  <c r="K44" i="5"/>
  <c r="K52" i="5"/>
  <c r="K76" i="5" s="1"/>
  <c r="K70" i="5"/>
  <c r="L11" i="5"/>
  <c r="L14" i="5"/>
  <c r="L17" i="5"/>
  <c r="L21" i="5"/>
  <c r="L24" i="5"/>
  <c r="L29" i="5"/>
  <c r="L31" i="5"/>
  <c r="L34" i="5"/>
  <c r="L38" i="5"/>
  <c r="L41" i="5"/>
  <c r="L44" i="5"/>
  <c r="L52" i="5"/>
  <c r="L76" i="5" s="1"/>
  <c r="L70" i="5"/>
  <c r="M11" i="5"/>
  <c r="M14" i="5"/>
  <c r="M17" i="5"/>
  <c r="M21" i="5"/>
  <c r="M24" i="5"/>
  <c r="M29" i="5"/>
  <c r="M31" i="5"/>
  <c r="M34" i="5"/>
  <c r="M38" i="5"/>
  <c r="M41" i="5"/>
  <c r="M44" i="5"/>
  <c r="M52" i="5"/>
  <c r="M76" i="5" s="1"/>
  <c r="M70" i="5"/>
  <c r="N11" i="5"/>
  <c r="N14" i="5"/>
  <c r="N17" i="5"/>
  <c r="N21" i="5"/>
  <c r="N24" i="5"/>
  <c r="N29" i="5"/>
  <c r="N31" i="5"/>
  <c r="N34" i="5"/>
  <c r="N38" i="5"/>
  <c r="N41" i="5"/>
  <c r="N44" i="5"/>
  <c r="N52" i="5"/>
  <c r="N70" i="5"/>
  <c r="N76" i="5"/>
  <c r="O11" i="5"/>
  <c r="O14" i="5"/>
  <c r="O17" i="5"/>
  <c r="O21" i="5"/>
  <c r="O24" i="5"/>
  <c r="O29" i="5"/>
  <c r="O31" i="5"/>
  <c r="O34" i="5"/>
  <c r="O38" i="5"/>
  <c r="O41" i="5"/>
  <c r="O44" i="5"/>
  <c r="O52" i="5"/>
  <c r="O76" i="5" s="1"/>
  <c r="O70" i="5"/>
  <c r="P11" i="5"/>
  <c r="P14" i="5"/>
  <c r="P17" i="5"/>
  <c r="P21" i="5"/>
  <c r="P24" i="5"/>
  <c r="P29" i="5"/>
  <c r="P31" i="5"/>
  <c r="P34" i="5"/>
  <c r="P38" i="5"/>
  <c r="P41" i="5"/>
  <c r="P44" i="5"/>
  <c r="P52" i="5"/>
  <c r="P76" i="5" s="1"/>
  <c r="P70" i="5"/>
  <c r="Q11" i="5"/>
  <c r="Q14" i="5"/>
  <c r="Q17" i="5"/>
  <c r="Q21" i="5"/>
  <c r="Q24" i="5"/>
  <c r="Q29" i="5"/>
  <c r="Q31" i="5"/>
  <c r="Q34" i="5"/>
  <c r="Q38" i="5"/>
  <c r="Q41" i="5"/>
  <c r="Q44" i="5"/>
  <c r="Q52" i="5"/>
  <c r="Q76" i="5" s="1"/>
  <c r="Q70" i="5"/>
  <c r="R11" i="5"/>
  <c r="R14" i="5"/>
  <c r="R17" i="5"/>
  <c r="R21" i="5"/>
  <c r="R24" i="5"/>
  <c r="R29" i="5"/>
  <c r="R31" i="5"/>
  <c r="R34" i="5"/>
  <c r="R38" i="5"/>
  <c r="R41" i="5"/>
  <c r="R44" i="5"/>
  <c r="R52" i="5"/>
  <c r="R70" i="5"/>
  <c r="R76" i="5"/>
  <c r="S11" i="5"/>
  <c r="S14" i="5"/>
  <c r="S17" i="5"/>
  <c r="S21" i="5"/>
  <c r="S24" i="5"/>
  <c r="S29" i="5"/>
  <c r="S31" i="5"/>
  <c r="S34" i="5"/>
  <c r="S38" i="5"/>
  <c r="S41" i="5"/>
  <c r="S44" i="5"/>
  <c r="S52" i="5"/>
  <c r="S76" i="5" s="1"/>
  <c r="S70" i="5"/>
  <c r="T11" i="5"/>
  <c r="T14" i="5"/>
  <c r="T17" i="5"/>
  <c r="T21" i="5"/>
  <c r="T24" i="5"/>
  <c r="T29" i="5"/>
  <c r="T31" i="5"/>
  <c r="T34" i="5"/>
  <c r="T38" i="5"/>
  <c r="T41" i="5"/>
  <c r="T44" i="5"/>
  <c r="T52" i="5"/>
  <c r="T76" i="5" s="1"/>
  <c r="T70" i="5"/>
  <c r="U11" i="5"/>
  <c r="U14" i="5"/>
  <c r="U17" i="5"/>
  <c r="U21" i="5"/>
  <c r="U24" i="5"/>
  <c r="U29" i="5"/>
  <c r="U31" i="5"/>
  <c r="U34" i="5"/>
  <c r="U38" i="5"/>
  <c r="U41" i="5"/>
  <c r="U44" i="5"/>
  <c r="U52" i="5"/>
  <c r="U76" i="5" s="1"/>
  <c r="U70" i="5"/>
  <c r="V11" i="5"/>
  <c r="V14" i="5"/>
  <c r="V17" i="5"/>
  <c r="V21" i="5"/>
  <c r="V24" i="5"/>
  <c r="V29" i="5"/>
  <c r="V31" i="5"/>
  <c r="V34" i="5"/>
  <c r="V38" i="5"/>
  <c r="V41" i="5"/>
  <c r="V44" i="5"/>
  <c r="V52" i="5"/>
  <c r="V70" i="5"/>
  <c r="V76" i="5"/>
  <c r="X72" i="13"/>
  <c r="AO11" i="5"/>
  <c r="AO14" i="5"/>
  <c r="AO17" i="5"/>
  <c r="AO21" i="5"/>
  <c r="AO24" i="5"/>
  <c r="AO29" i="5"/>
  <c r="AO31" i="5"/>
  <c r="AO34" i="5"/>
  <c r="AO38" i="5"/>
  <c r="AO41" i="5"/>
  <c r="AO44" i="5"/>
  <c r="AO52" i="5"/>
  <c r="AO76" i="5" s="1"/>
  <c r="AO70" i="5"/>
  <c r="AP11" i="5"/>
  <c r="AP14" i="5"/>
  <c r="AP17" i="5"/>
  <c r="AP21" i="5"/>
  <c r="AP24" i="5"/>
  <c r="AP29" i="5"/>
  <c r="AP31" i="5"/>
  <c r="AP34" i="5"/>
  <c r="AP38" i="5"/>
  <c r="AP41" i="5"/>
  <c r="AP44" i="5"/>
  <c r="AP52" i="5"/>
  <c r="AP70" i="5"/>
  <c r="AP76" i="5"/>
  <c r="AQ11" i="5"/>
  <c r="AQ14" i="5"/>
  <c r="AQ17" i="5"/>
  <c r="AQ21" i="5"/>
  <c r="AQ24" i="5"/>
  <c r="AQ29" i="5"/>
  <c r="AQ31" i="5"/>
  <c r="AQ34" i="5"/>
  <c r="AQ38" i="5"/>
  <c r="AQ41" i="5"/>
  <c r="AQ44" i="5"/>
  <c r="AQ52" i="5"/>
  <c r="AQ70" i="5"/>
  <c r="AQ76" i="5"/>
  <c r="AR11" i="5"/>
  <c r="AR14" i="5"/>
  <c r="AR17" i="5"/>
  <c r="AR21" i="5"/>
  <c r="AR24" i="5"/>
  <c r="AR29" i="5"/>
  <c r="AR31" i="5"/>
  <c r="AR34" i="5"/>
  <c r="AR38" i="5"/>
  <c r="AR41" i="5"/>
  <c r="AR44" i="5"/>
  <c r="AR52" i="5"/>
  <c r="AR70" i="5"/>
  <c r="AR76" i="5"/>
  <c r="AS11" i="5"/>
  <c r="AS14" i="5"/>
  <c r="AS17" i="5"/>
  <c r="AS21" i="5"/>
  <c r="AS24" i="5"/>
  <c r="AS29" i="5"/>
  <c r="AS31" i="5"/>
  <c r="AS34" i="5"/>
  <c r="AS38" i="5"/>
  <c r="AS41" i="5"/>
  <c r="AS44" i="5"/>
  <c r="AS52" i="5"/>
  <c r="AS76" i="5" s="1"/>
  <c r="AS70" i="5"/>
  <c r="AT11" i="5"/>
  <c r="AT14" i="5"/>
  <c r="AT17" i="5"/>
  <c r="AT21" i="5"/>
  <c r="AT24" i="5"/>
  <c r="AT29" i="5"/>
  <c r="AT31" i="5"/>
  <c r="AT34" i="5"/>
  <c r="AT38" i="5"/>
  <c r="AT41" i="5"/>
  <c r="AT44" i="5"/>
  <c r="AT52" i="5"/>
  <c r="AT70" i="5"/>
  <c r="AT76" i="5"/>
  <c r="AU11" i="5"/>
  <c r="AU14" i="5"/>
  <c r="AU17" i="5"/>
  <c r="AU21" i="5"/>
  <c r="AU24" i="5"/>
  <c r="AU29" i="5"/>
  <c r="AU31" i="5"/>
  <c r="AU34" i="5"/>
  <c r="AU38" i="5"/>
  <c r="AU41" i="5"/>
  <c r="AU44" i="5"/>
  <c r="AU52" i="5"/>
  <c r="AU70" i="5"/>
  <c r="AU76" i="5"/>
  <c r="AV11" i="5"/>
  <c r="AV14" i="5"/>
  <c r="AV17" i="5"/>
  <c r="AV21" i="5"/>
  <c r="AV24" i="5"/>
  <c r="AV29" i="5"/>
  <c r="AV31" i="5"/>
  <c r="AV34" i="5"/>
  <c r="AV38" i="5"/>
  <c r="AV41" i="5"/>
  <c r="AV44" i="5"/>
  <c r="AV52" i="5"/>
  <c r="AV70" i="5"/>
  <c r="AV76" i="5"/>
  <c r="AW11" i="5"/>
  <c r="AW14" i="5"/>
  <c r="AW17" i="5"/>
  <c r="AW21" i="5"/>
  <c r="AW24" i="5"/>
  <c r="AW29" i="5"/>
  <c r="AW31" i="5"/>
  <c r="AW34" i="5"/>
  <c r="AW38" i="5"/>
  <c r="AW41" i="5"/>
  <c r="AW44" i="5"/>
  <c r="AW52" i="5"/>
  <c r="AW76" i="5" s="1"/>
  <c r="AW70" i="5"/>
  <c r="AX11" i="5"/>
  <c r="AX14" i="5"/>
  <c r="AX17" i="5"/>
  <c r="AX21" i="5"/>
  <c r="AX24" i="5"/>
  <c r="AX29" i="5"/>
  <c r="AX31" i="5"/>
  <c r="AX34" i="5"/>
  <c r="AX38" i="5"/>
  <c r="AX41" i="5"/>
  <c r="AX44" i="5"/>
  <c r="AX52" i="5"/>
  <c r="AX70" i="5"/>
  <c r="AX76" i="5"/>
  <c r="AY11" i="5"/>
  <c r="AY14" i="5"/>
  <c r="AY17" i="5"/>
  <c r="AY21" i="5"/>
  <c r="AY24" i="5"/>
  <c r="AY29" i="5"/>
  <c r="AY31" i="5"/>
  <c r="AY34" i="5"/>
  <c r="AY38" i="5"/>
  <c r="AY41" i="5"/>
  <c r="AY44" i="5"/>
  <c r="AY52" i="5"/>
  <c r="AY70" i="5"/>
  <c r="AY76" i="5"/>
  <c r="AZ11" i="5"/>
  <c r="AZ14" i="5"/>
  <c r="AZ17" i="5"/>
  <c r="AZ21" i="5"/>
  <c r="AZ24" i="5"/>
  <c r="AZ29" i="5"/>
  <c r="AZ31" i="5"/>
  <c r="AZ34" i="5"/>
  <c r="AZ38" i="5"/>
  <c r="AZ41" i="5"/>
  <c r="AZ44" i="5"/>
  <c r="AZ52" i="5"/>
  <c r="AZ70" i="5"/>
  <c r="AZ76" i="5"/>
  <c r="E14" i="12"/>
  <c r="E11" i="12"/>
  <c r="E17" i="12"/>
  <c r="E21" i="12"/>
  <c r="E24" i="12"/>
  <c r="E28" i="12"/>
  <c r="E38" i="12"/>
  <c r="E45" i="12"/>
  <c r="E30" i="12"/>
  <c r="E53" i="12"/>
  <c r="E71" i="12"/>
  <c r="E35" i="12"/>
  <c r="E42" i="12"/>
  <c r="E77" i="12"/>
  <c r="E79" i="12" s="1"/>
  <c r="F9" i="12" s="1"/>
  <c r="F14" i="12"/>
  <c r="F11" i="12"/>
  <c r="F17" i="12"/>
  <c r="F21" i="12"/>
  <c r="F24" i="12"/>
  <c r="F28" i="12"/>
  <c r="F38" i="12"/>
  <c r="F45" i="12"/>
  <c r="F30" i="12"/>
  <c r="F53" i="12"/>
  <c r="F71" i="12"/>
  <c r="F35" i="12"/>
  <c r="F42" i="12"/>
  <c r="F77" i="12"/>
  <c r="C54" i="13" s="1"/>
  <c r="G14" i="12"/>
  <c r="G11" i="12"/>
  <c r="G17" i="12"/>
  <c r="G21" i="12"/>
  <c r="G24" i="12"/>
  <c r="G28" i="12"/>
  <c r="G38" i="12"/>
  <c r="G45" i="12"/>
  <c r="G30" i="12"/>
  <c r="G53" i="12"/>
  <c r="G71" i="12"/>
  <c r="G35" i="12"/>
  <c r="G42" i="12"/>
  <c r="G77" i="12"/>
  <c r="H14" i="12"/>
  <c r="H11" i="12"/>
  <c r="H17" i="12"/>
  <c r="H21" i="12"/>
  <c r="H24" i="12"/>
  <c r="H28" i="12"/>
  <c r="H38" i="12"/>
  <c r="H45" i="12"/>
  <c r="H30" i="12"/>
  <c r="H53" i="12"/>
  <c r="H71" i="12"/>
  <c r="H35" i="12"/>
  <c r="H42" i="12"/>
  <c r="H77" i="12"/>
  <c r="E54" i="13" s="1"/>
  <c r="I14" i="12"/>
  <c r="I11" i="12"/>
  <c r="I17" i="12"/>
  <c r="I21" i="12"/>
  <c r="I24" i="12"/>
  <c r="I28" i="12"/>
  <c r="I38" i="12"/>
  <c r="I45" i="12"/>
  <c r="I30" i="12"/>
  <c r="I53" i="12"/>
  <c r="I71" i="12"/>
  <c r="I35" i="12"/>
  <c r="I42" i="12"/>
  <c r="I77" i="12"/>
  <c r="F54" i="13" s="1"/>
  <c r="J14" i="12"/>
  <c r="J11" i="12"/>
  <c r="J17" i="12"/>
  <c r="J21" i="12"/>
  <c r="J24" i="12"/>
  <c r="J28" i="12"/>
  <c r="J38" i="12"/>
  <c r="J45" i="12"/>
  <c r="J30" i="12"/>
  <c r="J53" i="12"/>
  <c r="J71" i="12"/>
  <c r="J35" i="12"/>
  <c r="J42" i="12"/>
  <c r="J77" i="12"/>
  <c r="G54" i="13" s="1"/>
  <c r="K14" i="12"/>
  <c r="K11" i="12"/>
  <c r="K17" i="12"/>
  <c r="K21" i="12"/>
  <c r="K24" i="12"/>
  <c r="K28" i="12"/>
  <c r="K38" i="12"/>
  <c r="K45" i="12"/>
  <c r="K30" i="12"/>
  <c r="K53" i="12"/>
  <c r="K71" i="12"/>
  <c r="K35" i="12"/>
  <c r="K42" i="12"/>
  <c r="K77" i="12"/>
  <c r="L14" i="12"/>
  <c r="L11" i="12"/>
  <c r="L17" i="12"/>
  <c r="L21" i="12"/>
  <c r="L24" i="12"/>
  <c r="L28" i="12"/>
  <c r="L38" i="12"/>
  <c r="L45" i="12"/>
  <c r="L30" i="12"/>
  <c r="L53" i="12"/>
  <c r="L71" i="12"/>
  <c r="L35" i="12"/>
  <c r="L42" i="12"/>
  <c r="L77" i="12"/>
  <c r="I54" i="13" s="1"/>
  <c r="M14" i="12"/>
  <c r="M11" i="12"/>
  <c r="M17" i="12"/>
  <c r="M21" i="12"/>
  <c r="M24" i="12"/>
  <c r="M28" i="12"/>
  <c r="M38" i="12"/>
  <c r="M45" i="12"/>
  <c r="M30" i="12"/>
  <c r="M53" i="12"/>
  <c r="M71" i="12"/>
  <c r="M35" i="12"/>
  <c r="M42" i="12"/>
  <c r="M77" i="12"/>
  <c r="J54" i="13" s="1"/>
  <c r="N14" i="12"/>
  <c r="N11" i="12"/>
  <c r="N17" i="12"/>
  <c r="N21" i="12"/>
  <c r="N24" i="12"/>
  <c r="N28" i="12"/>
  <c r="N38" i="12"/>
  <c r="N45" i="12"/>
  <c r="N30" i="12"/>
  <c r="N53" i="12"/>
  <c r="N71" i="12"/>
  <c r="N35" i="12"/>
  <c r="N42" i="12"/>
  <c r="N77" i="12"/>
  <c r="K54" i="13" s="1"/>
  <c r="O14" i="12"/>
  <c r="O11" i="12"/>
  <c r="O17" i="12"/>
  <c r="O21" i="12"/>
  <c r="O24" i="12"/>
  <c r="O28" i="12"/>
  <c r="O38" i="12"/>
  <c r="O45" i="12"/>
  <c r="O30" i="12"/>
  <c r="O53" i="12"/>
  <c r="O71" i="12"/>
  <c r="O35" i="12"/>
  <c r="O42" i="12"/>
  <c r="O77" i="12"/>
  <c r="P14" i="12"/>
  <c r="P11" i="12"/>
  <c r="P17" i="12"/>
  <c r="P21" i="12"/>
  <c r="P24" i="12"/>
  <c r="P28" i="12"/>
  <c r="P38" i="12"/>
  <c r="P45" i="12"/>
  <c r="P30" i="12"/>
  <c r="P53" i="12"/>
  <c r="P71" i="12"/>
  <c r="P35" i="12"/>
  <c r="P42" i="12"/>
  <c r="P77" i="12"/>
  <c r="M54" i="13" s="1"/>
  <c r="Q14" i="12"/>
  <c r="Q11" i="12"/>
  <c r="Q17" i="12"/>
  <c r="Q21" i="12"/>
  <c r="Q24" i="12"/>
  <c r="Q28" i="12"/>
  <c r="Q38" i="12"/>
  <c r="Q45" i="12"/>
  <c r="Q30" i="12"/>
  <c r="Q53" i="12"/>
  <c r="Q71" i="12"/>
  <c r="Q35" i="12"/>
  <c r="Q42" i="12"/>
  <c r="Q77" i="12"/>
  <c r="N54" i="13" s="1"/>
  <c r="R14" i="12"/>
  <c r="R11" i="12"/>
  <c r="R17" i="12"/>
  <c r="R21" i="12"/>
  <c r="R24" i="12"/>
  <c r="R28" i="12"/>
  <c r="R38" i="12"/>
  <c r="R45" i="12"/>
  <c r="R30" i="12"/>
  <c r="R53" i="12"/>
  <c r="R71" i="12"/>
  <c r="R35" i="12"/>
  <c r="R42" i="12"/>
  <c r="R77" i="12"/>
  <c r="O54" i="13" s="1"/>
  <c r="S14" i="12"/>
  <c r="S11" i="12"/>
  <c r="S17" i="12"/>
  <c r="S21" i="12"/>
  <c r="S24" i="12"/>
  <c r="S28" i="12"/>
  <c r="S38" i="12"/>
  <c r="S45" i="12"/>
  <c r="S30" i="12"/>
  <c r="S53" i="12"/>
  <c r="S71" i="12"/>
  <c r="S35" i="12"/>
  <c r="S42" i="12"/>
  <c r="S77" i="12"/>
  <c r="T14" i="12"/>
  <c r="T11" i="12"/>
  <c r="T17" i="12"/>
  <c r="T21" i="12"/>
  <c r="T24" i="12"/>
  <c r="T28" i="12"/>
  <c r="T38" i="12"/>
  <c r="T45" i="12"/>
  <c r="T30" i="12"/>
  <c r="T53" i="12"/>
  <c r="T71" i="12"/>
  <c r="T35" i="12"/>
  <c r="T42" i="12"/>
  <c r="T77" i="12"/>
  <c r="Q54" i="13" s="1"/>
  <c r="U14" i="12"/>
  <c r="U11" i="12"/>
  <c r="U17" i="12"/>
  <c r="U21" i="12"/>
  <c r="U24" i="12"/>
  <c r="U28" i="12"/>
  <c r="U38" i="12"/>
  <c r="U45" i="12"/>
  <c r="U30" i="12"/>
  <c r="U53" i="12"/>
  <c r="U71" i="12"/>
  <c r="U35" i="12"/>
  <c r="U42" i="12"/>
  <c r="U77" i="12"/>
  <c r="R54" i="13" s="1"/>
  <c r="V14" i="12"/>
  <c r="V11" i="12"/>
  <c r="V17" i="12"/>
  <c r="V21" i="12"/>
  <c r="V24" i="12"/>
  <c r="V28" i="12"/>
  <c r="V38" i="12"/>
  <c r="V45" i="12"/>
  <c r="V30" i="12"/>
  <c r="V53" i="12"/>
  <c r="V71" i="12"/>
  <c r="V35" i="12"/>
  <c r="V42" i="12"/>
  <c r="V77" i="12"/>
  <c r="S54" i="13" s="1"/>
  <c r="AS14" i="12"/>
  <c r="AS11" i="12"/>
  <c r="AS17" i="12"/>
  <c r="AS21" i="12"/>
  <c r="AS24" i="12"/>
  <c r="AS28" i="12"/>
  <c r="AS38" i="12"/>
  <c r="AS45" i="12"/>
  <c r="AS30" i="12"/>
  <c r="AS53" i="12"/>
  <c r="AS71" i="12"/>
  <c r="AS35" i="12"/>
  <c r="AS42" i="12"/>
  <c r="AS77" i="12"/>
  <c r="AT14" i="12"/>
  <c r="AT11" i="12"/>
  <c r="AT17" i="12"/>
  <c r="AT21" i="12"/>
  <c r="AT24" i="12"/>
  <c r="AT28" i="12"/>
  <c r="AT38" i="12"/>
  <c r="AT45" i="12"/>
  <c r="AT30" i="12"/>
  <c r="AT53" i="12"/>
  <c r="AT71" i="12"/>
  <c r="AT35" i="12"/>
  <c r="AT42" i="12"/>
  <c r="AT77" i="12"/>
  <c r="AQ54" i="13" s="1"/>
  <c r="AU14" i="12"/>
  <c r="AU11" i="12"/>
  <c r="AU17" i="12"/>
  <c r="AU21" i="12"/>
  <c r="AU24" i="12"/>
  <c r="AU28" i="12"/>
  <c r="AU38" i="12"/>
  <c r="AU45" i="12"/>
  <c r="AU30" i="12"/>
  <c r="AU53" i="12"/>
  <c r="AU71" i="12"/>
  <c r="AU35" i="12"/>
  <c r="AU42" i="12"/>
  <c r="AU77" i="12"/>
  <c r="AR54" i="13" s="1"/>
  <c r="AV14" i="12"/>
  <c r="AV11" i="12"/>
  <c r="AV17" i="12"/>
  <c r="AV21" i="12"/>
  <c r="AV24" i="12"/>
  <c r="AV28" i="12"/>
  <c r="AV38" i="12"/>
  <c r="AV45" i="12"/>
  <c r="AV30" i="12"/>
  <c r="AV53" i="12"/>
  <c r="AV71" i="12"/>
  <c r="AV35" i="12"/>
  <c r="AV42" i="12"/>
  <c r="AV77" i="12"/>
  <c r="AW14" i="12"/>
  <c r="AW11" i="12"/>
  <c r="AW17" i="12"/>
  <c r="AW21" i="12"/>
  <c r="AW24" i="12"/>
  <c r="AW28" i="12"/>
  <c r="AW38" i="12"/>
  <c r="AW45" i="12"/>
  <c r="AW30" i="12"/>
  <c r="AW53" i="12"/>
  <c r="AW71" i="12"/>
  <c r="AW35" i="12"/>
  <c r="AW42" i="12"/>
  <c r="AW77" i="12"/>
  <c r="AX14" i="12"/>
  <c r="AX11" i="12"/>
  <c r="AX17" i="12"/>
  <c r="AX21" i="12"/>
  <c r="AX24" i="12"/>
  <c r="AX28" i="12"/>
  <c r="AX38" i="12"/>
  <c r="AX45" i="12"/>
  <c r="AX30" i="12"/>
  <c r="AX53" i="12"/>
  <c r="AX71" i="12"/>
  <c r="AX35" i="12"/>
  <c r="AX42" i="12"/>
  <c r="AX77" i="12"/>
  <c r="AU54" i="13" s="1"/>
  <c r="AY14" i="12"/>
  <c r="AY11" i="12"/>
  <c r="AY17" i="12"/>
  <c r="AY21" i="12"/>
  <c r="AY24" i="12"/>
  <c r="AY28" i="12"/>
  <c r="AY38" i="12"/>
  <c r="AY45" i="12"/>
  <c r="AY30" i="12"/>
  <c r="AY53" i="12"/>
  <c r="AY71" i="12"/>
  <c r="AY35" i="12"/>
  <c r="AY42" i="12"/>
  <c r="AY77" i="12"/>
  <c r="AZ14" i="12"/>
  <c r="AZ11" i="12"/>
  <c r="AZ17" i="12"/>
  <c r="AZ21" i="12"/>
  <c r="AZ24" i="12"/>
  <c r="AZ28" i="12"/>
  <c r="AZ38" i="12"/>
  <c r="AZ45" i="12"/>
  <c r="AZ30" i="12"/>
  <c r="AZ53" i="12"/>
  <c r="AZ71" i="12"/>
  <c r="AZ35" i="12"/>
  <c r="AZ42" i="12"/>
  <c r="AZ77" i="12"/>
  <c r="BA14" i="12"/>
  <c r="BA11" i="12"/>
  <c r="BA17" i="12"/>
  <c r="BA21" i="12"/>
  <c r="BA24" i="12"/>
  <c r="BA28" i="12"/>
  <c r="BA38" i="12"/>
  <c r="BA45" i="12"/>
  <c r="BA30" i="12"/>
  <c r="BA53" i="12"/>
  <c r="BA71" i="12"/>
  <c r="BA35" i="12"/>
  <c r="BA42" i="12"/>
  <c r="BA77" i="12"/>
  <c r="AX54" i="13" s="1"/>
  <c r="BB14" i="12"/>
  <c r="BB11" i="12"/>
  <c r="BB17" i="12"/>
  <c r="BB21" i="12"/>
  <c r="BB24" i="12"/>
  <c r="BB28" i="12"/>
  <c r="BB38" i="12"/>
  <c r="BB45" i="12"/>
  <c r="BB30" i="12"/>
  <c r="BB53" i="12"/>
  <c r="BB71" i="12"/>
  <c r="BB35" i="12"/>
  <c r="BB42" i="12"/>
  <c r="BB77" i="12"/>
  <c r="AY54" i="13" s="1"/>
  <c r="BC14" i="12"/>
  <c r="BC11" i="12"/>
  <c r="BC17" i="12"/>
  <c r="BC21" i="12"/>
  <c r="BC24" i="12"/>
  <c r="BC28" i="12"/>
  <c r="BC38" i="12"/>
  <c r="BC45" i="12"/>
  <c r="BC30" i="12"/>
  <c r="BC53" i="12"/>
  <c r="BC71" i="12"/>
  <c r="BC35" i="12"/>
  <c r="BC42" i="12"/>
  <c r="BC77" i="12"/>
  <c r="BD14" i="12"/>
  <c r="BD11" i="12"/>
  <c r="BD17" i="12"/>
  <c r="BD21" i="12"/>
  <c r="BD24" i="12"/>
  <c r="BD28" i="12"/>
  <c r="BD38" i="12"/>
  <c r="BD45" i="12"/>
  <c r="BD30" i="12"/>
  <c r="BD53" i="12"/>
  <c r="BD71" i="12"/>
  <c r="BD35" i="12"/>
  <c r="BD42" i="12"/>
  <c r="BD77" i="12"/>
  <c r="C74" i="13"/>
  <c r="D74" i="13"/>
  <c r="E74" i="13"/>
  <c r="E11" i="3"/>
  <c r="E14" i="3"/>
  <c r="E18" i="3"/>
  <c r="E22" i="3"/>
  <c r="E26" i="3"/>
  <c r="E31" i="3"/>
  <c r="E33" i="3"/>
  <c r="E41" i="3"/>
  <c r="E45" i="3"/>
  <c r="E50" i="3"/>
  <c r="E53" i="3"/>
  <c r="E61" i="3"/>
  <c r="E85" i="3" s="1"/>
  <c r="B55" i="13" s="1"/>
  <c r="E79" i="3"/>
  <c r="F14" i="3"/>
  <c r="F11" i="3"/>
  <c r="F18" i="3"/>
  <c r="F22" i="3"/>
  <c r="F26" i="3"/>
  <c r="F31" i="3"/>
  <c r="F45" i="3"/>
  <c r="F53" i="3"/>
  <c r="F33" i="3"/>
  <c r="F61" i="3"/>
  <c r="F79" i="3"/>
  <c r="F41" i="3"/>
  <c r="F50" i="3"/>
  <c r="F85" i="3"/>
  <c r="G14" i="3"/>
  <c r="G11" i="3"/>
  <c r="G18" i="3"/>
  <c r="G22" i="3"/>
  <c r="G26" i="3"/>
  <c r="G31" i="3"/>
  <c r="G45" i="3"/>
  <c r="G53" i="3"/>
  <c r="G33" i="3"/>
  <c r="G61" i="3"/>
  <c r="G79" i="3"/>
  <c r="G41" i="3"/>
  <c r="G50" i="3"/>
  <c r="G85" i="3"/>
  <c r="H14" i="3"/>
  <c r="H11" i="3"/>
  <c r="H18" i="3"/>
  <c r="H22" i="3"/>
  <c r="H26" i="3"/>
  <c r="H31" i="3"/>
  <c r="H45" i="3"/>
  <c r="H53" i="3"/>
  <c r="H33" i="3"/>
  <c r="H61" i="3"/>
  <c r="H79" i="3"/>
  <c r="H41" i="3"/>
  <c r="H50" i="3"/>
  <c r="H85" i="3"/>
  <c r="I11" i="3"/>
  <c r="I14" i="3"/>
  <c r="I18" i="3"/>
  <c r="I22" i="3"/>
  <c r="I26" i="3"/>
  <c r="I31" i="3"/>
  <c r="I33" i="3"/>
  <c r="I41" i="3"/>
  <c r="I45" i="3"/>
  <c r="I50" i="3"/>
  <c r="I53" i="3"/>
  <c r="I61" i="3"/>
  <c r="I85" i="3" s="1"/>
  <c r="I79" i="3"/>
  <c r="J11" i="3"/>
  <c r="J14" i="3"/>
  <c r="J18" i="3"/>
  <c r="J22" i="3"/>
  <c r="J26" i="3"/>
  <c r="J31" i="3"/>
  <c r="J33" i="3"/>
  <c r="J41" i="3"/>
  <c r="J45" i="3"/>
  <c r="J50" i="3"/>
  <c r="J53" i="3"/>
  <c r="J61" i="3"/>
  <c r="J85" i="3" s="1"/>
  <c r="J79" i="3"/>
  <c r="K14" i="3"/>
  <c r="K11" i="3"/>
  <c r="K18" i="3"/>
  <c r="K22" i="3"/>
  <c r="K26" i="3"/>
  <c r="K31" i="3"/>
  <c r="K45" i="3"/>
  <c r="K53" i="3"/>
  <c r="K33" i="3"/>
  <c r="K61" i="3"/>
  <c r="K79" i="3"/>
  <c r="K41" i="3"/>
  <c r="K50" i="3"/>
  <c r="K85" i="3"/>
  <c r="L14" i="3"/>
  <c r="L11" i="3"/>
  <c r="L18" i="3"/>
  <c r="L22" i="3"/>
  <c r="L26" i="3"/>
  <c r="L31" i="3"/>
  <c r="L45" i="3"/>
  <c r="L53" i="3"/>
  <c r="L33" i="3"/>
  <c r="L61" i="3"/>
  <c r="L79" i="3"/>
  <c r="L41" i="3"/>
  <c r="L50" i="3"/>
  <c r="L85" i="3"/>
  <c r="M14" i="3"/>
  <c r="M11" i="3"/>
  <c r="M18" i="3"/>
  <c r="M22" i="3"/>
  <c r="M26" i="3"/>
  <c r="M31" i="3"/>
  <c r="M45" i="3"/>
  <c r="M53" i="3"/>
  <c r="M33" i="3"/>
  <c r="M61" i="3"/>
  <c r="M79" i="3"/>
  <c r="M41" i="3"/>
  <c r="M50" i="3"/>
  <c r="M85" i="3"/>
  <c r="N11" i="3"/>
  <c r="N14" i="3"/>
  <c r="N18" i="3"/>
  <c r="N22" i="3"/>
  <c r="N26" i="3"/>
  <c r="N31" i="3"/>
  <c r="N33" i="3"/>
  <c r="N41" i="3"/>
  <c r="N45" i="3"/>
  <c r="N50" i="3"/>
  <c r="N53" i="3"/>
  <c r="N61" i="3"/>
  <c r="N85" i="3" s="1"/>
  <c r="N79" i="3"/>
  <c r="O11" i="3"/>
  <c r="O14" i="3"/>
  <c r="O18" i="3"/>
  <c r="O22" i="3"/>
  <c r="O26" i="3"/>
  <c r="O31" i="3"/>
  <c r="O33" i="3"/>
  <c r="O41" i="3"/>
  <c r="O45" i="3"/>
  <c r="O50" i="3"/>
  <c r="O53" i="3"/>
  <c r="O61" i="3"/>
  <c r="O85" i="3" s="1"/>
  <c r="O79" i="3"/>
  <c r="P14" i="3"/>
  <c r="P11" i="3"/>
  <c r="P18" i="3"/>
  <c r="P22" i="3"/>
  <c r="P26" i="3"/>
  <c r="P31" i="3"/>
  <c r="P45" i="3"/>
  <c r="P53" i="3"/>
  <c r="P33" i="3"/>
  <c r="P61" i="3"/>
  <c r="P79" i="3"/>
  <c r="P41" i="3"/>
  <c r="P50" i="3"/>
  <c r="P85" i="3"/>
  <c r="Q14" i="3"/>
  <c r="Q11" i="3"/>
  <c r="Q18" i="3"/>
  <c r="Q22" i="3"/>
  <c r="Q26" i="3"/>
  <c r="Q31" i="3"/>
  <c r="Q45" i="3"/>
  <c r="Q53" i="3"/>
  <c r="Q33" i="3"/>
  <c r="Q61" i="3"/>
  <c r="Q79" i="3"/>
  <c r="Q41" i="3"/>
  <c r="Q50" i="3"/>
  <c r="Q85" i="3"/>
  <c r="R14" i="3"/>
  <c r="R11" i="3"/>
  <c r="R18" i="3"/>
  <c r="R22" i="3"/>
  <c r="R26" i="3"/>
  <c r="R31" i="3"/>
  <c r="R45" i="3"/>
  <c r="R53" i="3"/>
  <c r="R33" i="3"/>
  <c r="R61" i="3"/>
  <c r="R79" i="3"/>
  <c r="R41" i="3"/>
  <c r="R50" i="3"/>
  <c r="R85" i="3"/>
  <c r="S11" i="3"/>
  <c r="S14" i="3"/>
  <c r="S18" i="3"/>
  <c r="S22" i="3"/>
  <c r="S26" i="3"/>
  <c r="S31" i="3"/>
  <c r="S33" i="3"/>
  <c r="S41" i="3"/>
  <c r="S45" i="3"/>
  <c r="S50" i="3"/>
  <c r="S53" i="3"/>
  <c r="S61" i="3"/>
  <c r="S85" i="3" s="1"/>
  <c r="S79" i="3"/>
  <c r="T11" i="3"/>
  <c r="T14" i="3"/>
  <c r="T18" i="3"/>
  <c r="T22" i="3"/>
  <c r="T26" i="3"/>
  <c r="T31" i="3"/>
  <c r="T33" i="3"/>
  <c r="T41" i="3"/>
  <c r="T45" i="3"/>
  <c r="T50" i="3"/>
  <c r="T53" i="3"/>
  <c r="T61" i="3"/>
  <c r="T79" i="3"/>
  <c r="T85" i="3"/>
  <c r="U11" i="3"/>
  <c r="U14" i="3"/>
  <c r="U18" i="3"/>
  <c r="U22" i="3"/>
  <c r="U26" i="3"/>
  <c r="U31" i="3"/>
  <c r="U33" i="3"/>
  <c r="U41" i="3"/>
  <c r="U45" i="3"/>
  <c r="U50" i="3"/>
  <c r="U53" i="3"/>
  <c r="U61" i="3"/>
  <c r="U85" i="3" s="1"/>
  <c r="U79" i="3"/>
  <c r="V11" i="3"/>
  <c r="V14" i="3"/>
  <c r="V18" i="3"/>
  <c r="V22" i="3"/>
  <c r="V26" i="3"/>
  <c r="V31" i="3"/>
  <c r="V33" i="3"/>
  <c r="V41" i="3"/>
  <c r="V45" i="3"/>
  <c r="V50" i="3"/>
  <c r="V53" i="3"/>
  <c r="V61" i="3"/>
  <c r="V85" i="3" s="1"/>
  <c r="V79" i="3"/>
  <c r="X74" i="13"/>
  <c r="AS11" i="3"/>
  <c r="AS14" i="3"/>
  <c r="AS18" i="3"/>
  <c r="AS22" i="3"/>
  <c r="AS26" i="3"/>
  <c r="AS31" i="3"/>
  <c r="AS33" i="3"/>
  <c r="AS41" i="3"/>
  <c r="AS45" i="3"/>
  <c r="AS50" i="3"/>
  <c r="AS53" i="3"/>
  <c r="AS61" i="3"/>
  <c r="AS85" i="3" s="1"/>
  <c r="AS79" i="3"/>
  <c r="AT14" i="3"/>
  <c r="AT11" i="3"/>
  <c r="AT18" i="3"/>
  <c r="AT22" i="3"/>
  <c r="AT26" i="3"/>
  <c r="AT31" i="3"/>
  <c r="AT45" i="3"/>
  <c r="AT53" i="3"/>
  <c r="AT33" i="3"/>
  <c r="AT61" i="3"/>
  <c r="AT79" i="3"/>
  <c r="AT41" i="3"/>
  <c r="AT50" i="3"/>
  <c r="AT85" i="3"/>
  <c r="AU14" i="3"/>
  <c r="AU11" i="3"/>
  <c r="AU18" i="3"/>
  <c r="AU22" i="3"/>
  <c r="AU26" i="3"/>
  <c r="AU31" i="3"/>
  <c r="AU45" i="3"/>
  <c r="AU53" i="3"/>
  <c r="AU33" i="3"/>
  <c r="AU61" i="3"/>
  <c r="AU79" i="3"/>
  <c r="AU41" i="3"/>
  <c r="AU50" i="3"/>
  <c r="AU85" i="3"/>
  <c r="AV14" i="3"/>
  <c r="AV11" i="3"/>
  <c r="AV18" i="3"/>
  <c r="AV22" i="3"/>
  <c r="AV26" i="3"/>
  <c r="AV31" i="3"/>
  <c r="AV45" i="3"/>
  <c r="AV53" i="3"/>
  <c r="AV33" i="3"/>
  <c r="AV61" i="3"/>
  <c r="AV79" i="3"/>
  <c r="AV41" i="3"/>
  <c r="AV50" i="3"/>
  <c r="AV85" i="3"/>
  <c r="AW11" i="3"/>
  <c r="AW14" i="3"/>
  <c r="AW18" i="3"/>
  <c r="AW22" i="3"/>
  <c r="AW26" i="3"/>
  <c r="AW31" i="3"/>
  <c r="AW33" i="3"/>
  <c r="AW41" i="3"/>
  <c r="AW45" i="3"/>
  <c r="AW50" i="3"/>
  <c r="AW53" i="3"/>
  <c r="AW61" i="3"/>
  <c r="AW85" i="3" s="1"/>
  <c r="AW79" i="3"/>
  <c r="AX11" i="3"/>
  <c r="AX14" i="3"/>
  <c r="AX18" i="3"/>
  <c r="AX22" i="3"/>
  <c r="AX26" i="3"/>
  <c r="AX31" i="3"/>
  <c r="AX33" i="3"/>
  <c r="AX41" i="3"/>
  <c r="AX45" i="3"/>
  <c r="AX50" i="3"/>
  <c r="AX53" i="3"/>
  <c r="AX61" i="3"/>
  <c r="AX79" i="3"/>
  <c r="AX85" i="3"/>
  <c r="AY14" i="3"/>
  <c r="AY11" i="3"/>
  <c r="AY18" i="3"/>
  <c r="AY22" i="3"/>
  <c r="AY26" i="3"/>
  <c r="AY31" i="3"/>
  <c r="AY45" i="3"/>
  <c r="AY53" i="3"/>
  <c r="AY33" i="3"/>
  <c r="AY61" i="3"/>
  <c r="AY79" i="3"/>
  <c r="AY41" i="3"/>
  <c r="AY50" i="3"/>
  <c r="AY85" i="3"/>
  <c r="AZ14" i="3"/>
  <c r="AZ11" i="3"/>
  <c r="AZ18" i="3"/>
  <c r="AZ22" i="3"/>
  <c r="AZ26" i="3"/>
  <c r="AZ31" i="3"/>
  <c r="AZ45" i="3"/>
  <c r="AZ53" i="3"/>
  <c r="AZ33" i="3"/>
  <c r="AZ61" i="3"/>
  <c r="AZ85" i="3" s="1"/>
  <c r="AZ79" i="3"/>
  <c r="AZ41" i="3"/>
  <c r="AZ50" i="3"/>
  <c r="BA14" i="3"/>
  <c r="BA11" i="3"/>
  <c r="BA18" i="3"/>
  <c r="BA22" i="3"/>
  <c r="BA26" i="3"/>
  <c r="BA31" i="3"/>
  <c r="BA45" i="3"/>
  <c r="BA53" i="3"/>
  <c r="BA33" i="3"/>
  <c r="BA61" i="3"/>
  <c r="BA79" i="3"/>
  <c r="BA41" i="3"/>
  <c r="BA50" i="3"/>
  <c r="BA85" i="3"/>
  <c r="BB11" i="3"/>
  <c r="BB14" i="3"/>
  <c r="BB18" i="3"/>
  <c r="BB22" i="3"/>
  <c r="BB26" i="3"/>
  <c r="BB31" i="3"/>
  <c r="BB33" i="3"/>
  <c r="BB41" i="3"/>
  <c r="BB45" i="3"/>
  <c r="BB50" i="3"/>
  <c r="BB53" i="3"/>
  <c r="BB61" i="3"/>
  <c r="BB79" i="3"/>
  <c r="BB85" i="3"/>
  <c r="C75" i="13"/>
  <c r="D75" i="13"/>
  <c r="E75" i="13"/>
  <c r="E83" i="20"/>
  <c r="E75" i="20"/>
  <c r="E107" i="20"/>
  <c r="F83" i="20"/>
  <c r="F107" i="20" s="1"/>
  <c r="F75" i="20"/>
  <c r="G83" i="20"/>
  <c r="G75" i="20"/>
  <c r="G107" i="20"/>
  <c r="H83" i="20"/>
  <c r="H107" i="20" s="1"/>
  <c r="H75" i="20"/>
  <c r="I83" i="20"/>
  <c r="I75" i="20"/>
  <c r="I107" i="20"/>
  <c r="J83" i="20"/>
  <c r="J107" i="20" s="1"/>
  <c r="J75" i="20"/>
  <c r="K83" i="20"/>
  <c r="K75" i="20"/>
  <c r="K107" i="20"/>
  <c r="L83" i="20"/>
  <c r="L107" i="20" s="1"/>
  <c r="L75" i="20"/>
  <c r="M83" i="20"/>
  <c r="M75" i="20"/>
  <c r="M107" i="20"/>
  <c r="N83" i="20"/>
  <c r="N107" i="20" s="1"/>
  <c r="N75" i="20"/>
  <c r="O83" i="20"/>
  <c r="O75" i="20"/>
  <c r="O107" i="20"/>
  <c r="P83" i="20"/>
  <c r="P107" i="20" s="1"/>
  <c r="P75" i="20"/>
  <c r="Q83" i="20"/>
  <c r="Q75" i="20"/>
  <c r="Q107" i="20"/>
  <c r="R83" i="20"/>
  <c r="R107" i="20" s="1"/>
  <c r="R75" i="20"/>
  <c r="S83" i="20"/>
  <c r="S75" i="20"/>
  <c r="S107" i="20"/>
  <c r="T83" i="20"/>
  <c r="T107" i="20" s="1"/>
  <c r="T75" i="20"/>
  <c r="U83" i="20"/>
  <c r="U75" i="20"/>
  <c r="U107" i="20"/>
  <c r="V83" i="20"/>
  <c r="V107" i="20" s="1"/>
  <c r="V75" i="20"/>
  <c r="AO83" i="20"/>
  <c r="AO107" i="20" s="1"/>
  <c r="AO75" i="20"/>
  <c r="AP83" i="20"/>
  <c r="AP75" i="20"/>
  <c r="AP107" i="20"/>
  <c r="AQ83" i="20"/>
  <c r="AQ107" i="20" s="1"/>
  <c r="AQ75" i="20"/>
  <c r="AR83" i="20"/>
  <c r="AR75" i="20"/>
  <c r="AR107" i="20"/>
  <c r="AS83" i="20"/>
  <c r="AS107" i="20" s="1"/>
  <c r="AS75" i="20"/>
  <c r="AT83" i="20"/>
  <c r="AT75" i="20"/>
  <c r="AT107" i="20"/>
  <c r="AU83" i="20"/>
  <c r="AU107" i="20" s="1"/>
  <c r="AU75" i="20"/>
  <c r="AV83" i="20"/>
  <c r="AV75" i="20"/>
  <c r="AV107" i="20"/>
  <c r="AW83" i="20"/>
  <c r="AW107" i="20" s="1"/>
  <c r="AW75" i="20"/>
  <c r="AX83" i="20"/>
  <c r="AX75" i="20"/>
  <c r="AX107" i="20"/>
  <c r="AY83" i="20"/>
  <c r="AY107" i="20" s="1"/>
  <c r="AY75" i="20"/>
  <c r="AZ83" i="20"/>
  <c r="AZ75" i="20"/>
  <c r="AZ107" i="20"/>
  <c r="C76" i="13"/>
  <c r="D76" i="13"/>
  <c r="E76" i="13"/>
  <c r="E83" i="4"/>
  <c r="E101" i="4"/>
  <c r="E75" i="4"/>
  <c r="E107" i="4"/>
  <c r="F83" i="4"/>
  <c r="F101" i="4"/>
  <c r="F75" i="4"/>
  <c r="F107" i="4"/>
  <c r="G83" i="4"/>
  <c r="G107" i="4" s="1"/>
  <c r="G101" i="4"/>
  <c r="G75" i="4"/>
  <c r="H83" i="4"/>
  <c r="H107" i="4" s="1"/>
  <c r="H101" i="4"/>
  <c r="H75" i="4"/>
  <c r="I83" i="4"/>
  <c r="I101" i="4"/>
  <c r="I75" i="4"/>
  <c r="I107" i="4"/>
  <c r="J83" i="4"/>
  <c r="J101" i="4"/>
  <c r="J75" i="4"/>
  <c r="J107" i="4"/>
  <c r="K83" i="4"/>
  <c r="K107" i="4" s="1"/>
  <c r="K101" i="4"/>
  <c r="K75" i="4"/>
  <c r="L83" i="4"/>
  <c r="L107" i="4" s="1"/>
  <c r="L101" i="4"/>
  <c r="L75" i="4"/>
  <c r="M83" i="4"/>
  <c r="M101" i="4"/>
  <c r="M75" i="4"/>
  <c r="M107" i="4"/>
  <c r="N83" i="4"/>
  <c r="N101" i="4"/>
  <c r="N75" i="4"/>
  <c r="N107" i="4"/>
  <c r="O83" i="4"/>
  <c r="O107" i="4" s="1"/>
  <c r="O101" i="4"/>
  <c r="O75" i="4"/>
  <c r="P83" i="4"/>
  <c r="P107" i="4" s="1"/>
  <c r="P101" i="4"/>
  <c r="P75" i="4"/>
  <c r="Q83" i="4"/>
  <c r="Q101" i="4"/>
  <c r="Q75" i="4"/>
  <c r="Q107" i="4"/>
  <c r="R83" i="4"/>
  <c r="R101" i="4"/>
  <c r="R75" i="4"/>
  <c r="R107" i="4"/>
  <c r="S83" i="4"/>
  <c r="S107" i="4" s="1"/>
  <c r="S101" i="4"/>
  <c r="S75" i="4"/>
  <c r="T83" i="4"/>
  <c r="T107" i="4" s="1"/>
  <c r="T101" i="4"/>
  <c r="T75" i="4"/>
  <c r="U83" i="4"/>
  <c r="U101" i="4"/>
  <c r="U75" i="4"/>
  <c r="U107" i="4"/>
  <c r="V83" i="4"/>
  <c r="V101" i="4"/>
  <c r="V75" i="4"/>
  <c r="V107" i="4"/>
  <c r="AO83" i="4"/>
  <c r="AO107" i="4" s="1"/>
  <c r="AO101" i="4"/>
  <c r="AO75" i="4"/>
  <c r="AP83" i="4"/>
  <c r="AP107" i="4" s="1"/>
  <c r="AP101" i="4"/>
  <c r="AP75" i="4"/>
  <c r="AQ83" i="4"/>
  <c r="AQ107" i="4" s="1"/>
  <c r="AQ101" i="4"/>
  <c r="AQ75" i="4"/>
  <c r="AR83" i="4"/>
  <c r="AR101" i="4"/>
  <c r="AR75" i="4"/>
  <c r="AR107" i="4"/>
  <c r="AS83" i="4"/>
  <c r="AS107" i="4" s="1"/>
  <c r="AS101" i="4"/>
  <c r="AS75" i="4"/>
  <c r="AT83" i="4"/>
  <c r="AT107" i="4" s="1"/>
  <c r="AT101" i="4"/>
  <c r="AT75" i="4"/>
  <c r="AU83" i="4"/>
  <c r="AU107" i="4" s="1"/>
  <c r="AU101" i="4"/>
  <c r="AU75" i="4"/>
  <c r="AV83" i="4"/>
  <c r="AV101" i="4"/>
  <c r="AV75" i="4"/>
  <c r="AV107" i="4"/>
  <c r="AW83" i="4"/>
  <c r="AW107" i="4" s="1"/>
  <c r="AW101" i="4"/>
  <c r="AW75" i="4"/>
  <c r="AX83" i="4"/>
  <c r="AX107" i="4" s="1"/>
  <c r="AX101" i="4"/>
  <c r="AX75" i="4"/>
  <c r="AY83" i="4"/>
  <c r="AY107" i="4" s="1"/>
  <c r="AY101" i="4"/>
  <c r="AY75" i="4"/>
  <c r="AZ83" i="4"/>
  <c r="AZ101" i="4"/>
  <c r="AZ75" i="4"/>
  <c r="AZ107" i="4"/>
  <c r="C77" i="13"/>
  <c r="D77" i="13"/>
  <c r="E77" i="13"/>
  <c r="E75" i="15"/>
  <c r="E83" i="15"/>
  <c r="E101" i="15"/>
  <c r="F75" i="15"/>
  <c r="F107" i="15" s="1"/>
  <c r="F83" i="15"/>
  <c r="F101" i="15"/>
  <c r="G75" i="15"/>
  <c r="G83" i="15"/>
  <c r="G101" i="15"/>
  <c r="H75" i="15"/>
  <c r="H83" i="15"/>
  <c r="H101" i="15"/>
  <c r="I75" i="15"/>
  <c r="I83" i="15"/>
  <c r="I101" i="15"/>
  <c r="I107" i="15"/>
  <c r="J75" i="15"/>
  <c r="J83" i="15"/>
  <c r="J101" i="15"/>
  <c r="K75" i="15"/>
  <c r="K107" i="15" s="1"/>
  <c r="K83" i="15"/>
  <c r="K101" i="15"/>
  <c r="L75" i="15"/>
  <c r="L83" i="15"/>
  <c r="L101" i="15"/>
  <c r="M75" i="15"/>
  <c r="M83" i="15"/>
  <c r="M107" i="15" s="1"/>
  <c r="M101" i="15"/>
  <c r="N75" i="15"/>
  <c r="N83" i="15"/>
  <c r="N101" i="15"/>
  <c r="O75" i="15"/>
  <c r="O83" i="15"/>
  <c r="O101" i="15"/>
  <c r="P75" i="15"/>
  <c r="P107" i="15" s="1"/>
  <c r="P83" i="15"/>
  <c r="P101" i="15"/>
  <c r="Q75" i="15"/>
  <c r="Q83" i="15"/>
  <c r="Q101" i="15"/>
  <c r="R75" i="15"/>
  <c r="R83" i="15"/>
  <c r="R101" i="15"/>
  <c r="S75" i="15"/>
  <c r="S83" i="15"/>
  <c r="S101" i="15"/>
  <c r="T75" i="15"/>
  <c r="T107" i="15" s="1"/>
  <c r="T83" i="15"/>
  <c r="T101" i="15"/>
  <c r="U75" i="15"/>
  <c r="U83" i="15"/>
  <c r="U101" i="15"/>
  <c r="V75" i="15"/>
  <c r="V83" i="15"/>
  <c r="V101" i="15"/>
  <c r="AO75" i="15"/>
  <c r="AO83" i="15"/>
  <c r="AO101" i="15"/>
  <c r="AP75" i="15"/>
  <c r="AP107" i="15" s="1"/>
  <c r="AP83" i="15"/>
  <c r="AP101" i="15"/>
  <c r="AQ75" i="15"/>
  <c r="AQ83" i="15"/>
  <c r="AQ101" i="15"/>
  <c r="AR75" i="15"/>
  <c r="AR83" i="15"/>
  <c r="AR107" i="15" s="1"/>
  <c r="AR101" i="15"/>
  <c r="AS75" i="15"/>
  <c r="AS83" i="15"/>
  <c r="AS107" i="15" s="1"/>
  <c r="AS101" i="15"/>
  <c r="AT75" i="15"/>
  <c r="AT83" i="15"/>
  <c r="AT101" i="15"/>
  <c r="AU75" i="15"/>
  <c r="AU83" i="15"/>
  <c r="AU101" i="15"/>
  <c r="AV75" i="15"/>
  <c r="AV107" i="15" s="1"/>
  <c r="AV83" i="15"/>
  <c r="AV101" i="15"/>
  <c r="AW75" i="15"/>
  <c r="AW83" i="15"/>
  <c r="AW101" i="15"/>
  <c r="AX75" i="15"/>
  <c r="AX83" i="15"/>
  <c r="AX101" i="15"/>
  <c r="AY75" i="15"/>
  <c r="AY83" i="15"/>
  <c r="AY101" i="15"/>
  <c r="AZ75" i="15"/>
  <c r="AZ83" i="15"/>
  <c r="AZ101" i="15"/>
  <c r="AZ107" i="15"/>
  <c r="E75" i="6"/>
  <c r="E83" i="6"/>
  <c r="E101" i="6"/>
  <c r="E107" i="6"/>
  <c r="E109" i="6" s="1"/>
  <c r="F75" i="6"/>
  <c r="F83" i="6"/>
  <c r="F107" i="6" s="1"/>
  <c r="C59" i="13" s="1"/>
  <c r="F101" i="6"/>
  <c r="G75" i="6"/>
  <c r="G83" i="6"/>
  <c r="G107" i="6" s="1"/>
  <c r="G101" i="6"/>
  <c r="H75" i="6"/>
  <c r="H83" i="6"/>
  <c r="H101" i="6"/>
  <c r="H107" i="6"/>
  <c r="E59" i="13" s="1"/>
  <c r="I75" i="6"/>
  <c r="I83" i="6"/>
  <c r="I101" i="6"/>
  <c r="I107" i="6"/>
  <c r="F59" i="13" s="1"/>
  <c r="J75" i="6"/>
  <c r="J83" i="6"/>
  <c r="J107" i="6" s="1"/>
  <c r="G59" i="13" s="1"/>
  <c r="J101" i="6"/>
  <c r="K75" i="6"/>
  <c r="K83" i="6"/>
  <c r="K107" i="6" s="1"/>
  <c r="H59" i="13" s="1"/>
  <c r="K101" i="6"/>
  <c r="L75" i="6"/>
  <c r="L83" i="6"/>
  <c r="L101" i="6"/>
  <c r="L107" i="6"/>
  <c r="M75" i="6"/>
  <c r="M83" i="6"/>
  <c r="M101" i="6"/>
  <c r="M107" i="6"/>
  <c r="J59" i="13" s="1"/>
  <c r="N75" i="6"/>
  <c r="N83" i="6"/>
  <c r="N107" i="6" s="1"/>
  <c r="K59" i="13" s="1"/>
  <c r="N101" i="6"/>
  <c r="O75" i="6"/>
  <c r="O83" i="6"/>
  <c r="O107" i="6" s="1"/>
  <c r="O101" i="6"/>
  <c r="P75" i="6"/>
  <c r="P83" i="6"/>
  <c r="P101" i="6"/>
  <c r="P107" i="6"/>
  <c r="M59" i="13" s="1"/>
  <c r="Q75" i="6"/>
  <c r="Q83" i="6"/>
  <c r="Q101" i="6"/>
  <c r="Q107" i="6"/>
  <c r="N59" i="13" s="1"/>
  <c r="R75" i="6"/>
  <c r="R83" i="6"/>
  <c r="R107" i="6" s="1"/>
  <c r="O59" i="13" s="1"/>
  <c r="R101" i="6"/>
  <c r="S75" i="6"/>
  <c r="S83" i="6"/>
  <c r="S107" i="6" s="1"/>
  <c r="P59" i="13" s="1"/>
  <c r="S101" i="6"/>
  <c r="T75" i="6"/>
  <c r="T83" i="6"/>
  <c r="T101" i="6"/>
  <c r="T107" i="6"/>
  <c r="U75" i="6"/>
  <c r="U83" i="6"/>
  <c r="U101" i="6"/>
  <c r="U107" i="6"/>
  <c r="R59" i="13" s="1"/>
  <c r="V75" i="6"/>
  <c r="V83" i="6"/>
  <c r="V107" i="6" s="1"/>
  <c r="S59" i="13" s="1"/>
  <c r="V101" i="6"/>
  <c r="AS75" i="6"/>
  <c r="AS83" i="6"/>
  <c r="AS107" i="6" s="1"/>
  <c r="AP59" i="13" s="1"/>
  <c r="AS101" i="6"/>
  <c r="AT75" i="6"/>
  <c r="AT83" i="6"/>
  <c r="AT107" i="6" s="1"/>
  <c r="AQ59" i="13" s="1"/>
  <c r="AT101" i="6"/>
  <c r="AU75" i="6"/>
  <c r="AU83" i="6"/>
  <c r="AU101" i="6"/>
  <c r="AU107" i="6"/>
  <c r="AV75" i="6"/>
  <c r="AV83" i="6"/>
  <c r="AV101" i="6"/>
  <c r="AV107" i="6"/>
  <c r="AS59" i="13" s="1"/>
  <c r="AW75" i="6"/>
  <c r="AW83" i="6"/>
  <c r="AW107" i="6" s="1"/>
  <c r="AT59" i="13" s="1"/>
  <c r="AW101" i="6"/>
  <c r="AX75" i="6"/>
  <c r="AX83" i="6"/>
  <c r="AX107" i="6" s="1"/>
  <c r="AU59" i="13" s="1"/>
  <c r="AX101" i="6"/>
  <c r="AY75" i="6"/>
  <c r="AY83" i="6"/>
  <c r="AY101" i="6"/>
  <c r="AY107" i="6"/>
  <c r="AZ75" i="6"/>
  <c r="AZ83" i="6"/>
  <c r="AZ101" i="6"/>
  <c r="AZ107" i="6"/>
  <c r="BA75" i="6"/>
  <c r="BA83" i="6"/>
  <c r="BA107" i="6" s="1"/>
  <c r="AX59" i="13" s="1"/>
  <c r="BA101" i="6"/>
  <c r="BB75" i="6"/>
  <c r="BB83" i="6"/>
  <c r="BB107" i="6" s="1"/>
  <c r="AY59" i="13" s="1"/>
  <c r="BB101" i="6"/>
  <c r="BC75" i="6"/>
  <c r="BC83" i="6"/>
  <c r="BC101" i="6"/>
  <c r="BC107" i="6"/>
  <c r="BD75" i="6"/>
  <c r="BD83" i="6"/>
  <c r="BD101" i="6"/>
  <c r="BD107" i="6"/>
  <c r="BA59" i="13" s="1"/>
  <c r="C79" i="13"/>
  <c r="D79" i="13"/>
  <c r="E79" i="13"/>
  <c r="AQ107" i="7"/>
  <c r="E83" i="16"/>
  <c r="E107" i="16" s="1"/>
  <c r="B61" i="13" s="1"/>
  <c r="E101" i="16"/>
  <c r="E75" i="16"/>
  <c r="E109" i="16"/>
  <c r="F9" i="16" s="1"/>
  <c r="F109" i="16" s="1"/>
  <c r="C80" i="13" s="1"/>
  <c r="F83" i="16"/>
  <c r="F107" i="16" s="1"/>
  <c r="F101" i="16"/>
  <c r="F75" i="16"/>
  <c r="G83" i="16"/>
  <c r="G107" i="16" s="1"/>
  <c r="D61" i="13" s="1"/>
  <c r="G101" i="16"/>
  <c r="G75" i="16"/>
  <c r="H83" i="16"/>
  <c r="H107" i="16" s="1"/>
  <c r="H101" i="16"/>
  <c r="H75" i="16"/>
  <c r="I83" i="16"/>
  <c r="I107" i="16" s="1"/>
  <c r="F61" i="13" s="1"/>
  <c r="I101" i="16"/>
  <c r="I75" i="16"/>
  <c r="J83" i="16"/>
  <c r="J107" i="16" s="1"/>
  <c r="G61" i="13" s="1"/>
  <c r="J101" i="16"/>
  <c r="J75" i="16"/>
  <c r="K83" i="16"/>
  <c r="K101" i="16"/>
  <c r="K75" i="16"/>
  <c r="K107" i="16"/>
  <c r="H61" i="13" s="1"/>
  <c r="L83" i="16"/>
  <c r="L107" i="16" s="1"/>
  <c r="I61" i="13" s="1"/>
  <c r="L101" i="16"/>
  <c r="L75" i="16"/>
  <c r="M83" i="16"/>
  <c r="M101" i="16"/>
  <c r="M75" i="16"/>
  <c r="M107" i="16"/>
  <c r="J61" i="13" s="1"/>
  <c r="N83" i="16"/>
  <c r="N107" i="16" s="1"/>
  <c r="N101" i="16"/>
  <c r="N75" i="16"/>
  <c r="O83" i="16"/>
  <c r="O107" i="16" s="1"/>
  <c r="L61" i="13" s="1"/>
  <c r="O101" i="16"/>
  <c r="O75" i="16"/>
  <c r="P83" i="16"/>
  <c r="P107" i="16" s="1"/>
  <c r="M61" i="13" s="1"/>
  <c r="P101" i="16"/>
  <c r="P75" i="16"/>
  <c r="Q83" i="16"/>
  <c r="Q107" i="16" s="1"/>
  <c r="N61" i="13" s="1"/>
  <c r="Q101" i="16"/>
  <c r="Q75" i="16"/>
  <c r="R83" i="16"/>
  <c r="R107" i="16" s="1"/>
  <c r="R101" i="16"/>
  <c r="R75" i="16"/>
  <c r="S83" i="16"/>
  <c r="S101" i="16"/>
  <c r="S75" i="16"/>
  <c r="S107" i="16"/>
  <c r="P61" i="13" s="1"/>
  <c r="T83" i="16"/>
  <c r="T107" i="16" s="1"/>
  <c r="Q61" i="13" s="1"/>
  <c r="T101" i="16"/>
  <c r="T75" i="16"/>
  <c r="U83" i="16"/>
  <c r="U101" i="16"/>
  <c r="U75" i="16"/>
  <c r="U107" i="16"/>
  <c r="R61" i="13" s="1"/>
  <c r="V83" i="16"/>
  <c r="V107" i="16" s="1"/>
  <c r="V101" i="16"/>
  <c r="V75" i="16"/>
  <c r="AS83" i="16"/>
  <c r="AS107" i="16" s="1"/>
  <c r="AP61" i="13" s="1"/>
  <c r="AS101" i="16"/>
  <c r="AS75" i="16"/>
  <c r="AT83" i="16"/>
  <c r="AT107" i="16" s="1"/>
  <c r="AQ61" i="13" s="1"/>
  <c r="AT101" i="16"/>
  <c r="AT75" i="16"/>
  <c r="AU83" i="16"/>
  <c r="AU107" i="16" s="1"/>
  <c r="AR61" i="13" s="1"/>
  <c r="AU101" i="16"/>
  <c r="AU75" i="16"/>
  <c r="AV83" i="16"/>
  <c r="AV107" i="16" s="1"/>
  <c r="AS61" i="13" s="1"/>
  <c r="AV101" i="16"/>
  <c r="AV75" i="16"/>
  <c r="AW83" i="16"/>
  <c r="AW107" i="16" s="1"/>
  <c r="AT61" i="13" s="1"/>
  <c r="AW101" i="16"/>
  <c r="AW75" i="16"/>
  <c r="AX83" i="16"/>
  <c r="AX101" i="16"/>
  <c r="AX75" i="16"/>
  <c r="AX107" i="16"/>
  <c r="AY83" i="16"/>
  <c r="AY107" i="16" s="1"/>
  <c r="AV61" i="13" s="1"/>
  <c r="AY101" i="16"/>
  <c r="AY75" i="16"/>
  <c r="AZ83" i="16"/>
  <c r="AZ101" i="16"/>
  <c r="AZ75" i="16"/>
  <c r="AZ107" i="16"/>
  <c r="AW61" i="13" s="1"/>
  <c r="BA83" i="16"/>
  <c r="BA107" i="16" s="1"/>
  <c r="AX61" i="13" s="1"/>
  <c r="BA101" i="16"/>
  <c r="BA75" i="16"/>
  <c r="BB83" i="16"/>
  <c r="BB107" i="16" s="1"/>
  <c r="AY61" i="13" s="1"/>
  <c r="BB101" i="16"/>
  <c r="BB75" i="16"/>
  <c r="BC83" i="16"/>
  <c r="BC107" i="16" s="1"/>
  <c r="AZ61" i="13" s="1"/>
  <c r="BC101" i="16"/>
  <c r="BC75" i="16"/>
  <c r="BD83" i="16"/>
  <c r="BD107" i="16" s="1"/>
  <c r="BA61" i="13" s="1"/>
  <c r="BD101" i="16"/>
  <c r="BD75" i="16"/>
  <c r="F101" i="17"/>
  <c r="G101" i="17"/>
  <c r="G107" i="17"/>
  <c r="D62" i="13" s="1"/>
  <c r="H101" i="17"/>
  <c r="H107" i="17"/>
  <c r="I101" i="17"/>
  <c r="I107" i="17"/>
  <c r="F62" i="13" s="1"/>
  <c r="J101" i="17"/>
  <c r="K101" i="17"/>
  <c r="K107" i="17"/>
  <c r="H62" i="13" s="1"/>
  <c r="L101" i="17"/>
  <c r="L107" i="17"/>
  <c r="I62" i="13" s="1"/>
  <c r="M101" i="17"/>
  <c r="M107" i="17"/>
  <c r="J62" i="13" s="1"/>
  <c r="N101" i="17"/>
  <c r="O101" i="17"/>
  <c r="O107" i="17"/>
  <c r="L62" i="13" s="1"/>
  <c r="P101" i="17"/>
  <c r="P107" i="17"/>
  <c r="M62" i="13" s="1"/>
  <c r="Q101" i="17"/>
  <c r="Q107" i="17"/>
  <c r="N62" i="13" s="1"/>
  <c r="R101" i="17"/>
  <c r="S101" i="17"/>
  <c r="S107" i="17"/>
  <c r="T101" i="17"/>
  <c r="T107" i="17"/>
  <c r="Q62" i="13" s="1"/>
  <c r="U101" i="17"/>
  <c r="U107" i="17"/>
  <c r="R62" i="13" s="1"/>
  <c r="V101" i="17"/>
  <c r="AS101" i="17"/>
  <c r="AT101" i="17"/>
  <c r="AU101" i="17"/>
  <c r="AV101" i="17"/>
  <c r="AW101" i="17"/>
  <c r="AX101" i="17"/>
  <c r="AY101" i="17"/>
  <c r="AZ101" i="17"/>
  <c r="BA101" i="17"/>
  <c r="BB101" i="17"/>
  <c r="BC101" i="17"/>
  <c r="BD101" i="17"/>
  <c r="E79" i="19"/>
  <c r="E87" i="19"/>
  <c r="E111" i="19" s="1"/>
  <c r="F79" i="19"/>
  <c r="F87" i="19"/>
  <c r="F111" i="19" s="1"/>
  <c r="C63" i="13" s="1"/>
  <c r="G79" i="19"/>
  <c r="G87" i="19"/>
  <c r="G111" i="19"/>
  <c r="D63" i="13" s="1"/>
  <c r="H79" i="19"/>
  <c r="H87" i="19"/>
  <c r="H111" i="19" s="1"/>
  <c r="E63" i="13" s="1"/>
  <c r="I79" i="19"/>
  <c r="I87" i="19"/>
  <c r="I111" i="19"/>
  <c r="F63" i="13" s="1"/>
  <c r="J79" i="19"/>
  <c r="J87" i="19"/>
  <c r="J111" i="19" s="1"/>
  <c r="G63" i="13" s="1"/>
  <c r="K79" i="19"/>
  <c r="K87" i="19"/>
  <c r="K111" i="19"/>
  <c r="H63" i="13" s="1"/>
  <c r="L79" i="19"/>
  <c r="L87" i="19"/>
  <c r="L111" i="19" s="1"/>
  <c r="I63" i="13" s="1"/>
  <c r="M79" i="19"/>
  <c r="M87" i="19"/>
  <c r="M111" i="19"/>
  <c r="J63" i="13" s="1"/>
  <c r="N79" i="19"/>
  <c r="N87" i="19"/>
  <c r="N111" i="19" s="1"/>
  <c r="K63" i="13" s="1"/>
  <c r="O79" i="19"/>
  <c r="O87" i="19"/>
  <c r="O111" i="19"/>
  <c r="L63" i="13" s="1"/>
  <c r="P79" i="19"/>
  <c r="P87" i="19"/>
  <c r="P111" i="19" s="1"/>
  <c r="M63" i="13" s="1"/>
  <c r="Q79" i="19"/>
  <c r="Q87" i="19"/>
  <c r="Q111" i="19"/>
  <c r="R79" i="19"/>
  <c r="R87" i="19"/>
  <c r="R111" i="19" s="1"/>
  <c r="O63" i="13" s="1"/>
  <c r="S79" i="19"/>
  <c r="S87" i="19"/>
  <c r="S111" i="19"/>
  <c r="P63" i="13" s="1"/>
  <c r="T79" i="19"/>
  <c r="T87" i="19"/>
  <c r="T111" i="19" s="1"/>
  <c r="Q63" i="13" s="1"/>
  <c r="U79" i="19"/>
  <c r="U87" i="19"/>
  <c r="U111" i="19"/>
  <c r="R63" i="13" s="1"/>
  <c r="V79" i="19"/>
  <c r="V87" i="19"/>
  <c r="V111" i="19" s="1"/>
  <c r="S63" i="13" s="1"/>
  <c r="AS79" i="19"/>
  <c r="AS87" i="19"/>
  <c r="AS111" i="19" s="1"/>
  <c r="AT79" i="19"/>
  <c r="AT87" i="19"/>
  <c r="AT111" i="19"/>
  <c r="AQ63" i="13" s="1"/>
  <c r="AU79" i="19"/>
  <c r="AU87" i="19"/>
  <c r="AU111" i="19" s="1"/>
  <c r="AR63" i="13" s="1"/>
  <c r="AV79" i="19"/>
  <c r="AV87" i="19"/>
  <c r="AV111" i="19" s="1"/>
  <c r="AS63" i="13" s="1"/>
  <c r="AV105" i="19"/>
  <c r="AW79" i="19"/>
  <c r="AW87" i="19"/>
  <c r="AW111" i="19" s="1"/>
  <c r="AT63" i="13" s="1"/>
  <c r="AX79" i="19"/>
  <c r="AX87" i="19"/>
  <c r="AX111" i="19"/>
  <c r="AU63" i="13" s="1"/>
  <c r="AY79" i="19"/>
  <c r="AY87" i="19"/>
  <c r="AY111" i="19" s="1"/>
  <c r="AV63" i="13" s="1"/>
  <c r="AZ79" i="19"/>
  <c r="AZ87" i="19"/>
  <c r="AZ111" i="19" s="1"/>
  <c r="AW63" i="13" s="1"/>
  <c r="BA79" i="19"/>
  <c r="BA87" i="19"/>
  <c r="BA111" i="19"/>
  <c r="AX63" i="13" s="1"/>
  <c r="BB79" i="19"/>
  <c r="BB87" i="19"/>
  <c r="BB111" i="19" s="1"/>
  <c r="AY63" i="13" s="1"/>
  <c r="BC79" i="19"/>
  <c r="BC87" i="19"/>
  <c r="BC111" i="19"/>
  <c r="BD79" i="19"/>
  <c r="BD87" i="19"/>
  <c r="BD111" i="19" s="1"/>
  <c r="BA63" i="13" s="1"/>
  <c r="E75" i="18"/>
  <c r="E83" i="18"/>
  <c r="E107" i="18" s="1"/>
  <c r="B64" i="13" s="1"/>
  <c r="E109" i="18"/>
  <c r="F9" i="18" s="1"/>
  <c r="F75" i="18"/>
  <c r="F83" i="18"/>
  <c r="F107" i="18" s="1"/>
  <c r="C64" i="13" s="1"/>
  <c r="G75" i="18"/>
  <c r="G83" i="18"/>
  <c r="G107" i="18" s="1"/>
  <c r="D64" i="13" s="1"/>
  <c r="H75" i="18"/>
  <c r="H83" i="18"/>
  <c r="H107" i="18" s="1"/>
  <c r="E64" i="13" s="1"/>
  <c r="I75" i="18"/>
  <c r="I83" i="18"/>
  <c r="I107" i="18" s="1"/>
  <c r="F64" i="13" s="1"/>
  <c r="J75" i="18"/>
  <c r="J83" i="18"/>
  <c r="J107" i="18"/>
  <c r="G64" i="13" s="1"/>
  <c r="K75" i="18"/>
  <c r="K83" i="18"/>
  <c r="K107" i="18"/>
  <c r="H64" i="13" s="1"/>
  <c r="L75" i="18"/>
  <c r="L83" i="18"/>
  <c r="L107" i="18" s="1"/>
  <c r="I64" i="13" s="1"/>
  <c r="M75" i="18"/>
  <c r="M83" i="18"/>
  <c r="M107" i="18" s="1"/>
  <c r="J64" i="13" s="1"/>
  <c r="N75" i="18"/>
  <c r="N83" i="18"/>
  <c r="N107" i="18"/>
  <c r="K64" i="13" s="1"/>
  <c r="O75" i="18"/>
  <c r="O83" i="18"/>
  <c r="O107" i="18"/>
  <c r="L64" i="13" s="1"/>
  <c r="P75" i="18"/>
  <c r="P83" i="18"/>
  <c r="P107" i="18" s="1"/>
  <c r="M64" i="13" s="1"/>
  <c r="Q75" i="18"/>
  <c r="Q83" i="18"/>
  <c r="Q107" i="18" s="1"/>
  <c r="N64" i="13" s="1"/>
  <c r="R75" i="18"/>
  <c r="R83" i="18"/>
  <c r="R107" i="18"/>
  <c r="O64" i="13" s="1"/>
  <c r="S75" i="18"/>
  <c r="S83" i="18"/>
  <c r="S107" i="18"/>
  <c r="T75" i="18"/>
  <c r="T83" i="18"/>
  <c r="T107" i="18" s="1"/>
  <c r="Q64" i="13" s="1"/>
  <c r="U75" i="18"/>
  <c r="U83" i="18"/>
  <c r="U107" i="18" s="1"/>
  <c r="R64" i="13" s="1"/>
  <c r="V75" i="18"/>
  <c r="V83" i="18"/>
  <c r="V107" i="18"/>
  <c r="S64" i="13" s="1"/>
  <c r="AS75" i="18"/>
  <c r="AS83" i="18"/>
  <c r="AS107" i="18" s="1"/>
  <c r="AT75" i="18"/>
  <c r="AT83" i="18"/>
  <c r="AT107" i="18" s="1"/>
  <c r="AQ64" i="13" s="1"/>
  <c r="AU75" i="18"/>
  <c r="AU83" i="18"/>
  <c r="AU101" i="18"/>
  <c r="AU107" i="18"/>
  <c r="AR64" i="13" s="1"/>
  <c r="AV75" i="18"/>
  <c r="AV83" i="18"/>
  <c r="AV101" i="18"/>
  <c r="AV107" i="18"/>
  <c r="AS64" i="13" s="1"/>
  <c r="AW75" i="18"/>
  <c r="AW83" i="18"/>
  <c r="AW107" i="18" s="1"/>
  <c r="AT64" i="13" s="1"/>
  <c r="AX75" i="18"/>
  <c r="AX83" i="18"/>
  <c r="AX107" i="18" s="1"/>
  <c r="AU64" i="13" s="1"/>
  <c r="AY75" i="18"/>
  <c r="AY83" i="18"/>
  <c r="AY107" i="18" s="1"/>
  <c r="AZ75" i="18"/>
  <c r="AZ83" i="18"/>
  <c r="AZ107" i="18" s="1"/>
  <c r="AW64" i="13" s="1"/>
  <c r="BA75" i="18"/>
  <c r="BA83" i="18"/>
  <c r="BA107" i="18" s="1"/>
  <c r="AX64" i="13" s="1"/>
  <c r="BB75" i="18"/>
  <c r="BB83" i="18"/>
  <c r="BB107" i="18" s="1"/>
  <c r="AY64" i="13" s="1"/>
  <c r="BC75" i="18"/>
  <c r="BC83" i="18"/>
  <c r="BC107" i="18" s="1"/>
  <c r="BD75" i="18"/>
  <c r="BD83" i="18"/>
  <c r="BD107" i="18" s="1"/>
  <c r="BA64" i="13" s="1"/>
  <c r="B79" i="13"/>
  <c r="B76" i="13"/>
  <c r="B73" i="13"/>
  <c r="B72" i="13"/>
  <c r="BA11" i="5"/>
  <c r="BB11" i="5"/>
  <c r="BC11" i="5"/>
  <c r="BC11" i="3"/>
  <c r="BD11" i="5"/>
  <c r="BD11" i="3"/>
  <c r="BA14" i="5"/>
  <c r="BB14" i="5"/>
  <c r="BC14" i="5"/>
  <c r="BC14" i="3"/>
  <c r="BD14" i="5"/>
  <c r="BD14" i="3"/>
  <c r="BA17" i="5"/>
  <c r="BB17" i="5"/>
  <c r="BC17" i="5"/>
  <c r="BC18" i="3"/>
  <c r="BD17" i="5"/>
  <c r="BD18" i="3"/>
  <c r="BA21" i="5"/>
  <c r="BB21" i="5"/>
  <c r="BC21" i="5"/>
  <c r="BC22" i="3"/>
  <c r="BD21" i="5"/>
  <c r="BD22" i="3"/>
  <c r="BA24" i="5"/>
  <c r="BB24" i="5"/>
  <c r="BC24" i="5"/>
  <c r="BC26" i="3"/>
  <c r="BD24" i="5"/>
  <c r="BD26" i="3"/>
  <c r="B16" i="14"/>
  <c r="B28" i="14" s="1"/>
  <c r="B25" i="14"/>
  <c r="B9" i="14"/>
  <c r="B52" i="13"/>
  <c r="B53" i="13"/>
  <c r="B54" i="13"/>
  <c r="B56" i="13"/>
  <c r="B57" i="13"/>
  <c r="B59" i="13"/>
  <c r="B60" i="13"/>
  <c r="B29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10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C56" i="13"/>
  <c r="D56" i="13"/>
  <c r="E56" i="13"/>
  <c r="C37" i="13"/>
  <c r="D37" i="13"/>
  <c r="E37" i="13"/>
  <c r="D18" i="13"/>
  <c r="E18" i="13"/>
  <c r="X18" i="13"/>
  <c r="C18" i="13"/>
  <c r="F48" i="19"/>
  <c r="G48" i="19"/>
  <c r="H48" i="19"/>
  <c r="I48" i="19"/>
  <c r="J48" i="19"/>
  <c r="K48" i="19"/>
  <c r="L48" i="19"/>
  <c r="M48" i="19"/>
  <c r="N48" i="19"/>
  <c r="O48" i="19"/>
  <c r="P48" i="19"/>
  <c r="Q48" i="19"/>
  <c r="R48" i="19"/>
  <c r="S48" i="19"/>
  <c r="T48" i="19"/>
  <c r="U48" i="19"/>
  <c r="V48" i="19"/>
  <c r="W48" i="19"/>
  <c r="X48" i="19"/>
  <c r="Y48" i="19"/>
  <c r="Z48" i="19"/>
  <c r="AA48" i="19"/>
  <c r="AB48" i="19"/>
  <c r="AC48" i="19"/>
  <c r="AD48" i="19"/>
  <c r="AE48" i="19"/>
  <c r="AF48" i="19"/>
  <c r="AG48" i="19"/>
  <c r="AH48" i="19"/>
  <c r="AI48" i="19"/>
  <c r="AJ48" i="19"/>
  <c r="AK48" i="19"/>
  <c r="AL48" i="19"/>
  <c r="AM48" i="19"/>
  <c r="AN48" i="19"/>
  <c r="AO48" i="19"/>
  <c r="AP48" i="19"/>
  <c r="AQ48" i="19"/>
  <c r="AR48" i="19"/>
  <c r="AS48" i="19"/>
  <c r="AT48" i="19"/>
  <c r="AU48" i="19"/>
  <c r="AV48" i="19"/>
  <c r="AW48" i="19"/>
  <c r="AX48" i="19"/>
  <c r="AY48" i="19"/>
  <c r="AZ48" i="19"/>
  <c r="BA48" i="19"/>
  <c r="BB48" i="19"/>
  <c r="BC48" i="19"/>
  <c r="BD48" i="19"/>
  <c r="E48" i="19"/>
  <c r="AA17" i="18"/>
  <c r="AA11" i="18"/>
  <c r="AA24" i="18"/>
  <c r="AA31" i="18"/>
  <c r="AA39" i="18"/>
  <c r="AA46" i="18"/>
  <c r="AA63" i="18"/>
  <c r="AA48" i="18"/>
  <c r="AA101" i="18"/>
  <c r="AA55" i="18"/>
  <c r="AA70" i="18"/>
  <c r="AB17" i="18"/>
  <c r="AB11" i="18"/>
  <c r="AB24" i="18"/>
  <c r="AB31" i="18"/>
  <c r="AB39" i="18"/>
  <c r="AB46" i="18"/>
  <c r="AB63" i="18"/>
  <c r="AB48" i="18"/>
  <c r="AB101" i="18"/>
  <c r="AB55" i="18"/>
  <c r="AB70" i="18"/>
  <c r="AC17" i="18"/>
  <c r="AC11" i="18"/>
  <c r="AC24" i="18"/>
  <c r="AC31" i="18"/>
  <c r="AC39" i="18"/>
  <c r="AC46" i="18"/>
  <c r="AC63" i="18"/>
  <c r="AC48" i="18"/>
  <c r="AC101" i="18"/>
  <c r="AC55" i="18"/>
  <c r="AC70" i="18"/>
  <c r="AD17" i="18"/>
  <c r="AD11" i="18"/>
  <c r="AD24" i="18"/>
  <c r="AD31" i="18"/>
  <c r="AD39" i="18"/>
  <c r="AD46" i="18"/>
  <c r="AD63" i="18"/>
  <c r="AD48" i="18"/>
  <c r="AD101" i="18"/>
  <c r="AD55" i="18"/>
  <c r="AD70" i="18"/>
  <c r="AC69" i="7"/>
  <c r="AB69" i="7"/>
  <c r="AA69" i="7"/>
  <c r="E69" i="7"/>
  <c r="AB61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T48" i="7"/>
  <c r="U48" i="7"/>
  <c r="V48" i="7"/>
  <c r="W48" i="7"/>
  <c r="X48" i="7"/>
  <c r="Y48" i="7"/>
  <c r="Z48" i="7"/>
  <c r="AA48" i="7"/>
  <c r="AB48" i="7"/>
  <c r="AC48" i="7"/>
  <c r="AD48" i="7"/>
  <c r="AE48" i="7"/>
  <c r="AF48" i="7"/>
  <c r="AG48" i="7"/>
  <c r="AH48" i="7"/>
  <c r="AI48" i="7"/>
  <c r="AJ48" i="7"/>
  <c r="AK48" i="7"/>
  <c r="AL48" i="7"/>
  <c r="AM48" i="7"/>
  <c r="AN48" i="7"/>
  <c r="AO48" i="7"/>
  <c r="AP48" i="7"/>
  <c r="AQ48" i="7"/>
  <c r="AR48" i="7"/>
  <c r="AS48" i="7"/>
  <c r="AT48" i="7"/>
  <c r="AU48" i="7"/>
  <c r="AV48" i="7"/>
  <c r="AW48" i="7"/>
  <c r="AX48" i="7"/>
  <c r="AY48" i="7"/>
  <c r="AZ48" i="7"/>
  <c r="BA48" i="7"/>
  <c r="BB48" i="7"/>
  <c r="BC48" i="7"/>
  <c r="BD48" i="7"/>
  <c r="E48" i="7"/>
  <c r="W17" i="20"/>
  <c r="W11" i="20"/>
  <c r="W24" i="20"/>
  <c r="W31" i="20"/>
  <c r="W39" i="20"/>
  <c r="W46" i="20"/>
  <c r="W63" i="20"/>
  <c r="W48" i="20"/>
  <c r="W101" i="20"/>
  <c r="W55" i="20"/>
  <c r="W70" i="20"/>
  <c r="X17" i="20"/>
  <c r="X11" i="20"/>
  <c r="X24" i="20"/>
  <c r="X31" i="20"/>
  <c r="X39" i="20"/>
  <c r="X46" i="20"/>
  <c r="X63" i="20"/>
  <c r="X48" i="20"/>
  <c r="X101" i="20"/>
  <c r="X55" i="20"/>
  <c r="X70" i="20"/>
  <c r="Y17" i="20"/>
  <c r="Y11" i="20"/>
  <c r="Y24" i="20"/>
  <c r="Y31" i="20"/>
  <c r="Y39" i="20"/>
  <c r="Y46" i="20"/>
  <c r="Y63" i="20"/>
  <c r="Y48" i="20"/>
  <c r="Y101" i="20"/>
  <c r="Y55" i="20"/>
  <c r="Y70" i="20"/>
  <c r="Z17" i="20"/>
  <c r="Z11" i="20"/>
  <c r="Z24" i="20"/>
  <c r="Z31" i="20"/>
  <c r="Z39" i="20"/>
  <c r="Z46" i="20"/>
  <c r="Z63" i="20"/>
  <c r="Z48" i="20"/>
  <c r="Z101" i="20"/>
  <c r="Z55" i="20"/>
  <c r="Z70" i="20"/>
  <c r="AA17" i="20"/>
  <c r="AA11" i="20"/>
  <c r="AA24" i="20"/>
  <c r="AA31" i="20"/>
  <c r="AA39" i="20"/>
  <c r="AA46" i="20"/>
  <c r="AA63" i="20"/>
  <c r="AA48" i="20"/>
  <c r="AA101" i="20"/>
  <c r="AA55" i="20"/>
  <c r="AA70" i="20"/>
  <c r="AB17" i="20"/>
  <c r="AB11" i="20"/>
  <c r="AB24" i="20"/>
  <c r="AB31" i="20"/>
  <c r="AB39" i="20"/>
  <c r="AB46" i="20"/>
  <c r="AB63" i="20"/>
  <c r="AB48" i="20"/>
  <c r="AB101" i="20"/>
  <c r="AB55" i="20"/>
  <c r="AB70" i="20"/>
  <c r="AC17" i="20"/>
  <c r="AC11" i="20"/>
  <c r="AC24" i="20"/>
  <c r="AC31" i="20"/>
  <c r="AC39" i="20"/>
  <c r="AC46" i="20"/>
  <c r="AC63" i="20"/>
  <c r="AC48" i="20"/>
  <c r="AC101" i="20"/>
  <c r="AC55" i="20"/>
  <c r="AC70" i="20"/>
  <c r="AD17" i="20"/>
  <c r="AD11" i="20"/>
  <c r="AD24" i="20"/>
  <c r="AD31" i="20"/>
  <c r="AD39" i="20"/>
  <c r="AD46" i="20"/>
  <c r="AD63" i="20"/>
  <c r="AD48" i="20"/>
  <c r="AD101" i="20"/>
  <c r="AD55" i="20"/>
  <c r="AD70" i="20"/>
  <c r="AE17" i="20"/>
  <c r="AE11" i="20"/>
  <c r="AE24" i="20"/>
  <c r="AE31" i="20"/>
  <c r="AE39" i="20"/>
  <c r="AE46" i="20"/>
  <c r="AE63" i="20"/>
  <c r="AE48" i="20"/>
  <c r="AE101" i="20"/>
  <c r="AE55" i="20"/>
  <c r="AE70" i="20"/>
  <c r="AF17" i="20"/>
  <c r="AF11" i="20"/>
  <c r="AF24" i="20"/>
  <c r="AF31" i="20"/>
  <c r="AF39" i="20"/>
  <c r="AF46" i="20"/>
  <c r="AF63" i="20"/>
  <c r="AF48" i="20"/>
  <c r="AF101" i="20"/>
  <c r="AF55" i="20"/>
  <c r="AF70" i="20"/>
  <c r="AG17" i="20"/>
  <c r="AG11" i="20"/>
  <c r="AG24" i="20"/>
  <c r="AG31" i="20"/>
  <c r="AG39" i="20"/>
  <c r="AG46" i="20"/>
  <c r="AG63" i="20"/>
  <c r="AG48" i="20"/>
  <c r="AG101" i="20"/>
  <c r="AG55" i="20"/>
  <c r="AG70" i="20"/>
  <c r="AH17" i="20"/>
  <c r="AH11" i="20"/>
  <c r="AH24" i="20"/>
  <c r="AH31" i="20"/>
  <c r="AH39" i="20"/>
  <c r="AH46" i="20"/>
  <c r="AH63" i="20"/>
  <c r="AH48" i="20"/>
  <c r="AH101" i="20"/>
  <c r="AH55" i="20"/>
  <c r="AH70" i="20"/>
  <c r="AI17" i="20"/>
  <c r="AI11" i="20"/>
  <c r="AI24" i="20"/>
  <c r="AI31" i="20"/>
  <c r="AI39" i="20"/>
  <c r="AI46" i="20"/>
  <c r="AI63" i="20"/>
  <c r="AI48" i="20"/>
  <c r="AI101" i="20"/>
  <c r="AI55" i="20"/>
  <c r="AI70" i="20"/>
  <c r="AJ17" i="20"/>
  <c r="AJ11" i="20"/>
  <c r="AJ24" i="20"/>
  <c r="AJ31" i="20"/>
  <c r="AJ39" i="20"/>
  <c r="AJ46" i="20"/>
  <c r="AJ63" i="20"/>
  <c r="AJ48" i="20"/>
  <c r="AJ101" i="20"/>
  <c r="AJ55" i="20"/>
  <c r="AJ70" i="20"/>
  <c r="AK17" i="20"/>
  <c r="AK11" i="20"/>
  <c r="AK24" i="20"/>
  <c r="AK31" i="20"/>
  <c r="AK39" i="20"/>
  <c r="AK46" i="20"/>
  <c r="AK63" i="20"/>
  <c r="AK48" i="20"/>
  <c r="AK101" i="20"/>
  <c r="AK55" i="20"/>
  <c r="AK70" i="20"/>
  <c r="AL17" i="20"/>
  <c r="AL11" i="20"/>
  <c r="AL24" i="20"/>
  <c r="AL31" i="20"/>
  <c r="AL39" i="20"/>
  <c r="AL46" i="20"/>
  <c r="AL63" i="20"/>
  <c r="AL48" i="20"/>
  <c r="AL101" i="20"/>
  <c r="AL55" i="20"/>
  <c r="AL70" i="20"/>
  <c r="AM17" i="20"/>
  <c r="AM11" i="20"/>
  <c r="AM24" i="20"/>
  <c r="AM31" i="20"/>
  <c r="AM39" i="20"/>
  <c r="AM46" i="20"/>
  <c r="AM63" i="20"/>
  <c r="AM48" i="20"/>
  <c r="AM101" i="20"/>
  <c r="AM55" i="20"/>
  <c r="AM70" i="20"/>
  <c r="AN17" i="20"/>
  <c r="AN11" i="20"/>
  <c r="AN24" i="20"/>
  <c r="AN31" i="20"/>
  <c r="AN39" i="20"/>
  <c r="AN46" i="20"/>
  <c r="AN63" i="20"/>
  <c r="AN48" i="20"/>
  <c r="AN101" i="20"/>
  <c r="AN55" i="20"/>
  <c r="AN70" i="20"/>
  <c r="AO17" i="20"/>
  <c r="AO11" i="20"/>
  <c r="AO24" i="20"/>
  <c r="AO31" i="20"/>
  <c r="AO39" i="20"/>
  <c r="AO46" i="20"/>
  <c r="AO63" i="20"/>
  <c r="AO48" i="20"/>
  <c r="AO101" i="20"/>
  <c r="AO55" i="20"/>
  <c r="AO70" i="20"/>
  <c r="AP17" i="20"/>
  <c r="AP11" i="20"/>
  <c r="AP24" i="20"/>
  <c r="AP31" i="20"/>
  <c r="AP39" i="20"/>
  <c r="AP46" i="20"/>
  <c r="AP63" i="20"/>
  <c r="AP48" i="20"/>
  <c r="AP101" i="20"/>
  <c r="AP55" i="20"/>
  <c r="AP70" i="20"/>
  <c r="AQ17" i="20"/>
  <c r="AQ11" i="20"/>
  <c r="AQ24" i="20"/>
  <c r="AQ31" i="20"/>
  <c r="AQ39" i="20"/>
  <c r="AQ46" i="20"/>
  <c r="AQ63" i="20"/>
  <c r="AQ48" i="20"/>
  <c r="AQ101" i="20"/>
  <c r="AQ55" i="20"/>
  <c r="AQ70" i="20"/>
  <c r="AR17" i="20"/>
  <c r="AR11" i="20"/>
  <c r="AR24" i="20"/>
  <c r="AR31" i="20"/>
  <c r="AR39" i="20"/>
  <c r="AR46" i="20"/>
  <c r="AR63" i="20"/>
  <c r="AR48" i="20"/>
  <c r="AR101" i="20"/>
  <c r="AR55" i="20"/>
  <c r="AR70" i="20"/>
  <c r="AS17" i="20"/>
  <c r="AS11" i="20"/>
  <c r="AS24" i="20"/>
  <c r="AS31" i="20"/>
  <c r="AS39" i="20"/>
  <c r="AS46" i="20"/>
  <c r="AS63" i="20"/>
  <c r="AS48" i="20"/>
  <c r="AS101" i="20"/>
  <c r="AS55" i="20"/>
  <c r="AS70" i="20"/>
  <c r="AT17" i="20"/>
  <c r="AT11" i="20"/>
  <c r="AT24" i="20"/>
  <c r="AT31" i="20"/>
  <c r="AT39" i="20"/>
  <c r="AT46" i="20"/>
  <c r="AT63" i="20"/>
  <c r="AT48" i="20"/>
  <c r="AT101" i="20"/>
  <c r="AT55" i="20"/>
  <c r="AT70" i="20"/>
  <c r="AU17" i="20"/>
  <c r="AU11" i="20"/>
  <c r="AU24" i="20"/>
  <c r="AU31" i="20"/>
  <c r="AU39" i="20"/>
  <c r="AU46" i="20"/>
  <c r="AU63" i="20"/>
  <c r="AU48" i="20"/>
  <c r="AU101" i="20"/>
  <c r="AU55" i="20"/>
  <c r="AU70" i="20"/>
  <c r="AV17" i="20"/>
  <c r="AV11" i="20"/>
  <c r="AV24" i="20"/>
  <c r="AV31" i="20"/>
  <c r="AV39" i="20"/>
  <c r="AV46" i="20"/>
  <c r="AV63" i="20"/>
  <c r="AV48" i="20"/>
  <c r="AV101" i="20"/>
  <c r="AV55" i="20"/>
  <c r="AV70" i="20"/>
  <c r="AW17" i="20"/>
  <c r="AW11" i="20"/>
  <c r="AW24" i="20"/>
  <c r="AW31" i="20"/>
  <c r="AW39" i="20"/>
  <c r="AW46" i="20"/>
  <c r="AW63" i="20"/>
  <c r="AW48" i="20"/>
  <c r="AW101" i="20"/>
  <c r="AW55" i="20"/>
  <c r="AW70" i="20"/>
  <c r="AX17" i="20"/>
  <c r="AX11" i="20"/>
  <c r="AX24" i="20"/>
  <c r="AX31" i="20"/>
  <c r="AX39" i="20"/>
  <c r="AX46" i="20"/>
  <c r="AX63" i="20"/>
  <c r="AX48" i="20"/>
  <c r="AX101" i="20"/>
  <c r="AX55" i="20"/>
  <c r="AX70" i="20"/>
  <c r="AY17" i="20"/>
  <c r="AY11" i="20"/>
  <c r="AY24" i="20"/>
  <c r="AY31" i="20"/>
  <c r="AY39" i="20"/>
  <c r="AY46" i="20"/>
  <c r="AY63" i="20"/>
  <c r="AY48" i="20"/>
  <c r="AY101" i="20"/>
  <c r="AY55" i="20"/>
  <c r="AY70" i="20"/>
  <c r="AZ17" i="20"/>
  <c r="AZ11" i="20"/>
  <c r="AZ24" i="20"/>
  <c r="AZ31" i="20"/>
  <c r="AZ39" i="20"/>
  <c r="AZ46" i="20"/>
  <c r="AZ63" i="20"/>
  <c r="AZ48" i="20"/>
  <c r="AZ101" i="20"/>
  <c r="AZ55" i="20"/>
  <c r="AZ70" i="20"/>
  <c r="BA17" i="20"/>
  <c r="BA11" i="20"/>
  <c r="BA24" i="20"/>
  <c r="BA31" i="20"/>
  <c r="BA39" i="20"/>
  <c r="BA46" i="20"/>
  <c r="BA63" i="20"/>
  <c r="BA75" i="20"/>
  <c r="BA48" i="20"/>
  <c r="BA83" i="20"/>
  <c r="BA101" i="20"/>
  <c r="BA55" i="20"/>
  <c r="BA70" i="20"/>
  <c r="BA107" i="20"/>
  <c r="BB17" i="20"/>
  <c r="BB11" i="20"/>
  <c r="BB24" i="20"/>
  <c r="BB31" i="20"/>
  <c r="BB39" i="20"/>
  <c r="BB46" i="20"/>
  <c r="BB63" i="20"/>
  <c r="BB75" i="20"/>
  <c r="BB48" i="20"/>
  <c r="BB83" i="20"/>
  <c r="BB101" i="20"/>
  <c r="BB55" i="20"/>
  <c r="BB70" i="20"/>
  <c r="BB107" i="20"/>
  <c r="BC17" i="20"/>
  <c r="BC11" i="20"/>
  <c r="BC24" i="20"/>
  <c r="BC31" i="20"/>
  <c r="BC39" i="20"/>
  <c r="BC46" i="20"/>
  <c r="BC63" i="20"/>
  <c r="BC75" i="20"/>
  <c r="BC48" i="20"/>
  <c r="BC83" i="20"/>
  <c r="BC101" i="20"/>
  <c r="BC55" i="20"/>
  <c r="BC70" i="20"/>
  <c r="BC107" i="20"/>
  <c r="BD17" i="20"/>
  <c r="BD11" i="20"/>
  <c r="BD24" i="20"/>
  <c r="BD31" i="20"/>
  <c r="BD39" i="20"/>
  <c r="BD46" i="20"/>
  <c r="BD63" i="20"/>
  <c r="BD75" i="20"/>
  <c r="BD48" i="20"/>
  <c r="BD83" i="20"/>
  <c r="BD101" i="20"/>
  <c r="BD55" i="20"/>
  <c r="BD70" i="20"/>
  <c r="BD107" i="20"/>
  <c r="E17" i="20"/>
  <c r="E11" i="20"/>
  <c r="E24" i="20"/>
  <c r="E31" i="20"/>
  <c r="E39" i="20"/>
  <c r="E46" i="20"/>
  <c r="E63" i="20"/>
  <c r="E48" i="20"/>
  <c r="E101" i="20"/>
  <c r="E55" i="20"/>
  <c r="E70" i="20"/>
  <c r="F17" i="20"/>
  <c r="F11" i="20"/>
  <c r="F24" i="20"/>
  <c r="F31" i="20"/>
  <c r="F39" i="20"/>
  <c r="F46" i="20"/>
  <c r="F63" i="20"/>
  <c r="F48" i="20"/>
  <c r="F101" i="20"/>
  <c r="F55" i="20"/>
  <c r="F70" i="20"/>
  <c r="G17" i="20"/>
  <c r="G11" i="20"/>
  <c r="G24" i="20"/>
  <c r="G31" i="20"/>
  <c r="G39" i="20"/>
  <c r="G46" i="20"/>
  <c r="G63" i="20"/>
  <c r="G48" i="20"/>
  <c r="G101" i="20"/>
  <c r="G55" i="20"/>
  <c r="G70" i="20"/>
  <c r="H17" i="20"/>
  <c r="H11" i="20"/>
  <c r="H24" i="20"/>
  <c r="H31" i="20"/>
  <c r="H39" i="20"/>
  <c r="H46" i="20"/>
  <c r="H63" i="20"/>
  <c r="H48" i="20"/>
  <c r="H101" i="20"/>
  <c r="H55" i="20"/>
  <c r="H70" i="20"/>
  <c r="I17" i="20"/>
  <c r="I11" i="20"/>
  <c r="I24" i="20"/>
  <c r="I31" i="20"/>
  <c r="I39" i="20"/>
  <c r="I46" i="20"/>
  <c r="I63" i="20"/>
  <c r="I48" i="20"/>
  <c r="I101" i="20"/>
  <c r="I55" i="20"/>
  <c r="I70" i="20"/>
  <c r="J17" i="20"/>
  <c r="J11" i="20"/>
  <c r="J24" i="20"/>
  <c r="J31" i="20"/>
  <c r="J39" i="20"/>
  <c r="J46" i="20"/>
  <c r="J63" i="20"/>
  <c r="J48" i="20"/>
  <c r="J101" i="20"/>
  <c r="J55" i="20"/>
  <c r="J70" i="20"/>
  <c r="K17" i="20"/>
  <c r="K11" i="20"/>
  <c r="K24" i="20"/>
  <c r="K31" i="20"/>
  <c r="K39" i="20"/>
  <c r="K46" i="20"/>
  <c r="K63" i="20"/>
  <c r="K48" i="20"/>
  <c r="K101" i="20"/>
  <c r="K55" i="20"/>
  <c r="K70" i="20"/>
  <c r="L17" i="20"/>
  <c r="L11" i="20"/>
  <c r="L24" i="20"/>
  <c r="L31" i="20"/>
  <c r="L39" i="20"/>
  <c r="L46" i="20"/>
  <c r="L63" i="20"/>
  <c r="L48" i="20"/>
  <c r="L101" i="20"/>
  <c r="L55" i="20"/>
  <c r="L70" i="20"/>
  <c r="M17" i="20"/>
  <c r="M11" i="20"/>
  <c r="M24" i="20"/>
  <c r="M31" i="20"/>
  <c r="M39" i="20"/>
  <c r="M46" i="20"/>
  <c r="M63" i="20"/>
  <c r="M48" i="20"/>
  <c r="M101" i="20"/>
  <c r="M55" i="20"/>
  <c r="M70" i="20"/>
  <c r="N17" i="20"/>
  <c r="N11" i="20"/>
  <c r="N24" i="20"/>
  <c r="N31" i="20"/>
  <c r="N39" i="20"/>
  <c r="N46" i="20"/>
  <c r="N63" i="20"/>
  <c r="N48" i="20"/>
  <c r="N101" i="20"/>
  <c r="N55" i="20"/>
  <c r="N70" i="20"/>
  <c r="O17" i="20"/>
  <c r="O11" i="20"/>
  <c r="O24" i="20"/>
  <c r="O31" i="20"/>
  <c r="O39" i="20"/>
  <c r="O46" i="20"/>
  <c r="O63" i="20"/>
  <c r="O48" i="20"/>
  <c r="O101" i="20"/>
  <c r="O55" i="20"/>
  <c r="O70" i="20"/>
  <c r="P17" i="20"/>
  <c r="P11" i="20"/>
  <c r="P24" i="20"/>
  <c r="P31" i="20"/>
  <c r="P39" i="20"/>
  <c r="P46" i="20"/>
  <c r="P63" i="20"/>
  <c r="P48" i="20"/>
  <c r="P101" i="20"/>
  <c r="P55" i="20"/>
  <c r="P70" i="20"/>
  <c r="Q17" i="20"/>
  <c r="Q11" i="20"/>
  <c r="Q24" i="20"/>
  <c r="Q31" i="20"/>
  <c r="Q39" i="20"/>
  <c r="Q46" i="20"/>
  <c r="Q63" i="20"/>
  <c r="Q48" i="20"/>
  <c r="Q101" i="20"/>
  <c r="Q55" i="20"/>
  <c r="Q70" i="20"/>
  <c r="R17" i="20"/>
  <c r="R11" i="20"/>
  <c r="R24" i="20"/>
  <c r="R31" i="20"/>
  <c r="R39" i="20"/>
  <c r="R46" i="20"/>
  <c r="R63" i="20"/>
  <c r="R48" i="20"/>
  <c r="R101" i="20"/>
  <c r="R55" i="20"/>
  <c r="R70" i="20"/>
  <c r="S17" i="20"/>
  <c r="S11" i="20"/>
  <c r="S24" i="20"/>
  <c r="S31" i="20"/>
  <c r="S39" i="20"/>
  <c r="S46" i="20"/>
  <c r="S63" i="20"/>
  <c r="S48" i="20"/>
  <c r="S101" i="20"/>
  <c r="S55" i="20"/>
  <c r="S70" i="20"/>
  <c r="T17" i="20"/>
  <c r="T11" i="20"/>
  <c r="T24" i="20"/>
  <c r="T31" i="20"/>
  <c r="T39" i="20"/>
  <c r="T46" i="20"/>
  <c r="T63" i="20"/>
  <c r="T48" i="20"/>
  <c r="T101" i="20"/>
  <c r="T55" i="20"/>
  <c r="T70" i="20"/>
  <c r="U17" i="20"/>
  <c r="U11" i="20"/>
  <c r="U24" i="20"/>
  <c r="U31" i="20"/>
  <c r="U39" i="20"/>
  <c r="U46" i="20"/>
  <c r="U63" i="20"/>
  <c r="U48" i="20"/>
  <c r="U101" i="20"/>
  <c r="U55" i="20"/>
  <c r="U70" i="20"/>
  <c r="V17" i="20"/>
  <c r="V11" i="20"/>
  <c r="V24" i="20"/>
  <c r="V31" i="20"/>
  <c r="V39" i="20"/>
  <c r="V46" i="20"/>
  <c r="V63" i="20"/>
  <c r="V48" i="20"/>
  <c r="V101" i="20"/>
  <c r="V55" i="20"/>
  <c r="V70" i="20"/>
  <c r="BC33" i="3"/>
  <c r="BD33" i="3"/>
  <c r="E81" i="7"/>
  <c r="E89" i="7"/>
  <c r="E107" i="7"/>
  <c r="E61" i="7"/>
  <c r="E76" i="7"/>
  <c r="E113" i="7"/>
  <c r="E17" i="7"/>
  <c r="E11" i="7"/>
  <c r="E24" i="7"/>
  <c r="E31" i="7"/>
  <c r="E39" i="7"/>
  <c r="E46" i="7"/>
  <c r="E115" i="7"/>
  <c r="AB48" i="4"/>
  <c r="AB48" i="17"/>
  <c r="AF48" i="17"/>
  <c r="F61" i="7"/>
  <c r="G61" i="7"/>
  <c r="H61" i="7"/>
  <c r="I61" i="7"/>
  <c r="J61" i="7"/>
  <c r="K61" i="7"/>
  <c r="L61" i="7"/>
  <c r="M61" i="7"/>
  <c r="N61" i="7"/>
  <c r="O61" i="7"/>
  <c r="P61" i="7"/>
  <c r="Q61" i="7"/>
  <c r="R61" i="7"/>
  <c r="S61" i="7"/>
  <c r="T61" i="7"/>
  <c r="U61" i="7"/>
  <c r="V61" i="7"/>
  <c r="W61" i="7"/>
  <c r="X61" i="7"/>
  <c r="Y61" i="7"/>
  <c r="Z61" i="7"/>
  <c r="AA61" i="7"/>
  <c r="AC61" i="7"/>
  <c r="AD61" i="7"/>
  <c r="AE61" i="7"/>
  <c r="AF61" i="7"/>
  <c r="AG61" i="7"/>
  <c r="AH61" i="7"/>
  <c r="AI61" i="7"/>
  <c r="AJ61" i="7"/>
  <c r="AK61" i="7"/>
  <c r="AL61" i="7"/>
  <c r="AM61" i="7"/>
  <c r="AN61" i="7"/>
  <c r="AO61" i="7"/>
  <c r="AP61" i="7"/>
  <c r="AQ61" i="7"/>
  <c r="AR61" i="7"/>
  <c r="AS61" i="7"/>
  <c r="AT61" i="7"/>
  <c r="AU61" i="7"/>
  <c r="AV61" i="7"/>
  <c r="AW61" i="7"/>
  <c r="AX61" i="7"/>
  <c r="AY61" i="7"/>
  <c r="AZ61" i="7"/>
  <c r="BA61" i="7"/>
  <c r="BB61" i="7"/>
  <c r="BC41" i="3"/>
  <c r="BC61" i="7"/>
  <c r="BD41" i="3"/>
  <c r="BD61" i="7"/>
  <c r="F69" i="7"/>
  <c r="F67" i="19"/>
  <c r="G69" i="7"/>
  <c r="H69" i="7"/>
  <c r="I69" i="7"/>
  <c r="J69" i="7"/>
  <c r="K69" i="7"/>
  <c r="L69" i="7"/>
  <c r="M69" i="7"/>
  <c r="N69" i="7"/>
  <c r="O69" i="7"/>
  <c r="P69" i="7"/>
  <c r="Q69" i="7"/>
  <c r="R69" i="7"/>
  <c r="S69" i="7"/>
  <c r="T69" i="7"/>
  <c r="U69" i="7"/>
  <c r="V69" i="7"/>
  <c r="W69" i="7"/>
  <c r="X69" i="7"/>
  <c r="Y69" i="7"/>
  <c r="Z69" i="7"/>
  <c r="AB67" i="19"/>
  <c r="AD69" i="7"/>
  <c r="AE69" i="7"/>
  <c r="AF69" i="7"/>
  <c r="AG69" i="7"/>
  <c r="AH69" i="7"/>
  <c r="AI69" i="7"/>
  <c r="AJ69" i="7"/>
  <c r="AK69" i="7"/>
  <c r="AL69" i="7"/>
  <c r="AM69" i="7"/>
  <c r="AN69" i="7"/>
  <c r="AO69" i="7"/>
  <c r="AP69" i="7"/>
  <c r="AQ69" i="7"/>
  <c r="AR69" i="7"/>
  <c r="AS69" i="7"/>
  <c r="AT69" i="7"/>
  <c r="AU69" i="7"/>
  <c r="AV69" i="7"/>
  <c r="AW69" i="7"/>
  <c r="AX69" i="7"/>
  <c r="AY69" i="7"/>
  <c r="AZ69" i="7"/>
  <c r="BA69" i="7"/>
  <c r="BB69" i="7"/>
  <c r="BC45" i="3"/>
  <c r="BC69" i="7"/>
  <c r="BD45" i="3"/>
  <c r="BD69" i="7"/>
  <c r="F76" i="7"/>
  <c r="G76" i="7"/>
  <c r="H76" i="7"/>
  <c r="I76" i="7"/>
  <c r="J76" i="7"/>
  <c r="K76" i="7"/>
  <c r="L76" i="7"/>
  <c r="M76" i="7"/>
  <c r="N76" i="7"/>
  <c r="O76" i="7"/>
  <c r="P76" i="7"/>
  <c r="Q76" i="7"/>
  <c r="R76" i="7"/>
  <c r="S76" i="7"/>
  <c r="T76" i="7"/>
  <c r="U76" i="7"/>
  <c r="V76" i="7"/>
  <c r="W76" i="7"/>
  <c r="X76" i="7"/>
  <c r="Y76" i="7"/>
  <c r="Z76" i="7"/>
  <c r="AA76" i="7"/>
  <c r="AB76" i="7"/>
  <c r="AC76" i="7"/>
  <c r="AD76" i="7"/>
  <c r="AE76" i="7"/>
  <c r="AF76" i="7"/>
  <c r="AG76" i="7"/>
  <c r="AH76" i="7"/>
  <c r="AI76" i="7"/>
  <c r="AJ76" i="7"/>
  <c r="AK76" i="7"/>
  <c r="AL76" i="7"/>
  <c r="AM76" i="7"/>
  <c r="AN76" i="7"/>
  <c r="AO76" i="7"/>
  <c r="AP76" i="7"/>
  <c r="AQ76" i="7"/>
  <c r="AR76" i="7"/>
  <c r="AS76" i="7"/>
  <c r="AT76" i="7"/>
  <c r="AU76" i="7"/>
  <c r="AV76" i="7"/>
  <c r="AW76" i="7"/>
  <c r="AX76" i="7"/>
  <c r="AY76" i="7"/>
  <c r="AZ76" i="7"/>
  <c r="BA76" i="7"/>
  <c r="BB76" i="7"/>
  <c r="BC50" i="3"/>
  <c r="BC76" i="7"/>
  <c r="BD50" i="3"/>
  <c r="BD76" i="7"/>
  <c r="F81" i="7"/>
  <c r="G81" i="7"/>
  <c r="H81" i="7"/>
  <c r="I81" i="7"/>
  <c r="J81" i="7"/>
  <c r="K81" i="7"/>
  <c r="L81" i="7"/>
  <c r="M81" i="7"/>
  <c r="N81" i="7"/>
  <c r="O81" i="7"/>
  <c r="P81" i="7"/>
  <c r="Q81" i="7"/>
  <c r="R81" i="7"/>
  <c r="S81" i="7"/>
  <c r="T81" i="7"/>
  <c r="U81" i="7"/>
  <c r="V81" i="7"/>
  <c r="W81" i="7"/>
  <c r="X81" i="7"/>
  <c r="Y81" i="7"/>
  <c r="Z81" i="7"/>
  <c r="AA81" i="7"/>
  <c r="AB81" i="7"/>
  <c r="AC81" i="7"/>
  <c r="AD81" i="7"/>
  <c r="AE81" i="7"/>
  <c r="AF81" i="7"/>
  <c r="AG81" i="7"/>
  <c r="AH81" i="7"/>
  <c r="AI81" i="7"/>
  <c r="AJ81" i="7"/>
  <c r="AK81" i="7"/>
  <c r="AL81" i="7"/>
  <c r="AM81" i="7"/>
  <c r="AN81" i="7"/>
  <c r="AO81" i="7"/>
  <c r="AP81" i="7"/>
  <c r="AQ81" i="7"/>
  <c r="AR81" i="7"/>
  <c r="AS81" i="7"/>
  <c r="AT81" i="7"/>
  <c r="AU81" i="7"/>
  <c r="AV81" i="7"/>
  <c r="AW81" i="7"/>
  <c r="AX81" i="7"/>
  <c r="AY81" i="7"/>
  <c r="AZ81" i="7"/>
  <c r="BA81" i="7"/>
  <c r="BB81" i="7"/>
  <c r="BC53" i="3"/>
  <c r="BC81" i="7"/>
  <c r="BD53" i="3"/>
  <c r="BD81" i="7"/>
  <c r="F89" i="7"/>
  <c r="G89" i="7"/>
  <c r="H89" i="7"/>
  <c r="H113" i="7" s="1"/>
  <c r="I89" i="7"/>
  <c r="J89" i="7"/>
  <c r="K89" i="7"/>
  <c r="L89" i="7"/>
  <c r="L113" i="7" s="1"/>
  <c r="M89" i="7"/>
  <c r="N89" i="7"/>
  <c r="O89" i="7"/>
  <c r="P89" i="7"/>
  <c r="P113" i="7" s="1"/>
  <c r="Q89" i="7"/>
  <c r="R89" i="7"/>
  <c r="S89" i="7"/>
  <c r="T89" i="7"/>
  <c r="T113" i="7" s="1"/>
  <c r="U89" i="7"/>
  <c r="V89" i="7"/>
  <c r="W89" i="7"/>
  <c r="X89" i="7"/>
  <c r="X113" i="7" s="1"/>
  <c r="Y89" i="7"/>
  <c r="Z89" i="7"/>
  <c r="AA89" i="7"/>
  <c r="AB89" i="7"/>
  <c r="AB113" i="7" s="1"/>
  <c r="AC89" i="7"/>
  <c r="AC113" i="7" s="1"/>
  <c r="AD89" i="7"/>
  <c r="AD113" i="7" s="1"/>
  <c r="AE89" i="7"/>
  <c r="AF89" i="7"/>
  <c r="AF113" i="7" s="1"/>
  <c r="AG89" i="7"/>
  <c r="AG83" i="17"/>
  <c r="AG107" i="17" s="1"/>
  <c r="AD62" i="13" s="1"/>
  <c r="AH89" i="7"/>
  <c r="AI89" i="7"/>
  <c r="AI113" i="7" s="1"/>
  <c r="AJ89" i="7"/>
  <c r="AK89" i="7"/>
  <c r="AL89" i="7"/>
  <c r="AM89" i="7"/>
  <c r="AM113" i="7" s="1"/>
  <c r="AN89" i="7"/>
  <c r="AO89" i="7"/>
  <c r="AP89" i="7"/>
  <c r="AQ89" i="7"/>
  <c r="AQ113" i="7" s="1"/>
  <c r="AR89" i="7"/>
  <c r="AS89" i="7"/>
  <c r="AT89" i="7"/>
  <c r="AU89" i="7"/>
  <c r="AU113" i="7" s="1"/>
  <c r="AV89" i="7"/>
  <c r="AW89" i="7"/>
  <c r="AX89" i="7"/>
  <c r="AY89" i="7"/>
  <c r="AY113" i="7" s="1"/>
  <c r="AZ89" i="7"/>
  <c r="BA89" i="7"/>
  <c r="BB89" i="7"/>
  <c r="BC61" i="3"/>
  <c r="BC85" i="3" s="1"/>
  <c r="BC89" i="7"/>
  <c r="BD61" i="3"/>
  <c r="BD89" i="7"/>
  <c r="F107" i="7"/>
  <c r="G107" i="7"/>
  <c r="H107" i="7"/>
  <c r="I107" i="7"/>
  <c r="J107" i="7"/>
  <c r="K107" i="7"/>
  <c r="L107" i="7"/>
  <c r="M107" i="7"/>
  <c r="N107" i="7"/>
  <c r="O107" i="7"/>
  <c r="P107" i="7"/>
  <c r="Q107" i="7"/>
  <c r="R107" i="7"/>
  <c r="S107" i="7"/>
  <c r="T107" i="7"/>
  <c r="U107" i="7"/>
  <c r="V107" i="7"/>
  <c r="W107" i="7"/>
  <c r="X107" i="7"/>
  <c r="Y107" i="7"/>
  <c r="Z107" i="7"/>
  <c r="AA107" i="7"/>
  <c r="AB107" i="7"/>
  <c r="AE107" i="7"/>
  <c r="AF107" i="7"/>
  <c r="AG107" i="7"/>
  <c r="AH107" i="7"/>
  <c r="AH105" i="19"/>
  <c r="AI107" i="7"/>
  <c r="AJ107" i="7"/>
  <c r="AK107" i="7"/>
  <c r="AL107" i="7"/>
  <c r="AM107" i="7"/>
  <c r="AN107" i="7"/>
  <c r="AO107" i="7"/>
  <c r="AP107" i="7"/>
  <c r="AR107" i="7"/>
  <c r="AS107" i="7"/>
  <c r="AT107" i="7"/>
  <c r="AU107" i="7"/>
  <c r="AV107" i="7"/>
  <c r="AW107" i="7"/>
  <c r="AX107" i="7"/>
  <c r="AY107" i="7"/>
  <c r="AZ107" i="7"/>
  <c r="BA107" i="7"/>
  <c r="BB107" i="7"/>
  <c r="BC79" i="3"/>
  <c r="BC107" i="7"/>
  <c r="BD79" i="3"/>
  <c r="BD107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AA11" i="7"/>
  <c r="AB11" i="7"/>
  <c r="AC11" i="7"/>
  <c r="AD11" i="7"/>
  <c r="AE11" i="7"/>
  <c r="AF11" i="7"/>
  <c r="AG11" i="7"/>
  <c r="AH11" i="7"/>
  <c r="AH11" i="19"/>
  <c r="AI11" i="7"/>
  <c r="AJ11" i="7"/>
  <c r="AK11" i="7"/>
  <c r="AL11" i="7"/>
  <c r="AM11" i="7"/>
  <c r="AN11" i="7"/>
  <c r="AO11" i="7"/>
  <c r="AP11" i="7"/>
  <c r="AQ11" i="7"/>
  <c r="AR11" i="7"/>
  <c r="AS11" i="7"/>
  <c r="AT11" i="7"/>
  <c r="AU11" i="7"/>
  <c r="AV11" i="7"/>
  <c r="AW11" i="7"/>
  <c r="AX11" i="7"/>
  <c r="AY11" i="7"/>
  <c r="AZ11" i="7"/>
  <c r="BA11" i="7"/>
  <c r="BB11" i="7"/>
  <c r="BC11" i="7"/>
  <c r="BD11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X17" i="7"/>
  <c r="Y17" i="7"/>
  <c r="Z17" i="7"/>
  <c r="AA17" i="7"/>
  <c r="AB17" i="7"/>
  <c r="AC17" i="7"/>
  <c r="AD17" i="7"/>
  <c r="AD17" i="19"/>
  <c r="AE17" i="7"/>
  <c r="AF17" i="7"/>
  <c r="AF17" i="17"/>
  <c r="AG17" i="7"/>
  <c r="AH17" i="7"/>
  <c r="AI17" i="7"/>
  <c r="AJ17" i="7"/>
  <c r="AK17" i="7"/>
  <c r="AL17" i="7"/>
  <c r="AM17" i="7"/>
  <c r="AN17" i="7"/>
  <c r="AO17" i="7"/>
  <c r="AP17" i="7"/>
  <c r="AQ17" i="7"/>
  <c r="AR17" i="7"/>
  <c r="AS17" i="7"/>
  <c r="AT17" i="7"/>
  <c r="AU17" i="7"/>
  <c r="AV17" i="7"/>
  <c r="AW17" i="7"/>
  <c r="AX17" i="7"/>
  <c r="AY17" i="7"/>
  <c r="AZ17" i="7"/>
  <c r="BA17" i="7"/>
  <c r="BB17" i="7"/>
  <c r="BC17" i="7"/>
  <c r="BD17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X24" i="7"/>
  <c r="Y24" i="7"/>
  <c r="Z24" i="7"/>
  <c r="AA24" i="7"/>
  <c r="AB24" i="7"/>
  <c r="AC24" i="7"/>
  <c r="AD24" i="7"/>
  <c r="AE24" i="7"/>
  <c r="AF24" i="7"/>
  <c r="AG24" i="7"/>
  <c r="AH24" i="7"/>
  <c r="AI24" i="7"/>
  <c r="AJ24" i="7"/>
  <c r="AK24" i="7"/>
  <c r="AL24" i="7"/>
  <c r="AM24" i="7"/>
  <c r="AN24" i="7"/>
  <c r="AO24" i="7"/>
  <c r="AP24" i="7"/>
  <c r="AQ24" i="7"/>
  <c r="AR24" i="7"/>
  <c r="AS24" i="7"/>
  <c r="AT24" i="7"/>
  <c r="AU24" i="7"/>
  <c r="AV24" i="7"/>
  <c r="AW24" i="7"/>
  <c r="AX24" i="7"/>
  <c r="AY24" i="7"/>
  <c r="AZ24" i="7"/>
  <c r="BA24" i="7"/>
  <c r="BB24" i="7"/>
  <c r="BC24" i="7"/>
  <c r="BD24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X31" i="7"/>
  <c r="Y31" i="7"/>
  <c r="Z31" i="7"/>
  <c r="AA31" i="7"/>
  <c r="AB31" i="4"/>
  <c r="AB31" i="7"/>
  <c r="AB31" i="17"/>
  <c r="AB31" i="19"/>
  <c r="AC31" i="7"/>
  <c r="AD31" i="7"/>
  <c r="AD31" i="19"/>
  <c r="AE31" i="7"/>
  <c r="AF31" i="7"/>
  <c r="AG31" i="7"/>
  <c r="AH31" i="7"/>
  <c r="AI31" i="7"/>
  <c r="AJ31" i="7"/>
  <c r="AK31" i="7"/>
  <c r="AL31" i="7"/>
  <c r="AM31" i="7"/>
  <c r="AN31" i="7"/>
  <c r="AO31" i="7"/>
  <c r="AP31" i="7"/>
  <c r="AQ31" i="7"/>
  <c r="AR31" i="7"/>
  <c r="AS31" i="7"/>
  <c r="AT31" i="7"/>
  <c r="AU31" i="7"/>
  <c r="AV31" i="7"/>
  <c r="AW31" i="7"/>
  <c r="AX31" i="7"/>
  <c r="AY31" i="7"/>
  <c r="AZ31" i="7"/>
  <c r="BA31" i="7"/>
  <c r="BB31" i="7"/>
  <c r="BC31" i="7"/>
  <c r="BD31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X39" i="7"/>
  <c r="Y39" i="7"/>
  <c r="Z39" i="7"/>
  <c r="AA39" i="7"/>
  <c r="AB39" i="7"/>
  <c r="AC39" i="7"/>
  <c r="AD39" i="7"/>
  <c r="AE39" i="7"/>
  <c r="AF39" i="7"/>
  <c r="AG39" i="7"/>
  <c r="AH39" i="7"/>
  <c r="AI39" i="7"/>
  <c r="AJ39" i="7"/>
  <c r="AK39" i="7"/>
  <c r="AL39" i="7"/>
  <c r="AM39" i="7"/>
  <c r="AN39" i="7"/>
  <c r="AO39" i="7"/>
  <c r="AP39" i="7"/>
  <c r="AQ39" i="7"/>
  <c r="AR39" i="7"/>
  <c r="AS39" i="7"/>
  <c r="AT39" i="7"/>
  <c r="AU39" i="7"/>
  <c r="AV39" i="7"/>
  <c r="AW39" i="7"/>
  <c r="AX39" i="7"/>
  <c r="AY39" i="7"/>
  <c r="AZ39" i="7"/>
  <c r="BA39" i="7"/>
  <c r="BB39" i="7"/>
  <c r="BC39" i="7"/>
  <c r="BD39" i="7"/>
  <c r="BA54" i="13"/>
  <c r="AB46" i="4"/>
  <c r="AA113" i="7"/>
  <c r="W113" i="7"/>
  <c r="W115" i="7" s="1"/>
  <c r="X9" i="7" s="1"/>
  <c r="W46" i="7"/>
  <c r="X46" i="7"/>
  <c r="Y113" i="7"/>
  <c r="Y46" i="7"/>
  <c r="Z113" i="7"/>
  <c r="Z46" i="7"/>
  <c r="AA46" i="7"/>
  <c r="AB46" i="7"/>
  <c r="AC46" i="7"/>
  <c r="AD46" i="7"/>
  <c r="AE113" i="7"/>
  <c r="AE46" i="7"/>
  <c r="AF46" i="7"/>
  <c r="AG113" i="7"/>
  <c r="AG46" i="7"/>
  <c r="AH113" i="7"/>
  <c r="AH46" i="7"/>
  <c r="AI46" i="7"/>
  <c r="AJ113" i="7"/>
  <c r="AJ46" i="7"/>
  <c r="AK46" i="7"/>
  <c r="AK113" i="7"/>
  <c r="AL46" i="7"/>
  <c r="AL113" i="7"/>
  <c r="AM46" i="7"/>
  <c r="AN46" i="7"/>
  <c r="AN113" i="7"/>
  <c r="AO46" i="7"/>
  <c r="AO113" i="7"/>
  <c r="AP46" i="7"/>
  <c r="AP113" i="7"/>
  <c r="AQ46" i="7"/>
  <c r="AR46" i="7"/>
  <c r="AR113" i="7"/>
  <c r="AS46" i="7"/>
  <c r="AS113" i="7"/>
  <c r="AT46" i="7"/>
  <c r="AT113" i="7"/>
  <c r="AU46" i="7"/>
  <c r="AV46" i="7"/>
  <c r="AV113" i="7"/>
  <c r="AW46" i="7"/>
  <c r="AW113" i="7"/>
  <c r="AX46" i="7"/>
  <c r="AX113" i="7"/>
  <c r="AY46" i="7"/>
  <c r="AZ46" i="7"/>
  <c r="AZ113" i="7"/>
  <c r="AP48" i="13"/>
  <c r="AW48" i="13"/>
  <c r="AX48" i="13"/>
  <c r="R51" i="13"/>
  <c r="AH51" i="13"/>
  <c r="AT51" i="13"/>
  <c r="AW51" i="13"/>
  <c r="C52" i="13"/>
  <c r="D52" i="13"/>
  <c r="E52" i="13"/>
  <c r="G52" i="13"/>
  <c r="H52" i="13"/>
  <c r="I52" i="13"/>
  <c r="K52" i="13"/>
  <c r="L52" i="13"/>
  <c r="M52" i="13"/>
  <c r="O52" i="13"/>
  <c r="P52" i="13"/>
  <c r="Q52" i="13"/>
  <c r="T52" i="13"/>
  <c r="V52" i="13"/>
  <c r="W52" i="13"/>
  <c r="X52" i="13"/>
  <c r="AB52" i="13"/>
  <c r="AF52" i="13"/>
  <c r="AJ52" i="13"/>
  <c r="AN52" i="13"/>
  <c r="AR52" i="13"/>
  <c r="AV52" i="13"/>
  <c r="AZ52" i="13"/>
  <c r="C53" i="13"/>
  <c r="D53" i="13"/>
  <c r="E53" i="13"/>
  <c r="D54" i="13"/>
  <c r="H54" i="13"/>
  <c r="L54" i="13"/>
  <c r="P54" i="13"/>
  <c r="T54" i="13"/>
  <c r="U54" i="13"/>
  <c r="V54" i="13"/>
  <c r="W54" i="13"/>
  <c r="Y54" i="13"/>
  <c r="Z54" i="13"/>
  <c r="AA54" i="13"/>
  <c r="AC54" i="13"/>
  <c r="AD54" i="13"/>
  <c r="AE54" i="13"/>
  <c r="AG54" i="13"/>
  <c r="AH54" i="13"/>
  <c r="AI54" i="13"/>
  <c r="AK54" i="13"/>
  <c r="AL54" i="13"/>
  <c r="AM54" i="13"/>
  <c r="AO54" i="13"/>
  <c r="AP54" i="13"/>
  <c r="AS54" i="13"/>
  <c r="AT54" i="13"/>
  <c r="AV54" i="13"/>
  <c r="AW54" i="13"/>
  <c r="AZ54" i="13"/>
  <c r="C55" i="13"/>
  <c r="D55" i="13"/>
  <c r="E55" i="13"/>
  <c r="X55" i="13"/>
  <c r="C57" i="13"/>
  <c r="D57" i="13"/>
  <c r="E57" i="13"/>
  <c r="C58" i="13"/>
  <c r="D58" i="13"/>
  <c r="E58" i="13"/>
  <c r="D59" i="13"/>
  <c r="I59" i="13"/>
  <c r="L59" i="13"/>
  <c r="Q59" i="13"/>
  <c r="T59" i="13"/>
  <c r="U59" i="13"/>
  <c r="Y59" i="13"/>
  <c r="AB59" i="13"/>
  <c r="AC59" i="13"/>
  <c r="AG59" i="13"/>
  <c r="AJ59" i="13"/>
  <c r="AK59" i="13"/>
  <c r="AO59" i="13"/>
  <c r="AR59" i="13"/>
  <c r="AV59" i="13"/>
  <c r="AW59" i="13"/>
  <c r="AZ59" i="13"/>
  <c r="C60" i="13"/>
  <c r="D60" i="13"/>
  <c r="E60" i="13"/>
  <c r="F113" i="7"/>
  <c r="F46" i="7"/>
  <c r="G113" i="7"/>
  <c r="G46" i="7"/>
  <c r="H46" i="7"/>
  <c r="I113" i="7"/>
  <c r="I46" i="7"/>
  <c r="J113" i="7"/>
  <c r="J46" i="7"/>
  <c r="K113" i="7"/>
  <c r="K46" i="7"/>
  <c r="L46" i="7"/>
  <c r="M113" i="7"/>
  <c r="M46" i="7"/>
  <c r="N113" i="7"/>
  <c r="N46" i="7"/>
  <c r="O113" i="7"/>
  <c r="O46" i="7"/>
  <c r="P46" i="7"/>
  <c r="Q113" i="7"/>
  <c r="Q46" i="7"/>
  <c r="R113" i="7"/>
  <c r="R46" i="7"/>
  <c r="S113" i="7"/>
  <c r="S46" i="7"/>
  <c r="T46" i="7"/>
  <c r="U113" i="7"/>
  <c r="U46" i="7"/>
  <c r="V113" i="7"/>
  <c r="V46" i="7"/>
  <c r="C61" i="13"/>
  <c r="E61" i="13"/>
  <c r="K61" i="13"/>
  <c r="O61" i="13"/>
  <c r="S61" i="13"/>
  <c r="AU61" i="13"/>
  <c r="E62" i="13"/>
  <c r="K62" i="13"/>
  <c r="P62" i="13"/>
  <c r="U62" i="13"/>
  <c r="N63" i="13"/>
  <c r="U63" i="13"/>
  <c r="AC63" i="13"/>
  <c r="AK63" i="13"/>
  <c r="AO63" i="13"/>
  <c r="AP63" i="13"/>
  <c r="AZ63" i="13"/>
  <c r="P64" i="13"/>
  <c r="T64" i="13"/>
  <c r="Z64" i="13"/>
  <c r="AJ64" i="13"/>
  <c r="AL64" i="13"/>
  <c r="AP64" i="13"/>
  <c r="AV64" i="13"/>
  <c r="AZ64" i="13"/>
  <c r="M42" i="13"/>
  <c r="M29" i="13"/>
  <c r="M32" i="13"/>
  <c r="M33" i="13"/>
  <c r="M35" i="13"/>
  <c r="M40" i="13"/>
  <c r="M43" i="13"/>
  <c r="M44" i="13"/>
  <c r="M45" i="13"/>
  <c r="P29" i="13"/>
  <c r="G29" i="13"/>
  <c r="G32" i="13"/>
  <c r="G33" i="13"/>
  <c r="G35" i="13"/>
  <c r="G40" i="13"/>
  <c r="G42" i="13"/>
  <c r="G43" i="13"/>
  <c r="G44" i="13"/>
  <c r="G45" i="13"/>
  <c r="C29" i="13"/>
  <c r="D29" i="13"/>
  <c r="E29" i="13"/>
  <c r="F29" i="13"/>
  <c r="H29" i="13"/>
  <c r="I29" i="13"/>
  <c r="J29" i="13"/>
  <c r="K29" i="13"/>
  <c r="L29" i="13"/>
  <c r="N29" i="13"/>
  <c r="O29" i="13"/>
  <c r="Q29" i="13"/>
  <c r="R29" i="13"/>
  <c r="S29" i="13"/>
  <c r="T29" i="13"/>
  <c r="U29" i="13"/>
  <c r="V29" i="13"/>
  <c r="W29" i="13"/>
  <c r="X29" i="13"/>
  <c r="Y29" i="13"/>
  <c r="Z29" i="13"/>
  <c r="AA29" i="13"/>
  <c r="AB29" i="13"/>
  <c r="AC29" i="13"/>
  <c r="AD29" i="13"/>
  <c r="AE29" i="13"/>
  <c r="AF29" i="13"/>
  <c r="AG29" i="13"/>
  <c r="AH29" i="13"/>
  <c r="AI29" i="13"/>
  <c r="AJ29" i="13"/>
  <c r="AK29" i="13"/>
  <c r="AL29" i="13"/>
  <c r="AM29" i="13"/>
  <c r="AN29" i="13"/>
  <c r="AO29" i="13"/>
  <c r="AP29" i="13"/>
  <c r="AQ29" i="13"/>
  <c r="AR29" i="13"/>
  <c r="AS29" i="13"/>
  <c r="AT29" i="13"/>
  <c r="AU29" i="13"/>
  <c r="AV29" i="13"/>
  <c r="AW29" i="13"/>
  <c r="AX29" i="13"/>
  <c r="AY29" i="13"/>
  <c r="AZ29" i="13"/>
  <c r="BA29" i="13"/>
  <c r="C32" i="13"/>
  <c r="D32" i="13"/>
  <c r="E32" i="13"/>
  <c r="F32" i="13"/>
  <c r="H32" i="13"/>
  <c r="I32" i="13"/>
  <c r="J32" i="13"/>
  <c r="K32" i="13"/>
  <c r="L32" i="13"/>
  <c r="N32" i="13"/>
  <c r="O32" i="13"/>
  <c r="P32" i="13"/>
  <c r="Q32" i="13"/>
  <c r="R32" i="13"/>
  <c r="S32" i="13"/>
  <c r="T32" i="13"/>
  <c r="U32" i="13"/>
  <c r="V32" i="13"/>
  <c r="W32" i="13"/>
  <c r="X32" i="13"/>
  <c r="Y32" i="13"/>
  <c r="Z32" i="13"/>
  <c r="AA32" i="13"/>
  <c r="AB32" i="13"/>
  <c r="AC32" i="13"/>
  <c r="AD32" i="13"/>
  <c r="AE32" i="13"/>
  <c r="AF32" i="13"/>
  <c r="AG32" i="13"/>
  <c r="AH32" i="13"/>
  <c r="AI32" i="13"/>
  <c r="AJ32" i="13"/>
  <c r="AK32" i="13"/>
  <c r="AL32" i="13"/>
  <c r="AM32" i="13"/>
  <c r="AN32" i="13"/>
  <c r="AO32" i="13"/>
  <c r="AP32" i="13"/>
  <c r="AQ32" i="13"/>
  <c r="AR32" i="13"/>
  <c r="AS32" i="13"/>
  <c r="AT32" i="13"/>
  <c r="AU32" i="13"/>
  <c r="AV32" i="13"/>
  <c r="AW32" i="13"/>
  <c r="AX32" i="13"/>
  <c r="AY32" i="13"/>
  <c r="AZ32" i="13"/>
  <c r="BA32" i="13"/>
  <c r="C33" i="13"/>
  <c r="D33" i="13"/>
  <c r="E33" i="13"/>
  <c r="F33" i="13"/>
  <c r="H33" i="13"/>
  <c r="I33" i="13"/>
  <c r="J33" i="13"/>
  <c r="K33" i="13"/>
  <c r="L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AD33" i="13"/>
  <c r="AE33" i="13"/>
  <c r="AF33" i="13"/>
  <c r="AG33" i="13"/>
  <c r="AH33" i="13"/>
  <c r="AI33" i="13"/>
  <c r="AJ33" i="13"/>
  <c r="AK33" i="13"/>
  <c r="AL33" i="13"/>
  <c r="AM33" i="13"/>
  <c r="AN33" i="13"/>
  <c r="AO33" i="13"/>
  <c r="AP33" i="13"/>
  <c r="AQ33" i="13"/>
  <c r="AR33" i="13"/>
  <c r="AS33" i="13"/>
  <c r="AT33" i="13"/>
  <c r="AU33" i="13"/>
  <c r="AV33" i="13"/>
  <c r="AW33" i="13"/>
  <c r="AX33" i="13"/>
  <c r="AY33" i="13"/>
  <c r="AZ33" i="13"/>
  <c r="BA33" i="13"/>
  <c r="C34" i="13"/>
  <c r="D34" i="13"/>
  <c r="E34" i="13"/>
  <c r="X34" i="13"/>
  <c r="C35" i="13"/>
  <c r="D35" i="13"/>
  <c r="E35" i="13"/>
  <c r="F35" i="13"/>
  <c r="H35" i="13"/>
  <c r="I35" i="13"/>
  <c r="J35" i="13"/>
  <c r="K35" i="13"/>
  <c r="L35" i="13"/>
  <c r="N35" i="13"/>
  <c r="O35" i="13"/>
  <c r="P35" i="13"/>
  <c r="Q35" i="13"/>
  <c r="R35" i="13"/>
  <c r="S35" i="13"/>
  <c r="T35" i="13"/>
  <c r="U35" i="13"/>
  <c r="V35" i="13"/>
  <c r="W35" i="13"/>
  <c r="X35" i="13"/>
  <c r="Y35" i="13"/>
  <c r="Z35" i="13"/>
  <c r="AA35" i="13"/>
  <c r="AB35" i="13"/>
  <c r="AC35" i="13"/>
  <c r="AD35" i="13"/>
  <c r="AE35" i="13"/>
  <c r="AF35" i="13"/>
  <c r="AG35" i="13"/>
  <c r="AH35" i="13"/>
  <c r="AI35" i="13"/>
  <c r="AJ35" i="13"/>
  <c r="AK35" i="13"/>
  <c r="AL35" i="13"/>
  <c r="AM35" i="13"/>
  <c r="AN35" i="13"/>
  <c r="AO35" i="13"/>
  <c r="AP35" i="13"/>
  <c r="AQ35" i="13"/>
  <c r="AR35" i="13"/>
  <c r="AS35" i="13"/>
  <c r="AT35" i="13"/>
  <c r="AU35" i="13"/>
  <c r="AV35" i="13"/>
  <c r="AW35" i="13"/>
  <c r="AX35" i="13"/>
  <c r="AY35" i="13"/>
  <c r="AZ35" i="13"/>
  <c r="BA35" i="13"/>
  <c r="C36" i="13"/>
  <c r="D36" i="13"/>
  <c r="E36" i="13"/>
  <c r="C38" i="13"/>
  <c r="D38" i="13"/>
  <c r="E38" i="13"/>
  <c r="C39" i="13"/>
  <c r="D39" i="13"/>
  <c r="E39" i="13"/>
  <c r="C40" i="13"/>
  <c r="D40" i="13"/>
  <c r="E40" i="13"/>
  <c r="F40" i="13"/>
  <c r="H40" i="13"/>
  <c r="I40" i="13"/>
  <c r="J40" i="13"/>
  <c r="K40" i="13"/>
  <c r="L40" i="13"/>
  <c r="N40" i="13"/>
  <c r="O40" i="13"/>
  <c r="P40" i="13"/>
  <c r="Q40" i="13"/>
  <c r="R40" i="13"/>
  <c r="S40" i="13"/>
  <c r="T40" i="13"/>
  <c r="U40" i="13"/>
  <c r="V40" i="13"/>
  <c r="W40" i="13"/>
  <c r="X40" i="13"/>
  <c r="Y40" i="13"/>
  <c r="Z40" i="13"/>
  <c r="AA40" i="13"/>
  <c r="AB40" i="13"/>
  <c r="AC40" i="13"/>
  <c r="AD40" i="13"/>
  <c r="AE40" i="13"/>
  <c r="AF40" i="13"/>
  <c r="AG40" i="13"/>
  <c r="AH40" i="13"/>
  <c r="AI40" i="13"/>
  <c r="AJ40" i="13"/>
  <c r="AK40" i="13"/>
  <c r="AL40" i="13"/>
  <c r="AM40" i="13"/>
  <c r="AN40" i="13"/>
  <c r="AO40" i="13"/>
  <c r="AP40" i="13"/>
  <c r="AQ40" i="13"/>
  <c r="AR40" i="13"/>
  <c r="AS40" i="13"/>
  <c r="AT40" i="13"/>
  <c r="AU40" i="13"/>
  <c r="AV40" i="13"/>
  <c r="AW40" i="13"/>
  <c r="AX40" i="13"/>
  <c r="AY40" i="13"/>
  <c r="AZ40" i="13"/>
  <c r="BA40" i="13"/>
  <c r="C41" i="13"/>
  <c r="D41" i="13"/>
  <c r="E41" i="13"/>
  <c r="C42" i="13"/>
  <c r="D42" i="13"/>
  <c r="E42" i="13"/>
  <c r="F42" i="13"/>
  <c r="H42" i="13"/>
  <c r="I42" i="13"/>
  <c r="J42" i="13"/>
  <c r="K42" i="13"/>
  <c r="L42" i="13"/>
  <c r="N42" i="13"/>
  <c r="O42" i="13"/>
  <c r="P42" i="13"/>
  <c r="Q42" i="13"/>
  <c r="R42" i="13"/>
  <c r="S42" i="13"/>
  <c r="T42" i="13"/>
  <c r="U42" i="13"/>
  <c r="V42" i="13"/>
  <c r="W42" i="13"/>
  <c r="X42" i="13"/>
  <c r="Y42" i="13"/>
  <c r="Z42" i="13"/>
  <c r="AA42" i="13"/>
  <c r="AB42" i="13"/>
  <c r="AC42" i="13"/>
  <c r="AD42" i="13"/>
  <c r="AE42" i="13"/>
  <c r="AF42" i="13"/>
  <c r="AG42" i="13"/>
  <c r="AH42" i="13"/>
  <c r="AI42" i="13"/>
  <c r="AJ42" i="13"/>
  <c r="AK42" i="13"/>
  <c r="AL42" i="13"/>
  <c r="AM42" i="13"/>
  <c r="AN42" i="13"/>
  <c r="AO42" i="13"/>
  <c r="AP42" i="13"/>
  <c r="AQ42" i="13"/>
  <c r="AR42" i="13"/>
  <c r="AS42" i="13"/>
  <c r="AT42" i="13"/>
  <c r="AU42" i="13"/>
  <c r="AV42" i="13"/>
  <c r="AW42" i="13"/>
  <c r="AX42" i="13"/>
  <c r="AY42" i="13"/>
  <c r="AZ42" i="13"/>
  <c r="BA42" i="13"/>
  <c r="C43" i="13"/>
  <c r="D43" i="13"/>
  <c r="E43" i="13"/>
  <c r="F43" i="13"/>
  <c r="H43" i="13"/>
  <c r="I43" i="13"/>
  <c r="J43" i="13"/>
  <c r="K43" i="13"/>
  <c r="L43" i="13"/>
  <c r="N43" i="13"/>
  <c r="O43" i="13"/>
  <c r="P43" i="13"/>
  <c r="Q43" i="13"/>
  <c r="R43" i="13"/>
  <c r="S43" i="13"/>
  <c r="T43" i="13"/>
  <c r="U43" i="13"/>
  <c r="V43" i="13"/>
  <c r="W43" i="13"/>
  <c r="X43" i="13"/>
  <c r="AB46" i="17"/>
  <c r="Y43" i="13"/>
  <c r="Z43" i="13"/>
  <c r="AA43" i="13"/>
  <c r="AB43" i="13"/>
  <c r="AF46" i="17"/>
  <c r="AC43" i="13"/>
  <c r="AD43" i="13"/>
  <c r="AE43" i="13"/>
  <c r="AF43" i="13"/>
  <c r="AG43" i="13"/>
  <c r="AH43" i="13"/>
  <c r="AI43" i="13"/>
  <c r="AJ43" i="13"/>
  <c r="AK43" i="13"/>
  <c r="AL43" i="13"/>
  <c r="AM43" i="13"/>
  <c r="AN43" i="13"/>
  <c r="AO43" i="13"/>
  <c r="AP43" i="13"/>
  <c r="AQ43" i="13"/>
  <c r="AR43" i="13"/>
  <c r="AS43" i="13"/>
  <c r="AT43" i="13"/>
  <c r="AU43" i="13"/>
  <c r="AV43" i="13"/>
  <c r="AW43" i="13"/>
  <c r="AX43" i="13"/>
  <c r="AY43" i="13"/>
  <c r="AZ43" i="13"/>
  <c r="BA43" i="13"/>
  <c r="C44" i="13"/>
  <c r="D44" i="13"/>
  <c r="E44" i="13"/>
  <c r="F44" i="13"/>
  <c r="H44" i="13"/>
  <c r="I44" i="13"/>
  <c r="J44" i="13"/>
  <c r="K44" i="13"/>
  <c r="L44" i="13"/>
  <c r="N44" i="13"/>
  <c r="O44" i="13"/>
  <c r="P44" i="13"/>
  <c r="Q44" i="13"/>
  <c r="R44" i="13"/>
  <c r="S44" i="13"/>
  <c r="T44" i="13"/>
  <c r="U44" i="13"/>
  <c r="V44" i="13"/>
  <c r="W44" i="13"/>
  <c r="X44" i="13"/>
  <c r="AB46" i="19"/>
  <c r="Y44" i="13"/>
  <c r="Z44" i="13"/>
  <c r="AD46" i="19"/>
  <c r="AA44" i="13"/>
  <c r="AB44" i="13"/>
  <c r="AC44" i="13"/>
  <c r="AD44" i="13"/>
  <c r="AH46" i="19"/>
  <c r="AE44" i="13"/>
  <c r="AF44" i="13"/>
  <c r="AG44" i="13"/>
  <c r="AH44" i="13"/>
  <c r="AI44" i="13"/>
  <c r="AJ44" i="13"/>
  <c r="AK44" i="13"/>
  <c r="AL44" i="13"/>
  <c r="AM44" i="13"/>
  <c r="AN44" i="13"/>
  <c r="AO44" i="13"/>
  <c r="AP44" i="13"/>
  <c r="AQ44" i="13"/>
  <c r="AR44" i="13"/>
  <c r="AS44" i="13"/>
  <c r="AT44" i="13"/>
  <c r="AU44" i="13"/>
  <c r="AV44" i="13"/>
  <c r="AW44" i="13"/>
  <c r="AX44" i="13"/>
  <c r="AY44" i="13"/>
  <c r="AZ44" i="13"/>
  <c r="BA44" i="13"/>
  <c r="C45" i="13"/>
  <c r="D45" i="13"/>
  <c r="E45" i="13"/>
  <c r="F45" i="13"/>
  <c r="H45" i="13"/>
  <c r="I45" i="13"/>
  <c r="J45" i="13"/>
  <c r="K45" i="13"/>
  <c r="L45" i="13"/>
  <c r="N45" i="13"/>
  <c r="O45" i="13"/>
  <c r="P45" i="13"/>
  <c r="Q45" i="13"/>
  <c r="R45" i="13"/>
  <c r="S45" i="13"/>
  <c r="T45" i="13"/>
  <c r="U45" i="13"/>
  <c r="V45" i="13"/>
  <c r="W45" i="13"/>
  <c r="X45" i="13"/>
  <c r="Y45" i="13"/>
  <c r="Z45" i="13"/>
  <c r="AA45" i="13"/>
  <c r="AB45" i="13"/>
  <c r="AC45" i="13"/>
  <c r="AD45" i="13"/>
  <c r="AE45" i="13"/>
  <c r="AF45" i="13"/>
  <c r="AG45" i="13"/>
  <c r="AH45" i="13"/>
  <c r="AI45" i="13"/>
  <c r="AJ45" i="13"/>
  <c r="AK45" i="13"/>
  <c r="AL45" i="13"/>
  <c r="AM45" i="13"/>
  <c r="AN45" i="13"/>
  <c r="AO45" i="13"/>
  <c r="AP45" i="13"/>
  <c r="AQ45" i="13"/>
  <c r="AR45" i="13"/>
  <c r="AS45" i="13"/>
  <c r="AT45" i="13"/>
  <c r="AU45" i="13"/>
  <c r="AV45" i="13"/>
  <c r="AW45" i="13"/>
  <c r="AX45" i="13"/>
  <c r="AY45" i="13"/>
  <c r="AZ45" i="13"/>
  <c r="BA45" i="13"/>
  <c r="U16" i="13"/>
  <c r="C22" i="13"/>
  <c r="D22" i="13"/>
  <c r="E22" i="13"/>
  <c r="T10" i="13"/>
  <c r="T13" i="13"/>
  <c r="T14" i="13"/>
  <c r="C15" i="13"/>
  <c r="D15" i="13"/>
  <c r="E15" i="13"/>
  <c r="X15" i="13"/>
  <c r="C16" i="13"/>
  <c r="T16" i="13"/>
  <c r="C17" i="13"/>
  <c r="D17" i="13"/>
  <c r="E17" i="13"/>
  <c r="X17" i="13"/>
  <c r="C19" i="13"/>
  <c r="D19" i="13"/>
  <c r="E19" i="13"/>
  <c r="C20" i="13"/>
  <c r="D20" i="13"/>
  <c r="E20" i="13"/>
  <c r="T21" i="13"/>
  <c r="T23" i="13"/>
  <c r="T24" i="13"/>
  <c r="T25" i="13"/>
  <c r="T26" i="13"/>
  <c r="W17" i="18"/>
  <c r="W11" i="18"/>
  <c r="W24" i="18"/>
  <c r="W31" i="18"/>
  <c r="W39" i="18"/>
  <c r="W46" i="18"/>
  <c r="W63" i="18"/>
  <c r="W48" i="18"/>
  <c r="W101" i="18"/>
  <c r="W55" i="18"/>
  <c r="W70" i="18"/>
  <c r="X17" i="18"/>
  <c r="X11" i="18"/>
  <c r="X24" i="18"/>
  <c r="X31" i="18"/>
  <c r="X39" i="18"/>
  <c r="X46" i="18"/>
  <c r="X63" i="18"/>
  <c r="X48" i="18"/>
  <c r="X101" i="18"/>
  <c r="X55" i="18"/>
  <c r="X70" i="18"/>
  <c r="Y17" i="18"/>
  <c r="Y11" i="18"/>
  <c r="Y24" i="18"/>
  <c r="Y31" i="18"/>
  <c r="Y39" i="18"/>
  <c r="Y46" i="18"/>
  <c r="Y63" i="18"/>
  <c r="Y48" i="18"/>
  <c r="Y101" i="18"/>
  <c r="Y55" i="18"/>
  <c r="Y70" i="18"/>
  <c r="Z17" i="18"/>
  <c r="Z11" i="18"/>
  <c r="Z24" i="18"/>
  <c r="Z31" i="18"/>
  <c r="Z39" i="18"/>
  <c r="Z46" i="18"/>
  <c r="Z63" i="18"/>
  <c r="Z48" i="18"/>
  <c r="Z101" i="18"/>
  <c r="Z55" i="18"/>
  <c r="Z70" i="18"/>
  <c r="AE17" i="18"/>
  <c r="AE11" i="18"/>
  <c r="AE24" i="18"/>
  <c r="AE31" i="18"/>
  <c r="AE39" i="18"/>
  <c r="AE46" i="18"/>
  <c r="AE63" i="18"/>
  <c r="AE48" i="18"/>
  <c r="AE101" i="18"/>
  <c r="AE55" i="18"/>
  <c r="AE70" i="18"/>
  <c r="AF17" i="18"/>
  <c r="AF11" i="18"/>
  <c r="AF24" i="18"/>
  <c r="AF31" i="18"/>
  <c r="AF39" i="18"/>
  <c r="AF46" i="18"/>
  <c r="AF63" i="18"/>
  <c r="AF48" i="18"/>
  <c r="AF101" i="18"/>
  <c r="AF55" i="18"/>
  <c r="AF70" i="18"/>
  <c r="AG17" i="18"/>
  <c r="AG11" i="18"/>
  <c r="AG24" i="18"/>
  <c r="AG31" i="18"/>
  <c r="AG39" i="18"/>
  <c r="AG46" i="18"/>
  <c r="AG63" i="18"/>
  <c r="AG48" i="18"/>
  <c r="AG101" i="18"/>
  <c r="AG55" i="18"/>
  <c r="AG70" i="18"/>
  <c r="AH17" i="18"/>
  <c r="AH11" i="18"/>
  <c r="AH24" i="18"/>
  <c r="AH31" i="18"/>
  <c r="AH39" i="18"/>
  <c r="AH46" i="18"/>
  <c r="AH63" i="18"/>
  <c r="AH48" i="18"/>
  <c r="AH55" i="18"/>
  <c r="AH70" i="18"/>
  <c r="AI17" i="18"/>
  <c r="AI11" i="18"/>
  <c r="AI24" i="18"/>
  <c r="AI31" i="18"/>
  <c r="AI39" i="18"/>
  <c r="AI46" i="18"/>
  <c r="AI63" i="18"/>
  <c r="AI48" i="18"/>
  <c r="AI101" i="18"/>
  <c r="AI55" i="18"/>
  <c r="AI70" i="18"/>
  <c r="AJ17" i="18"/>
  <c r="AJ11" i="18"/>
  <c r="AJ24" i="18"/>
  <c r="AJ31" i="18"/>
  <c r="AJ39" i="18"/>
  <c r="AJ46" i="18"/>
  <c r="AJ63" i="18"/>
  <c r="AJ48" i="18"/>
  <c r="AJ101" i="18"/>
  <c r="AJ55" i="18"/>
  <c r="AJ70" i="18"/>
  <c r="AK17" i="18"/>
  <c r="AK11" i="18"/>
  <c r="AK24" i="18"/>
  <c r="AK31" i="18"/>
  <c r="AK39" i="18"/>
  <c r="AK46" i="18"/>
  <c r="AK63" i="18"/>
  <c r="AK48" i="18"/>
  <c r="AK101" i="18"/>
  <c r="AK55" i="18"/>
  <c r="AK70" i="18"/>
  <c r="AL17" i="18"/>
  <c r="AL11" i="18"/>
  <c r="AL24" i="18"/>
  <c r="AL31" i="18"/>
  <c r="AL39" i="18"/>
  <c r="AL46" i="18"/>
  <c r="AL63" i="18"/>
  <c r="AL48" i="18"/>
  <c r="AL101" i="18"/>
  <c r="AL55" i="18"/>
  <c r="AL70" i="18"/>
  <c r="AM17" i="18"/>
  <c r="AM11" i="18"/>
  <c r="AM24" i="18"/>
  <c r="AM31" i="18"/>
  <c r="AM39" i="18"/>
  <c r="AM46" i="18"/>
  <c r="AM63" i="18"/>
  <c r="AM48" i="18"/>
  <c r="AM55" i="18"/>
  <c r="AM70" i="18"/>
  <c r="AN17" i="18"/>
  <c r="AN11" i="18"/>
  <c r="AN24" i="18"/>
  <c r="AN31" i="18"/>
  <c r="AN39" i="18"/>
  <c r="AN46" i="18"/>
  <c r="AN63" i="18"/>
  <c r="AN48" i="18"/>
  <c r="AN101" i="18"/>
  <c r="AN55" i="18"/>
  <c r="AN70" i="18"/>
  <c r="AO17" i="18"/>
  <c r="AO11" i="18"/>
  <c r="AO24" i="18"/>
  <c r="AO31" i="18"/>
  <c r="AO39" i="18"/>
  <c r="AO46" i="18"/>
  <c r="AO63" i="18"/>
  <c r="AO48" i="18"/>
  <c r="AO101" i="18"/>
  <c r="AO55" i="18"/>
  <c r="AO70" i="18"/>
  <c r="AP17" i="18"/>
  <c r="AP11" i="18"/>
  <c r="AP24" i="18"/>
  <c r="AP31" i="18"/>
  <c r="AP39" i="18"/>
  <c r="AP46" i="18"/>
  <c r="AP63" i="18"/>
  <c r="AP48" i="18"/>
  <c r="AP101" i="18"/>
  <c r="AP55" i="18"/>
  <c r="AP70" i="18"/>
  <c r="AQ17" i="18"/>
  <c r="AQ11" i="18"/>
  <c r="AQ24" i="18"/>
  <c r="AQ31" i="18"/>
  <c r="AQ39" i="18"/>
  <c r="AQ46" i="18"/>
  <c r="AQ63" i="18"/>
  <c r="AQ48" i="18"/>
  <c r="AQ55" i="18"/>
  <c r="AQ70" i="18"/>
  <c r="AR17" i="18"/>
  <c r="AR11" i="18"/>
  <c r="AR24" i="18"/>
  <c r="AR31" i="18"/>
  <c r="AR39" i="18"/>
  <c r="AR46" i="18"/>
  <c r="AR63" i="18"/>
  <c r="AR48" i="18"/>
  <c r="AR101" i="18"/>
  <c r="AR55" i="18"/>
  <c r="AR70" i="18"/>
  <c r="AS17" i="18"/>
  <c r="AS11" i="18"/>
  <c r="AS24" i="18"/>
  <c r="AS31" i="18"/>
  <c r="AS39" i="18"/>
  <c r="AS46" i="18"/>
  <c r="AS63" i="18"/>
  <c r="AS48" i="18"/>
  <c r="AS101" i="18"/>
  <c r="AS55" i="18"/>
  <c r="AS70" i="18"/>
  <c r="AT17" i="18"/>
  <c r="AT11" i="18"/>
  <c r="AT24" i="18"/>
  <c r="AT31" i="18"/>
  <c r="AT39" i="18"/>
  <c r="AT46" i="18"/>
  <c r="AT63" i="18"/>
  <c r="AT48" i="18"/>
  <c r="AT101" i="18"/>
  <c r="AT55" i="18"/>
  <c r="AT70" i="18"/>
  <c r="AU17" i="18"/>
  <c r="AU11" i="18"/>
  <c r="AU24" i="18"/>
  <c r="AU31" i="18"/>
  <c r="AU39" i="18"/>
  <c r="AU46" i="18"/>
  <c r="AU63" i="18"/>
  <c r="AU48" i="18"/>
  <c r="AU55" i="18"/>
  <c r="AU70" i="18"/>
  <c r="AV17" i="18"/>
  <c r="AV11" i="18"/>
  <c r="AV24" i="18"/>
  <c r="AV31" i="18"/>
  <c r="AV39" i="18"/>
  <c r="AV46" i="18"/>
  <c r="AV63" i="18"/>
  <c r="AV48" i="18"/>
  <c r="AV55" i="18"/>
  <c r="AV70" i="18"/>
  <c r="AW17" i="18"/>
  <c r="AW11" i="18"/>
  <c r="AW24" i="18"/>
  <c r="AW31" i="18"/>
  <c r="AW39" i="18"/>
  <c r="AW46" i="18"/>
  <c r="AW63" i="18"/>
  <c r="AW48" i="18"/>
  <c r="AW101" i="18"/>
  <c r="AW55" i="18"/>
  <c r="AW70" i="18"/>
  <c r="AX17" i="18"/>
  <c r="AX11" i="18"/>
  <c r="AX24" i="18"/>
  <c r="AX31" i="18"/>
  <c r="AX39" i="18"/>
  <c r="AX46" i="18"/>
  <c r="AX63" i="18"/>
  <c r="AX48" i="18"/>
  <c r="AX101" i="18"/>
  <c r="AX55" i="18"/>
  <c r="AX70" i="18"/>
  <c r="AY17" i="18"/>
  <c r="AY11" i="18"/>
  <c r="AY24" i="18"/>
  <c r="AY31" i="18"/>
  <c r="AY39" i="18"/>
  <c r="AY46" i="18"/>
  <c r="AY63" i="18"/>
  <c r="AY48" i="18"/>
  <c r="AY101" i="18"/>
  <c r="AY55" i="18"/>
  <c r="AY70" i="18"/>
  <c r="AZ17" i="18"/>
  <c r="AZ11" i="18"/>
  <c r="AZ24" i="18"/>
  <c r="AZ31" i="18"/>
  <c r="AZ39" i="18"/>
  <c r="AZ46" i="18"/>
  <c r="AZ63" i="18"/>
  <c r="AZ48" i="18"/>
  <c r="AZ101" i="18"/>
  <c r="AZ55" i="18"/>
  <c r="AZ70" i="18"/>
  <c r="BA17" i="18"/>
  <c r="BA11" i="18"/>
  <c r="BA24" i="18"/>
  <c r="BA31" i="18"/>
  <c r="BA39" i="18"/>
  <c r="BA46" i="18"/>
  <c r="BA63" i="18"/>
  <c r="BA48" i="18"/>
  <c r="BA101" i="18"/>
  <c r="BA55" i="18"/>
  <c r="BA70" i="18"/>
  <c r="BB17" i="18"/>
  <c r="BB11" i="18"/>
  <c r="BB24" i="18"/>
  <c r="BB31" i="18"/>
  <c r="BB39" i="18"/>
  <c r="BB46" i="18"/>
  <c r="BB63" i="18"/>
  <c r="BB48" i="18"/>
  <c r="BB101" i="18"/>
  <c r="BB55" i="18"/>
  <c r="BB70" i="18"/>
  <c r="BC17" i="18"/>
  <c r="BC11" i="18"/>
  <c r="BC24" i="18"/>
  <c r="BC31" i="18"/>
  <c r="BC39" i="18"/>
  <c r="BC46" i="18"/>
  <c r="BC63" i="18"/>
  <c r="BC48" i="18"/>
  <c r="BC101" i="18"/>
  <c r="BC55" i="18"/>
  <c r="BC70" i="18"/>
  <c r="BD17" i="18"/>
  <c r="BD11" i="18"/>
  <c r="BD24" i="18"/>
  <c r="BD31" i="18"/>
  <c r="BD39" i="18"/>
  <c r="BD46" i="18"/>
  <c r="BD63" i="18"/>
  <c r="BD48" i="18"/>
  <c r="BD101" i="18"/>
  <c r="BD55" i="18"/>
  <c r="BD70" i="18"/>
  <c r="E17" i="18"/>
  <c r="E11" i="18"/>
  <c r="E24" i="18"/>
  <c r="E31" i="18"/>
  <c r="E39" i="18"/>
  <c r="E46" i="18"/>
  <c r="E63" i="18"/>
  <c r="E48" i="18"/>
  <c r="E101" i="18"/>
  <c r="E55" i="18"/>
  <c r="E70" i="18"/>
  <c r="F17" i="18"/>
  <c r="F11" i="18"/>
  <c r="F24" i="18"/>
  <c r="F31" i="18"/>
  <c r="F39" i="18"/>
  <c r="F46" i="18"/>
  <c r="F63" i="18"/>
  <c r="F48" i="18"/>
  <c r="F101" i="18"/>
  <c r="F55" i="18"/>
  <c r="F70" i="18"/>
  <c r="G17" i="18"/>
  <c r="G11" i="18"/>
  <c r="G24" i="18"/>
  <c r="G31" i="18"/>
  <c r="G39" i="18"/>
  <c r="G46" i="18"/>
  <c r="G63" i="18"/>
  <c r="G48" i="18"/>
  <c r="G101" i="18"/>
  <c r="G55" i="18"/>
  <c r="G70" i="18"/>
  <c r="H17" i="18"/>
  <c r="H11" i="18"/>
  <c r="H24" i="18"/>
  <c r="H31" i="18"/>
  <c r="H39" i="18"/>
  <c r="H46" i="18"/>
  <c r="H63" i="18"/>
  <c r="H48" i="18"/>
  <c r="H101" i="18"/>
  <c r="H55" i="18"/>
  <c r="H70" i="18"/>
  <c r="I17" i="18"/>
  <c r="I11" i="18"/>
  <c r="I24" i="18"/>
  <c r="I31" i="18"/>
  <c r="I39" i="18"/>
  <c r="I46" i="18"/>
  <c r="I63" i="18"/>
  <c r="I48" i="18"/>
  <c r="I101" i="18"/>
  <c r="I55" i="18"/>
  <c r="I70" i="18"/>
  <c r="J17" i="18"/>
  <c r="J11" i="18"/>
  <c r="J24" i="18"/>
  <c r="J31" i="18"/>
  <c r="J39" i="18"/>
  <c r="J46" i="18"/>
  <c r="J63" i="18"/>
  <c r="J48" i="18"/>
  <c r="J101" i="18"/>
  <c r="J55" i="18"/>
  <c r="J70" i="18"/>
  <c r="K17" i="18"/>
  <c r="K11" i="18"/>
  <c r="K24" i="18"/>
  <c r="K31" i="18"/>
  <c r="K39" i="18"/>
  <c r="K46" i="18"/>
  <c r="K63" i="18"/>
  <c r="K48" i="18"/>
  <c r="K101" i="18"/>
  <c r="K55" i="18"/>
  <c r="K70" i="18"/>
  <c r="L17" i="18"/>
  <c r="L11" i="18"/>
  <c r="L24" i="18"/>
  <c r="L31" i="18"/>
  <c r="L39" i="18"/>
  <c r="L46" i="18"/>
  <c r="L63" i="18"/>
  <c r="L48" i="18"/>
  <c r="L101" i="18"/>
  <c r="L55" i="18"/>
  <c r="L70" i="18"/>
  <c r="M17" i="18"/>
  <c r="M11" i="18"/>
  <c r="M24" i="18"/>
  <c r="M31" i="18"/>
  <c r="M39" i="18"/>
  <c r="M46" i="18"/>
  <c r="M63" i="18"/>
  <c r="M48" i="18"/>
  <c r="M101" i="18"/>
  <c r="M55" i="18"/>
  <c r="M70" i="18"/>
  <c r="N17" i="18"/>
  <c r="N11" i="18"/>
  <c r="N24" i="18"/>
  <c r="N31" i="18"/>
  <c r="N39" i="18"/>
  <c r="N46" i="18"/>
  <c r="N63" i="18"/>
  <c r="N48" i="18"/>
  <c r="N101" i="18"/>
  <c r="N55" i="18"/>
  <c r="N70" i="18"/>
  <c r="O17" i="18"/>
  <c r="O11" i="18"/>
  <c r="O24" i="18"/>
  <c r="O31" i="18"/>
  <c r="O39" i="18"/>
  <c r="O46" i="18"/>
  <c r="O63" i="18"/>
  <c r="O48" i="18"/>
  <c r="O101" i="18"/>
  <c r="O55" i="18"/>
  <c r="O70" i="18"/>
  <c r="P17" i="18"/>
  <c r="P11" i="18"/>
  <c r="P24" i="18"/>
  <c r="P31" i="18"/>
  <c r="P39" i="18"/>
  <c r="P46" i="18"/>
  <c r="P63" i="18"/>
  <c r="P48" i="18"/>
  <c r="P101" i="18"/>
  <c r="P55" i="18"/>
  <c r="P70" i="18"/>
  <c r="Q17" i="18"/>
  <c r="Q11" i="18"/>
  <c r="Q24" i="18"/>
  <c r="Q31" i="18"/>
  <c r="Q39" i="18"/>
  <c r="Q46" i="18"/>
  <c r="Q63" i="18"/>
  <c r="Q48" i="18"/>
  <c r="Q101" i="18"/>
  <c r="Q55" i="18"/>
  <c r="Q70" i="18"/>
  <c r="R17" i="18"/>
  <c r="R11" i="18"/>
  <c r="R24" i="18"/>
  <c r="R31" i="18"/>
  <c r="R39" i="18"/>
  <c r="R46" i="18"/>
  <c r="R63" i="18"/>
  <c r="R48" i="18"/>
  <c r="R101" i="18"/>
  <c r="R55" i="18"/>
  <c r="R70" i="18"/>
  <c r="S17" i="18"/>
  <c r="S11" i="18"/>
  <c r="S24" i="18"/>
  <c r="S31" i="18"/>
  <c r="S39" i="18"/>
  <c r="S46" i="18"/>
  <c r="S63" i="18"/>
  <c r="S48" i="18"/>
  <c r="S101" i="18"/>
  <c r="S55" i="18"/>
  <c r="S70" i="18"/>
  <c r="T17" i="18"/>
  <c r="T11" i="18"/>
  <c r="T24" i="18"/>
  <c r="T31" i="18"/>
  <c r="T39" i="18"/>
  <c r="T46" i="18"/>
  <c r="T63" i="18"/>
  <c r="T48" i="18"/>
  <c r="T101" i="18"/>
  <c r="T55" i="18"/>
  <c r="T70" i="18"/>
  <c r="U17" i="18"/>
  <c r="U11" i="18"/>
  <c r="U24" i="18"/>
  <c r="U31" i="18"/>
  <c r="U39" i="18"/>
  <c r="U46" i="18"/>
  <c r="U63" i="18"/>
  <c r="U48" i="18"/>
  <c r="U101" i="18"/>
  <c r="U55" i="18"/>
  <c r="U70" i="18"/>
  <c r="V17" i="18"/>
  <c r="V11" i="18"/>
  <c r="V24" i="18"/>
  <c r="V31" i="18"/>
  <c r="V39" i="18"/>
  <c r="V46" i="18"/>
  <c r="V63" i="18"/>
  <c r="V48" i="18"/>
  <c r="V101" i="18"/>
  <c r="V55" i="18"/>
  <c r="V70" i="18"/>
  <c r="W17" i="19"/>
  <c r="W11" i="19"/>
  <c r="W24" i="19"/>
  <c r="W31" i="19"/>
  <c r="W39" i="19"/>
  <c r="W46" i="19"/>
  <c r="W67" i="19"/>
  <c r="W105" i="19"/>
  <c r="W59" i="19"/>
  <c r="W74" i="19"/>
  <c r="X17" i="19"/>
  <c r="X11" i="19"/>
  <c r="X24" i="19"/>
  <c r="X31" i="19"/>
  <c r="X39" i="19"/>
  <c r="X46" i="19"/>
  <c r="X67" i="19"/>
  <c r="X105" i="19"/>
  <c r="X59" i="19"/>
  <c r="X74" i="19"/>
  <c r="Y17" i="19"/>
  <c r="Y11" i="19"/>
  <c r="Y24" i="19"/>
  <c r="Y31" i="19"/>
  <c r="Y39" i="19"/>
  <c r="Y46" i="19"/>
  <c r="Y67" i="19"/>
  <c r="Y105" i="19"/>
  <c r="Y59" i="19"/>
  <c r="Y74" i="19"/>
  <c r="Z17" i="19"/>
  <c r="Z11" i="19"/>
  <c r="Z24" i="19"/>
  <c r="Z31" i="19"/>
  <c r="Z39" i="19"/>
  <c r="Z46" i="19"/>
  <c r="Z67" i="19"/>
  <c r="Z105" i="19"/>
  <c r="Z59" i="19"/>
  <c r="Z74" i="19"/>
  <c r="AA17" i="19"/>
  <c r="AA11" i="19"/>
  <c r="AA24" i="19"/>
  <c r="AA31" i="19"/>
  <c r="AA39" i="19"/>
  <c r="AA46" i="19"/>
  <c r="AA67" i="19"/>
  <c r="AA105" i="19"/>
  <c r="AA59" i="19"/>
  <c r="AA74" i="19"/>
  <c r="AB17" i="19"/>
  <c r="AB11" i="19"/>
  <c r="AB24" i="19"/>
  <c r="AB39" i="19"/>
  <c r="AB105" i="19"/>
  <c r="AB59" i="19"/>
  <c r="AB74" i="19"/>
  <c r="AC17" i="19"/>
  <c r="AC11" i="19"/>
  <c r="AC24" i="19"/>
  <c r="AC31" i="19"/>
  <c r="AC39" i="19"/>
  <c r="AC46" i="19"/>
  <c r="AC67" i="19"/>
  <c r="AC105" i="19"/>
  <c r="AC59" i="19"/>
  <c r="AC74" i="19"/>
  <c r="AD11" i="19"/>
  <c r="AD24" i="19"/>
  <c r="AD39" i="19"/>
  <c r="AD67" i="19"/>
  <c r="AD105" i="19"/>
  <c r="AD59" i="19"/>
  <c r="AD74" i="19"/>
  <c r="AE17" i="19"/>
  <c r="AE11" i="19"/>
  <c r="AE24" i="19"/>
  <c r="AE31" i="19"/>
  <c r="AE39" i="19"/>
  <c r="AE46" i="19"/>
  <c r="AE67" i="19"/>
  <c r="AE105" i="19"/>
  <c r="AE59" i="19"/>
  <c r="AE74" i="19"/>
  <c r="AF17" i="19"/>
  <c r="AF11" i="19"/>
  <c r="AF24" i="19"/>
  <c r="AF31" i="19"/>
  <c r="AF39" i="19"/>
  <c r="AF46" i="19"/>
  <c r="AF67" i="19"/>
  <c r="AF105" i="19"/>
  <c r="AF59" i="19"/>
  <c r="AF74" i="19"/>
  <c r="AG17" i="19"/>
  <c r="AG11" i="19"/>
  <c r="AG24" i="19"/>
  <c r="AG31" i="19"/>
  <c r="AG39" i="19"/>
  <c r="AG46" i="19"/>
  <c r="AG67" i="19"/>
  <c r="AG105" i="19"/>
  <c r="AG59" i="19"/>
  <c r="AG74" i="19"/>
  <c r="AH17" i="19"/>
  <c r="AH24" i="19"/>
  <c r="AH31" i="19"/>
  <c r="AH39" i="19"/>
  <c r="AH67" i="19"/>
  <c r="AH59" i="19"/>
  <c r="AH74" i="19"/>
  <c r="AI17" i="19"/>
  <c r="AI11" i="19"/>
  <c r="AI24" i="19"/>
  <c r="AI31" i="19"/>
  <c r="AI39" i="19"/>
  <c r="AI46" i="19"/>
  <c r="AI67" i="19"/>
  <c r="AI105" i="19"/>
  <c r="AI59" i="19"/>
  <c r="AI74" i="19"/>
  <c r="AJ17" i="19"/>
  <c r="AJ11" i="19"/>
  <c r="AJ24" i="19"/>
  <c r="AJ31" i="19"/>
  <c r="AJ39" i="19"/>
  <c r="AJ46" i="19"/>
  <c r="AJ67" i="19"/>
  <c r="AJ105" i="19"/>
  <c r="AJ59" i="19"/>
  <c r="AJ74" i="19"/>
  <c r="AK17" i="19"/>
  <c r="AK11" i="19"/>
  <c r="AK24" i="19"/>
  <c r="AK31" i="19"/>
  <c r="AK39" i="19"/>
  <c r="AK46" i="19"/>
  <c r="AK67" i="19"/>
  <c r="AK105" i="19"/>
  <c r="AK59" i="19"/>
  <c r="AK74" i="19"/>
  <c r="AL17" i="19"/>
  <c r="AL11" i="19"/>
  <c r="AL24" i="19"/>
  <c r="AL31" i="19"/>
  <c r="AL39" i="19"/>
  <c r="AL46" i="19"/>
  <c r="AL67" i="19"/>
  <c r="AL105" i="19"/>
  <c r="AL59" i="19"/>
  <c r="AL74" i="19"/>
  <c r="AM17" i="19"/>
  <c r="AM11" i="19"/>
  <c r="AM24" i="19"/>
  <c r="AM31" i="19"/>
  <c r="AM39" i="19"/>
  <c r="AM46" i="19"/>
  <c r="AM67" i="19"/>
  <c r="AM59" i="19"/>
  <c r="AM74" i="19"/>
  <c r="AN17" i="19"/>
  <c r="AN11" i="19"/>
  <c r="AN24" i="19"/>
  <c r="AN31" i="19"/>
  <c r="AN39" i="19"/>
  <c r="AN46" i="19"/>
  <c r="AN67" i="19"/>
  <c r="AN105" i="19"/>
  <c r="AN59" i="19"/>
  <c r="AN74" i="19"/>
  <c r="AO17" i="19"/>
  <c r="AO11" i="19"/>
  <c r="AO24" i="19"/>
  <c r="AO31" i="19"/>
  <c r="AO39" i="19"/>
  <c r="AO46" i="19"/>
  <c r="AO67" i="19"/>
  <c r="AO105" i="19"/>
  <c r="AO59" i="19"/>
  <c r="AO74" i="19"/>
  <c r="AP17" i="19"/>
  <c r="AP11" i="19"/>
  <c r="AP24" i="19"/>
  <c r="AP31" i="19"/>
  <c r="AP39" i="19"/>
  <c r="AP46" i="19"/>
  <c r="AP67" i="19"/>
  <c r="AP105" i="19"/>
  <c r="AP59" i="19"/>
  <c r="AP74" i="19"/>
  <c r="AQ17" i="19"/>
  <c r="AQ11" i="19"/>
  <c r="AQ24" i="19"/>
  <c r="AQ31" i="19"/>
  <c r="AQ39" i="19"/>
  <c r="AQ46" i="19"/>
  <c r="AQ67" i="19"/>
  <c r="AQ59" i="19"/>
  <c r="AQ74" i="19"/>
  <c r="AR17" i="19"/>
  <c r="AR11" i="19"/>
  <c r="AR24" i="19"/>
  <c r="AR31" i="19"/>
  <c r="AR39" i="19"/>
  <c r="AR46" i="19"/>
  <c r="AR67" i="19"/>
  <c r="AR105" i="19"/>
  <c r="AR59" i="19"/>
  <c r="AR74" i="19"/>
  <c r="AS17" i="19"/>
  <c r="AS11" i="19"/>
  <c r="AS24" i="19"/>
  <c r="AS31" i="19"/>
  <c r="AS39" i="19"/>
  <c r="AS46" i="19"/>
  <c r="AS67" i="19"/>
  <c r="AS105" i="19"/>
  <c r="AS59" i="19"/>
  <c r="AS74" i="19"/>
  <c r="AT17" i="19"/>
  <c r="AT11" i="19"/>
  <c r="AT24" i="19"/>
  <c r="AT31" i="19"/>
  <c r="AT39" i="19"/>
  <c r="AT46" i="19"/>
  <c r="AT67" i="19"/>
  <c r="AT105" i="19"/>
  <c r="AT59" i="19"/>
  <c r="AT74" i="19"/>
  <c r="AU17" i="19"/>
  <c r="AU11" i="19"/>
  <c r="AU24" i="19"/>
  <c r="AU31" i="19"/>
  <c r="AU39" i="19"/>
  <c r="AU46" i="19"/>
  <c r="AU67" i="19"/>
  <c r="AU105" i="19"/>
  <c r="AU59" i="19"/>
  <c r="AU74" i="19"/>
  <c r="AV17" i="19"/>
  <c r="AV11" i="19"/>
  <c r="AV24" i="19"/>
  <c r="AV31" i="19"/>
  <c r="AV39" i="19"/>
  <c r="AV46" i="19"/>
  <c r="AV67" i="19"/>
  <c r="AV59" i="19"/>
  <c r="AV74" i="19"/>
  <c r="AW17" i="19"/>
  <c r="AW11" i="19"/>
  <c r="AW24" i="19"/>
  <c r="AW31" i="19"/>
  <c r="AW39" i="19"/>
  <c r="AW46" i="19"/>
  <c r="AW67" i="19"/>
  <c r="AW105" i="19"/>
  <c r="AW59" i="19"/>
  <c r="AW74" i="19"/>
  <c r="AX17" i="19"/>
  <c r="AX11" i="19"/>
  <c r="AX24" i="19"/>
  <c r="AX31" i="19"/>
  <c r="AX39" i="19"/>
  <c r="AX46" i="19"/>
  <c r="AX67" i="19"/>
  <c r="AX105" i="19"/>
  <c r="AX59" i="19"/>
  <c r="AX74" i="19"/>
  <c r="AY17" i="19"/>
  <c r="AY11" i="19"/>
  <c r="AY24" i="19"/>
  <c r="AY31" i="19"/>
  <c r="AY39" i="19"/>
  <c r="AY46" i="19"/>
  <c r="AY67" i="19"/>
  <c r="AY105" i="19"/>
  <c r="AY59" i="19"/>
  <c r="AY74" i="19"/>
  <c r="AZ17" i="19"/>
  <c r="AZ11" i="19"/>
  <c r="AZ24" i="19"/>
  <c r="AZ31" i="19"/>
  <c r="AZ39" i="19"/>
  <c r="AZ46" i="19"/>
  <c r="AZ67" i="19"/>
  <c r="AZ105" i="19"/>
  <c r="AZ59" i="19"/>
  <c r="AZ74" i="19"/>
  <c r="BA17" i="19"/>
  <c r="BA11" i="19"/>
  <c r="BA24" i="19"/>
  <c r="BA31" i="19"/>
  <c r="BA39" i="19"/>
  <c r="BA46" i="19"/>
  <c r="BA67" i="19"/>
  <c r="BA105" i="19"/>
  <c r="BA59" i="19"/>
  <c r="BA74" i="19"/>
  <c r="BB17" i="19"/>
  <c r="BB11" i="19"/>
  <c r="BB24" i="19"/>
  <c r="BB31" i="19"/>
  <c r="BB39" i="19"/>
  <c r="BB46" i="19"/>
  <c r="BB67" i="19"/>
  <c r="BB105" i="19"/>
  <c r="BB59" i="19"/>
  <c r="BB74" i="19"/>
  <c r="BC17" i="19"/>
  <c r="BC11" i="19"/>
  <c r="BC24" i="19"/>
  <c r="BC31" i="19"/>
  <c r="BC39" i="19"/>
  <c r="BC46" i="19"/>
  <c r="BC67" i="19"/>
  <c r="BC105" i="19"/>
  <c r="BC59" i="19"/>
  <c r="BC74" i="19"/>
  <c r="BD17" i="19"/>
  <c r="BD11" i="19"/>
  <c r="BD24" i="19"/>
  <c r="BD31" i="19"/>
  <c r="BD39" i="19"/>
  <c r="BD46" i="19"/>
  <c r="BD67" i="19"/>
  <c r="BD105" i="19"/>
  <c r="BD59" i="19"/>
  <c r="BD74" i="19"/>
  <c r="E17" i="19"/>
  <c r="E11" i="19"/>
  <c r="E24" i="19"/>
  <c r="E31" i="19"/>
  <c r="E39" i="19"/>
  <c r="E46" i="19"/>
  <c r="E67" i="19"/>
  <c r="E105" i="19"/>
  <c r="E59" i="19"/>
  <c r="E74" i="19"/>
  <c r="F17" i="19"/>
  <c r="F11" i="19"/>
  <c r="F24" i="19"/>
  <c r="F31" i="19"/>
  <c r="F39" i="19"/>
  <c r="F46" i="19"/>
  <c r="F105" i="19"/>
  <c r="F59" i="19"/>
  <c r="F74" i="19"/>
  <c r="G17" i="19"/>
  <c r="G11" i="19"/>
  <c r="G24" i="19"/>
  <c r="G31" i="19"/>
  <c r="G39" i="19"/>
  <c r="G46" i="19"/>
  <c r="G67" i="19"/>
  <c r="G105" i="19"/>
  <c r="G59" i="19"/>
  <c r="G74" i="19"/>
  <c r="H17" i="19"/>
  <c r="H11" i="19"/>
  <c r="H24" i="19"/>
  <c r="H31" i="19"/>
  <c r="H39" i="19"/>
  <c r="H46" i="19"/>
  <c r="H67" i="19"/>
  <c r="H105" i="19"/>
  <c r="H59" i="19"/>
  <c r="H74" i="19"/>
  <c r="I17" i="19"/>
  <c r="I11" i="19"/>
  <c r="I24" i="19"/>
  <c r="I31" i="19"/>
  <c r="I39" i="19"/>
  <c r="I46" i="19"/>
  <c r="I67" i="19"/>
  <c r="I105" i="19"/>
  <c r="I59" i="19"/>
  <c r="I74" i="19"/>
  <c r="J17" i="19"/>
  <c r="J11" i="19"/>
  <c r="J24" i="19"/>
  <c r="J31" i="19"/>
  <c r="J39" i="19"/>
  <c r="J46" i="19"/>
  <c r="J67" i="19"/>
  <c r="J105" i="19"/>
  <c r="J59" i="19"/>
  <c r="J74" i="19"/>
  <c r="K17" i="19"/>
  <c r="K11" i="19"/>
  <c r="K24" i="19"/>
  <c r="K31" i="19"/>
  <c r="K39" i="19"/>
  <c r="K46" i="19"/>
  <c r="K67" i="19"/>
  <c r="K105" i="19"/>
  <c r="K59" i="19"/>
  <c r="K74" i="19"/>
  <c r="L17" i="19"/>
  <c r="L11" i="19"/>
  <c r="L24" i="19"/>
  <c r="L31" i="19"/>
  <c r="L39" i="19"/>
  <c r="L46" i="19"/>
  <c r="L67" i="19"/>
  <c r="L105" i="19"/>
  <c r="L59" i="19"/>
  <c r="L74" i="19"/>
  <c r="M17" i="19"/>
  <c r="M11" i="19"/>
  <c r="M24" i="19"/>
  <c r="M31" i="19"/>
  <c r="M39" i="19"/>
  <c r="M46" i="19"/>
  <c r="M67" i="19"/>
  <c r="M105" i="19"/>
  <c r="M59" i="19"/>
  <c r="M74" i="19"/>
  <c r="N17" i="19"/>
  <c r="N11" i="19"/>
  <c r="N24" i="19"/>
  <c r="N31" i="19"/>
  <c r="N39" i="19"/>
  <c r="N46" i="19"/>
  <c r="N67" i="19"/>
  <c r="N105" i="19"/>
  <c r="N59" i="19"/>
  <c r="N74" i="19"/>
  <c r="O17" i="19"/>
  <c r="O11" i="19"/>
  <c r="O24" i="19"/>
  <c r="O31" i="19"/>
  <c r="O39" i="19"/>
  <c r="O46" i="19"/>
  <c r="O67" i="19"/>
  <c r="O105" i="19"/>
  <c r="O59" i="19"/>
  <c r="O74" i="19"/>
  <c r="P17" i="19"/>
  <c r="P11" i="19"/>
  <c r="P24" i="19"/>
  <c r="P31" i="19"/>
  <c r="P39" i="19"/>
  <c r="P46" i="19"/>
  <c r="P67" i="19"/>
  <c r="P105" i="19"/>
  <c r="P59" i="19"/>
  <c r="P74" i="19"/>
  <c r="Q17" i="19"/>
  <c r="Q11" i="19"/>
  <c r="Q24" i="19"/>
  <c r="Q31" i="19"/>
  <c r="Q39" i="19"/>
  <c r="Q46" i="19"/>
  <c r="Q67" i="19"/>
  <c r="Q105" i="19"/>
  <c r="Q59" i="19"/>
  <c r="Q74" i="19"/>
  <c r="R17" i="19"/>
  <c r="R11" i="19"/>
  <c r="R24" i="19"/>
  <c r="R31" i="19"/>
  <c r="R39" i="19"/>
  <c r="R46" i="19"/>
  <c r="R67" i="19"/>
  <c r="R105" i="19"/>
  <c r="R59" i="19"/>
  <c r="R74" i="19"/>
  <c r="S17" i="19"/>
  <c r="S11" i="19"/>
  <c r="S24" i="19"/>
  <c r="S31" i="19"/>
  <c r="S39" i="19"/>
  <c r="S46" i="19"/>
  <c r="S67" i="19"/>
  <c r="S105" i="19"/>
  <c r="S59" i="19"/>
  <c r="S74" i="19"/>
  <c r="T17" i="19"/>
  <c r="T11" i="19"/>
  <c r="T24" i="19"/>
  <c r="T31" i="19"/>
  <c r="T39" i="19"/>
  <c r="T46" i="19"/>
  <c r="T67" i="19"/>
  <c r="T105" i="19"/>
  <c r="T59" i="19"/>
  <c r="T74" i="19"/>
  <c r="U17" i="19"/>
  <c r="U11" i="19"/>
  <c r="U24" i="19"/>
  <c r="U31" i="19"/>
  <c r="U39" i="19"/>
  <c r="U46" i="19"/>
  <c r="U67" i="19"/>
  <c r="U105" i="19"/>
  <c r="U59" i="19"/>
  <c r="U74" i="19"/>
  <c r="V17" i="19"/>
  <c r="V11" i="19"/>
  <c r="V24" i="19"/>
  <c r="V31" i="19"/>
  <c r="V39" i="19"/>
  <c r="V46" i="19"/>
  <c r="V67" i="19"/>
  <c r="V105" i="19"/>
  <c r="V59" i="19"/>
  <c r="V74" i="19"/>
  <c r="W17" i="17"/>
  <c r="W11" i="17"/>
  <c r="W24" i="17"/>
  <c r="W31" i="17"/>
  <c r="W39" i="17"/>
  <c r="W46" i="17"/>
  <c r="W63" i="17"/>
  <c r="W75" i="17"/>
  <c r="W48" i="17"/>
  <c r="W83" i="17"/>
  <c r="W107" i="17" s="1"/>
  <c r="W109" i="17" s="1"/>
  <c r="X9" i="17" s="1"/>
  <c r="W55" i="17"/>
  <c r="W70" i="17"/>
  <c r="X17" i="17"/>
  <c r="X11" i="17"/>
  <c r="X24" i="17"/>
  <c r="X31" i="17"/>
  <c r="X39" i="17"/>
  <c r="X46" i="17"/>
  <c r="X63" i="17"/>
  <c r="X75" i="17"/>
  <c r="X48" i="17"/>
  <c r="X83" i="17"/>
  <c r="X107" i="17" s="1"/>
  <c r="X55" i="17"/>
  <c r="X70" i="17"/>
  <c r="Y17" i="17"/>
  <c r="Y11" i="17"/>
  <c r="Y24" i="17"/>
  <c r="Y31" i="17"/>
  <c r="Y39" i="17"/>
  <c r="Y46" i="17"/>
  <c r="Y63" i="17"/>
  <c r="Y75" i="17"/>
  <c r="Y48" i="17"/>
  <c r="Y83" i="17"/>
  <c r="Y107" i="17" s="1"/>
  <c r="V62" i="13" s="1"/>
  <c r="Y55" i="17"/>
  <c r="Y70" i="17"/>
  <c r="Z17" i="17"/>
  <c r="Z11" i="17"/>
  <c r="Z24" i="17"/>
  <c r="Z31" i="17"/>
  <c r="Z39" i="17"/>
  <c r="Z46" i="17"/>
  <c r="Z63" i="17"/>
  <c r="Z75" i="17"/>
  <c r="Z48" i="17"/>
  <c r="Z83" i="17"/>
  <c r="Z107" i="17" s="1"/>
  <c r="W62" i="13" s="1"/>
  <c r="Z55" i="17"/>
  <c r="Z70" i="17"/>
  <c r="AA17" i="17"/>
  <c r="AA11" i="17"/>
  <c r="AA24" i="17"/>
  <c r="AA31" i="17"/>
  <c r="AA39" i="17"/>
  <c r="AA46" i="17"/>
  <c r="AA63" i="17"/>
  <c r="AA75" i="17"/>
  <c r="AA48" i="17"/>
  <c r="AA83" i="17"/>
  <c r="AA107" i="17" s="1"/>
  <c r="X62" i="13" s="1"/>
  <c r="AA55" i="17"/>
  <c r="AA70" i="17"/>
  <c r="AB17" i="17"/>
  <c r="AB11" i="17"/>
  <c r="AB24" i="17"/>
  <c r="AB39" i="17"/>
  <c r="AB63" i="17"/>
  <c r="AB75" i="17"/>
  <c r="AB83" i="17"/>
  <c r="AB107" i="17" s="1"/>
  <c r="Y62" i="13" s="1"/>
  <c r="AB55" i="17"/>
  <c r="AB70" i="17"/>
  <c r="AC17" i="17"/>
  <c r="AC11" i="17"/>
  <c r="AC24" i="17"/>
  <c r="AC31" i="17"/>
  <c r="AC39" i="17"/>
  <c r="AC46" i="17"/>
  <c r="AC63" i="17"/>
  <c r="AC75" i="17"/>
  <c r="AC48" i="17"/>
  <c r="AC83" i="17"/>
  <c r="AC107" i="17" s="1"/>
  <c r="Z62" i="13" s="1"/>
  <c r="AC55" i="17"/>
  <c r="AC70" i="17"/>
  <c r="AD17" i="17"/>
  <c r="AD11" i="17"/>
  <c r="AD24" i="17"/>
  <c r="AD31" i="17"/>
  <c r="AD39" i="17"/>
  <c r="AD46" i="17"/>
  <c r="AD63" i="17"/>
  <c r="AD75" i="17"/>
  <c r="AD48" i="17"/>
  <c r="AD83" i="17"/>
  <c r="AD107" i="17" s="1"/>
  <c r="AA62" i="13" s="1"/>
  <c r="AD55" i="17"/>
  <c r="AD70" i="17"/>
  <c r="AE17" i="17"/>
  <c r="AE11" i="17"/>
  <c r="AE24" i="17"/>
  <c r="AE31" i="17"/>
  <c r="AE39" i="17"/>
  <c r="AE46" i="17"/>
  <c r="AE63" i="17"/>
  <c r="AE75" i="17"/>
  <c r="AE48" i="17"/>
  <c r="AE83" i="17"/>
  <c r="AE107" i="17" s="1"/>
  <c r="AB62" i="13" s="1"/>
  <c r="AE55" i="17"/>
  <c r="AE70" i="17"/>
  <c r="AF11" i="17"/>
  <c r="AF24" i="17"/>
  <c r="AF31" i="17"/>
  <c r="AF39" i="17"/>
  <c r="AF63" i="17"/>
  <c r="AF75" i="17"/>
  <c r="AF83" i="17"/>
  <c r="AF107" i="17" s="1"/>
  <c r="AC62" i="13" s="1"/>
  <c r="AF55" i="17"/>
  <c r="AF70" i="17"/>
  <c r="AG17" i="17"/>
  <c r="AG11" i="17"/>
  <c r="AG24" i="17"/>
  <c r="AG31" i="17"/>
  <c r="AG39" i="17"/>
  <c r="AG46" i="17"/>
  <c r="AG63" i="17"/>
  <c r="AG75" i="17"/>
  <c r="AG48" i="17"/>
  <c r="AG55" i="17"/>
  <c r="AG70" i="17"/>
  <c r="AH17" i="17"/>
  <c r="AH11" i="17"/>
  <c r="AH24" i="17"/>
  <c r="AH31" i="17"/>
  <c r="AH39" i="17"/>
  <c r="AH46" i="17"/>
  <c r="AH63" i="17"/>
  <c r="AH75" i="17"/>
  <c r="AH48" i="17"/>
  <c r="AH83" i="17"/>
  <c r="AH107" i="17" s="1"/>
  <c r="AE62" i="13" s="1"/>
  <c r="AH55" i="17"/>
  <c r="AH70" i="17"/>
  <c r="AI17" i="17"/>
  <c r="AI11" i="17"/>
  <c r="AI24" i="17"/>
  <c r="AI31" i="17"/>
  <c r="AI39" i="17"/>
  <c r="AI46" i="17"/>
  <c r="AI63" i="17"/>
  <c r="AI75" i="17"/>
  <c r="AI48" i="17"/>
  <c r="AI83" i="17"/>
  <c r="AI107" i="17" s="1"/>
  <c r="AF62" i="13" s="1"/>
  <c r="AI55" i="17"/>
  <c r="AI70" i="17"/>
  <c r="AJ17" i="17"/>
  <c r="AJ11" i="17"/>
  <c r="AJ24" i="17"/>
  <c r="AJ31" i="17"/>
  <c r="AJ39" i="17"/>
  <c r="AJ46" i="17"/>
  <c r="AJ63" i="17"/>
  <c r="AJ75" i="17"/>
  <c r="AJ48" i="17"/>
  <c r="AJ83" i="17"/>
  <c r="AJ107" i="17" s="1"/>
  <c r="AG62" i="13" s="1"/>
  <c r="AJ55" i="17"/>
  <c r="AJ70" i="17"/>
  <c r="AK17" i="17"/>
  <c r="AK11" i="17"/>
  <c r="AK24" i="17"/>
  <c r="AK31" i="17"/>
  <c r="AK39" i="17"/>
  <c r="AK46" i="17"/>
  <c r="AK63" i="17"/>
  <c r="AK75" i="17"/>
  <c r="AK48" i="17"/>
  <c r="AK83" i="17"/>
  <c r="AK107" i="17" s="1"/>
  <c r="AH62" i="13" s="1"/>
  <c r="AK55" i="17"/>
  <c r="AK70" i="17"/>
  <c r="AL17" i="17"/>
  <c r="AL11" i="17"/>
  <c r="AL24" i="17"/>
  <c r="AL31" i="17"/>
  <c r="AL39" i="17"/>
  <c r="AL46" i="17"/>
  <c r="AL63" i="17"/>
  <c r="AL75" i="17"/>
  <c r="AL48" i="17"/>
  <c r="AL83" i="17"/>
  <c r="AL107" i="17" s="1"/>
  <c r="AI62" i="13" s="1"/>
  <c r="AL55" i="17"/>
  <c r="AL70" i="17"/>
  <c r="AM17" i="17"/>
  <c r="AM11" i="17"/>
  <c r="AM24" i="17"/>
  <c r="AM31" i="17"/>
  <c r="AM39" i="17"/>
  <c r="AM46" i="17"/>
  <c r="AM63" i="17"/>
  <c r="AM75" i="17"/>
  <c r="AM48" i="17"/>
  <c r="AM83" i="17"/>
  <c r="AM107" i="17" s="1"/>
  <c r="AJ62" i="13" s="1"/>
  <c r="AM55" i="17"/>
  <c r="AM70" i="17"/>
  <c r="AN17" i="17"/>
  <c r="AN11" i="17"/>
  <c r="AN24" i="17"/>
  <c r="AN31" i="17"/>
  <c r="AN39" i="17"/>
  <c r="AN46" i="17"/>
  <c r="AN63" i="17"/>
  <c r="AN75" i="17"/>
  <c r="AN48" i="17"/>
  <c r="AN83" i="17"/>
  <c r="AN107" i="17" s="1"/>
  <c r="AK62" i="13" s="1"/>
  <c r="AN55" i="17"/>
  <c r="AN70" i="17"/>
  <c r="AO17" i="17"/>
  <c r="AO11" i="17"/>
  <c r="AO24" i="17"/>
  <c r="AO31" i="17"/>
  <c r="AO39" i="17"/>
  <c r="AO46" i="17"/>
  <c r="AO63" i="17"/>
  <c r="AO75" i="17"/>
  <c r="AO48" i="17"/>
  <c r="AO83" i="17"/>
  <c r="AO107" i="17" s="1"/>
  <c r="AL62" i="13" s="1"/>
  <c r="AO55" i="17"/>
  <c r="AO70" i="17"/>
  <c r="AP17" i="17"/>
  <c r="AP11" i="17"/>
  <c r="AP24" i="17"/>
  <c r="AP31" i="17"/>
  <c r="AP39" i="17"/>
  <c r="AP46" i="17"/>
  <c r="AP63" i="17"/>
  <c r="AP75" i="17"/>
  <c r="AP48" i="17"/>
  <c r="AP83" i="17"/>
  <c r="AP107" i="17" s="1"/>
  <c r="AM62" i="13" s="1"/>
  <c r="AP55" i="17"/>
  <c r="AP70" i="17"/>
  <c r="AQ17" i="17"/>
  <c r="AQ11" i="17"/>
  <c r="AQ24" i="17"/>
  <c r="AQ31" i="17"/>
  <c r="AQ39" i="17"/>
  <c r="AQ46" i="17"/>
  <c r="AQ63" i="17"/>
  <c r="AQ75" i="17"/>
  <c r="AQ48" i="17"/>
  <c r="AQ83" i="17"/>
  <c r="AQ107" i="17" s="1"/>
  <c r="AN62" i="13" s="1"/>
  <c r="AQ55" i="17"/>
  <c r="AQ70" i="17"/>
  <c r="AR17" i="17"/>
  <c r="AR11" i="17"/>
  <c r="AR24" i="17"/>
  <c r="AR31" i="17"/>
  <c r="AR39" i="17"/>
  <c r="AR46" i="17"/>
  <c r="AR63" i="17"/>
  <c r="AR75" i="17"/>
  <c r="AR48" i="17"/>
  <c r="AR83" i="17"/>
  <c r="AR107" i="17" s="1"/>
  <c r="AO62" i="13" s="1"/>
  <c r="AR55" i="17"/>
  <c r="AR70" i="17"/>
  <c r="AS17" i="17"/>
  <c r="AS11" i="17"/>
  <c r="AS24" i="17"/>
  <c r="AS31" i="17"/>
  <c r="AS39" i="17"/>
  <c r="AS46" i="17"/>
  <c r="AS63" i="17"/>
  <c r="AS75" i="17"/>
  <c r="AS48" i="17"/>
  <c r="AS83" i="17"/>
  <c r="AS107" i="17" s="1"/>
  <c r="AP62" i="13" s="1"/>
  <c r="AS55" i="17"/>
  <c r="AS70" i="17"/>
  <c r="AT17" i="17"/>
  <c r="AT11" i="17"/>
  <c r="AT24" i="17"/>
  <c r="AT31" i="17"/>
  <c r="AT39" i="17"/>
  <c r="AT46" i="17"/>
  <c r="AT63" i="17"/>
  <c r="AT75" i="17"/>
  <c r="AT48" i="17"/>
  <c r="AT83" i="17"/>
  <c r="AT107" i="17" s="1"/>
  <c r="AQ62" i="13" s="1"/>
  <c r="AT55" i="17"/>
  <c r="AT70" i="17"/>
  <c r="AU17" i="17"/>
  <c r="AU11" i="17"/>
  <c r="AU24" i="17"/>
  <c r="AU31" i="17"/>
  <c r="AU39" i="17"/>
  <c r="AU46" i="17"/>
  <c r="AU63" i="17"/>
  <c r="AU75" i="17"/>
  <c r="AU48" i="17"/>
  <c r="AU83" i="17"/>
  <c r="AU107" i="17" s="1"/>
  <c r="AR62" i="13" s="1"/>
  <c r="AU55" i="17"/>
  <c r="AU70" i="17"/>
  <c r="AV17" i="17"/>
  <c r="AV11" i="17"/>
  <c r="AV24" i="17"/>
  <c r="AV31" i="17"/>
  <c r="AV39" i="17"/>
  <c r="AV46" i="17"/>
  <c r="AV63" i="17"/>
  <c r="AV75" i="17"/>
  <c r="AV48" i="17"/>
  <c r="AV83" i="17"/>
  <c r="AV107" i="17" s="1"/>
  <c r="AS62" i="13" s="1"/>
  <c r="AV55" i="17"/>
  <c r="AV70" i="17"/>
  <c r="AW17" i="17"/>
  <c r="AW11" i="17"/>
  <c r="AW24" i="17"/>
  <c r="AW31" i="17"/>
  <c r="AW39" i="17"/>
  <c r="AW46" i="17"/>
  <c r="AW63" i="17"/>
  <c r="AW75" i="17"/>
  <c r="AW48" i="17"/>
  <c r="AW83" i="17"/>
  <c r="AW107" i="17" s="1"/>
  <c r="AT62" i="13" s="1"/>
  <c r="AW55" i="17"/>
  <c r="AW70" i="17"/>
  <c r="AX17" i="17"/>
  <c r="AX11" i="17"/>
  <c r="AX24" i="17"/>
  <c r="AX31" i="17"/>
  <c r="AX39" i="17"/>
  <c r="AX46" i="17"/>
  <c r="AX63" i="17"/>
  <c r="AX75" i="17"/>
  <c r="AX48" i="17"/>
  <c r="AX83" i="17"/>
  <c r="AX107" i="17" s="1"/>
  <c r="AU62" i="13" s="1"/>
  <c r="AX55" i="17"/>
  <c r="AX70" i="17"/>
  <c r="AY17" i="17"/>
  <c r="AY11" i="17"/>
  <c r="AY24" i="17"/>
  <c r="AY31" i="17"/>
  <c r="AY39" i="17"/>
  <c r="AY46" i="17"/>
  <c r="AY63" i="17"/>
  <c r="AY75" i="17"/>
  <c r="AY48" i="17"/>
  <c r="AY83" i="17"/>
  <c r="AY107" i="17" s="1"/>
  <c r="AV62" i="13" s="1"/>
  <c r="AY55" i="17"/>
  <c r="AY70" i="17"/>
  <c r="AZ17" i="17"/>
  <c r="AZ11" i="17"/>
  <c r="AZ24" i="17"/>
  <c r="AZ31" i="17"/>
  <c r="AZ39" i="17"/>
  <c r="AZ46" i="17"/>
  <c r="AZ63" i="17"/>
  <c r="AZ75" i="17"/>
  <c r="AZ48" i="17"/>
  <c r="AZ83" i="17"/>
  <c r="AZ107" i="17" s="1"/>
  <c r="AW62" i="13" s="1"/>
  <c r="AZ55" i="17"/>
  <c r="AZ70" i="17"/>
  <c r="BA17" i="17"/>
  <c r="BA11" i="17"/>
  <c r="BA24" i="17"/>
  <c r="BA31" i="17"/>
  <c r="BA39" i="17"/>
  <c r="BA46" i="17"/>
  <c r="BA63" i="17"/>
  <c r="BA75" i="17"/>
  <c r="BA48" i="17"/>
  <c r="BA83" i="17"/>
  <c r="BA107" i="17" s="1"/>
  <c r="AX62" i="13" s="1"/>
  <c r="BA55" i="17"/>
  <c r="BA70" i="17"/>
  <c r="BB17" i="17"/>
  <c r="BB11" i="17"/>
  <c r="BB24" i="17"/>
  <c r="BB31" i="17"/>
  <c r="BB39" i="17"/>
  <c r="BB46" i="17"/>
  <c r="BB63" i="17"/>
  <c r="BB75" i="17"/>
  <c r="BB48" i="17"/>
  <c r="BB83" i="17"/>
  <c r="BB107" i="17" s="1"/>
  <c r="AY62" i="13" s="1"/>
  <c r="BB55" i="17"/>
  <c r="BB70" i="17"/>
  <c r="BC17" i="17"/>
  <c r="BC11" i="17"/>
  <c r="BC24" i="17"/>
  <c r="BC31" i="17"/>
  <c r="BC39" i="17"/>
  <c r="BC46" i="17"/>
  <c r="BC63" i="17"/>
  <c r="BC75" i="17"/>
  <c r="BC48" i="17"/>
  <c r="BC83" i="17"/>
  <c r="BC107" i="17" s="1"/>
  <c r="AZ62" i="13" s="1"/>
  <c r="BC55" i="17"/>
  <c r="BC70" i="17"/>
  <c r="BD17" i="17"/>
  <c r="BD11" i="17"/>
  <c r="BD24" i="17"/>
  <c r="BD31" i="17"/>
  <c r="BD39" i="17"/>
  <c r="BD46" i="17"/>
  <c r="BD63" i="17"/>
  <c r="BD75" i="17"/>
  <c r="BD48" i="17"/>
  <c r="BD83" i="17"/>
  <c r="BD107" i="17" s="1"/>
  <c r="BA62" i="13" s="1"/>
  <c r="BD55" i="17"/>
  <c r="BD70" i="17"/>
  <c r="E17" i="17"/>
  <c r="E11" i="17"/>
  <c r="E24" i="17"/>
  <c r="E31" i="17"/>
  <c r="E39" i="17"/>
  <c r="E46" i="17"/>
  <c r="E63" i="17"/>
  <c r="E75" i="17"/>
  <c r="E48" i="17"/>
  <c r="E83" i="17"/>
  <c r="E101" i="17"/>
  <c r="E55" i="17"/>
  <c r="E70" i="17"/>
  <c r="E107" i="17"/>
  <c r="F17" i="17"/>
  <c r="F11" i="17"/>
  <c r="F24" i="17"/>
  <c r="F31" i="17"/>
  <c r="F39" i="17"/>
  <c r="F46" i="17"/>
  <c r="F63" i="17"/>
  <c r="F75" i="17"/>
  <c r="F48" i="17"/>
  <c r="F83" i="17"/>
  <c r="F107" i="17" s="1"/>
  <c r="C62" i="13" s="1"/>
  <c r="F55" i="17"/>
  <c r="F70" i="17"/>
  <c r="G17" i="17"/>
  <c r="G11" i="17"/>
  <c r="G24" i="17"/>
  <c r="G31" i="17"/>
  <c r="G39" i="17"/>
  <c r="G46" i="17"/>
  <c r="G63" i="17"/>
  <c r="G75" i="17"/>
  <c r="G48" i="17"/>
  <c r="G83" i="17"/>
  <c r="G55" i="17"/>
  <c r="G70" i="17"/>
  <c r="H17" i="17"/>
  <c r="H11" i="17"/>
  <c r="H24" i="17"/>
  <c r="H31" i="17"/>
  <c r="H39" i="17"/>
  <c r="H46" i="17"/>
  <c r="H63" i="17"/>
  <c r="H75" i="17"/>
  <c r="H48" i="17"/>
  <c r="H83" i="17"/>
  <c r="H55" i="17"/>
  <c r="H70" i="17"/>
  <c r="I17" i="17"/>
  <c r="I11" i="17"/>
  <c r="I24" i="17"/>
  <c r="I31" i="17"/>
  <c r="I39" i="17"/>
  <c r="I46" i="17"/>
  <c r="I63" i="17"/>
  <c r="I75" i="17"/>
  <c r="I48" i="17"/>
  <c r="I83" i="17"/>
  <c r="I55" i="17"/>
  <c r="I70" i="17"/>
  <c r="J17" i="17"/>
  <c r="J11" i="17"/>
  <c r="J24" i="17"/>
  <c r="J31" i="17"/>
  <c r="J39" i="17"/>
  <c r="J46" i="17"/>
  <c r="J63" i="17"/>
  <c r="J75" i="17"/>
  <c r="J48" i="17"/>
  <c r="J83" i="17"/>
  <c r="J107" i="17" s="1"/>
  <c r="G62" i="13" s="1"/>
  <c r="J55" i="17"/>
  <c r="J70" i="17"/>
  <c r="K17" i="17"/>
  <c r="K11" i="17"/>
  <c r="K24" i="17"/>
  <c r="K31" i="17"/>
  <c r="K39" i="17"/>
  <c r="K46" i="17"/>
  <c r="K63" i="17"/>
  <c r="K75" i="17"/>
  <c r="K48" i="17"/>
  <c r="K83" i="17"/>
  <c r="K55" i="17"/>
  <c r="K70" i="17"/>
  <c r="L17" i="17"/>
  <c r="L11" i="17"/>
  <c r="L24" i="17"/>
  <c r="L31" i="17"/>
  <c r="L39" i="17"/>
  <c r="L46" i="17"/>
  <c r="L63" i="17"/>
  <c r="L75" i="17"/>
  <c r="L48" i="17"/>
  <c r="L83" i="17"/>
  <c r="L55" i="17"/>
  <c r="L70" i="17"/>
  <c r="M17" i="17"/>
  <c r="M11" i="17"/>
  <c r="M24" i="17"/>
  <c r="M31" i="17"/>
  <c r="M39" i="17"/>
  <c r="M46" i="17"/>
  <c r="M63" i="17"/>
  <c r="M75" i="17"/>
  <c r="M48" i="17"/>
  <c r="M83" i="17"/>
  <c r="M55" i="17"/>
  <c r="M70" i="17"/>
  <c r="N17" i="17"/>
  <c r="N11" i="17"/>
  <c r="N24" i="17"/>
  <c r="N31" i="17"/>
  <c r="N39" i="17"/>
  <c r="N46" i="17"/>
  <c r="N63" i="17"/>
  <c r="N75" i="17"/>
  <c r="N48" i="17"/>
  <c r="N83" i="17"/>
  <c r="N107" i="17" s="1"/>
  <c r="N55" i="17"/>
  <c r="N70" i="17"/>
  <c r="O17" i="17"/>
  <c r="O11" i="17"/>
  <c r="O24" i="17"/>
  <c r="O31" i="17"/>
  <c r="O39" i="17"/>
  <c r="O46" i="17"/>
  <c r="O63" i="17"/>
  <c r="O75" i="17"/>
  <c r="O48" i="17"/>
  <c r="O83" i="17"/>
  <c r="O55" i="17"/>
  <c r="O70" i="17"/>
  <c r="P17" i="17"/>
  <c r="P11" i="17"/>
  <c r="P24" i="17"/>
  <c r="P31" i="17"/>
  <c r="P39" i="17"/>
  <c r="P46" i="17"/>
  <c r="P63" i="17"/>
  <c r="P75" i="17"/>
  <c r="P48" i="17"/>
  <c r="P83" i="17"/>
  <c r="P55" i="17"/>
  <c r="P70" i="17"/>
  <c r="Q17" i="17"/>
  <c r="Q11" i="17"/>
  <c r="Q24" i="17"/>
  <c r="Q31" i="17"/>
  <c r="Q39" i="17"/>
  <c r="Q46" i="17"/>
  <c r="Q63" i="17"/>
  <c r="Q75" i="17"/>
  <c r="Q48" i="17"/>
  <c r="Q83" i="17"/>
  <c r="Q55" i="17"/>
  <c r="Q70" i="17"/>
  <c r="R17" i="17"/>
  <c r="R11" i="17"/>
  <c r="R24" i="17"/>
  <c r="R31" i="17"/>
  <c r="R39" i="17"/>
  <c r="R46" i="17"/>
  <c r="R63" i="17"/>
  <c r="R75" i="17"/>
  <c r="R48" i="17"/>
  <c r="R83" i="17"/>
  <c r="R107" i="17" s="1"/>
  <c r="O62" i="13" s="1"/>
  <c r="R55" i="17"/>
  <c r="R70" i="17"/>
  <c r="S17" i="17"/>
  <c r="S11" i="17"/>
  <c r="S24" i="17"/>
  <c r="S31" i="17"/>
  <c r="S39" i="17"/>
  <c r="S46" i="17"/>
  <c r="S63" i="17"/>
  <c r="S75" i="17"/>
  <c r="S48" i="17"/>
  <c r="S83" i="17"/>
  <c r="S55" i="17"/>
  <c r="S70" i="17"/>
  <c r="T17" i="17"/>
  <c r="T11" i="17"/>
  <c r="T24" i="17"/>
  <c r="T31" i="17"/>
  <c r="T39" i="17"/>
  <c r="T46" i="17"/>
  <c r="T63" i="17"/>
  <c r="T75" i="17"/>
  <c r="T48" i="17"/>
  <c r="T83" i="17"/>
  <c r="T55" i="17"/>
  <c r="T70" i="17"/>
  <c r="U17" i="17"/>
  <c r="U11" i="17"/>
  <c r="U24" i="17"/>
  <c r="U31" i="17"/>
  <c r="U39" i="17"/>
  <c r="U46" i="17"/>
  <c r="U63" i="17"/>
  <c r="U75" i="17"/>
  <c r="U48" i="17"/>
  <c r="U83" i="17"/>
  <c r="U55" i="17"/>
  <c r="U70" i="17"/>
  <c r="V17" i="17"/>
  <c r="V11" i="17"/>
  <c r="V24" i="17"/>
  <c r="V31" i="17"/>
  <c r="V39" i="17"/>
  <c r="V46" i="17"/>
  <c r="V63" i="17"/>
  <c r="V75" i="17"/>
  <c r="V48" i="17"/>
  <c r="V83" i="17"/>
  <c r="V107" i="17" s="1"/>
  <c r="S62" i="13" s="1"/>
  <c r="V55" i="17"/>
  <c r="V70" i="17"/>
  <c r="W17" i="16"/>
  <c r="W11" i="16"/>
  <c r="W24" i="16"/>
  <c r="W31" i="16"/>
  <c r="W39" i="16"/>
  <c r="W46" i="16"/>
  <c r="W63" i="16"/>
  <c r="W48" i="16"/>
  <c r="W55" i="16"/>
  <c r="W70" i="16"/>
  <c r="X17" i="16"/>
  <c r="X11" i="16"/>
  <c r="X24" i="16"/>
  <c r="X31" i="16"/>
  <c r="X39" i="16"/>
  <c r="X46" i="16"/>
  <c r="X63" i="16"/>
  <c r="X48" i="16"/>
  <c r="X55" i="16"/>
  <c r="X70" i="16"/>
  <c r="Y17" i="16"/>
  <c r="Y11" i="16"/>
  <c r="Y24" i="16"/>
  <c r="Y31" i="16"/>
  <c r="Y39" i="16"/>
  <c r="Y46" i="16"/>
  <c r="Y63" i="16"/>
  <c r="Y48" i="16"/>
  <c r="Y55" i="16"/>
  <c r="Y70" i="16"/>
  <c r="Z17" i="16"/>
  <c r="Z11" i="16"/>
  <c r="Z24" i="16"/>
  <c r="Z31" i="16"/>
  <c r="Z39" i="16"/>
  <c r="Z46" i="16"/>
  <c r="Z63" i="16"/>
  <c r="Z48" i="16"/>
  <c r="Z55" i="16"/>
  <c r="Z70" i="16"/>
  <c r="AA17" i="16"/>
  <c r="AA11" i="16"/>
  <c r="AA24" i="16"/>
  <c r="AA31" i="16"/>
  <c r="AA39" i="16"/>
  <c r="AA46" i="16"/>
  <c r="AA63" i="16"/>
  <c r="AA48" i="16"/>
  <c r="AA55" i="16"/>
  <c r="AA70" i="16"/>
  <c r="AB17" i="16"/>
  <c r="AB11" i="16"/>
  <c r="AB24" i="16"/>
  <c r="AB31" i="16"/>
  <c r="AB39" i="16"/>
  <c r="AB46" i="16"/>
  <c r="AB63" i="16"/>
  <c r="AB48" i="16"/>
  <c r="AB55" i="16"/>
  <c r="AB70" i="16"/>
  <c r="AC17" i="16"/>
  <c r="AC11" i="16"/>
  <c r="AC24" i="16"/>
  <c r="AC31" i="16"/>
  <c r="AC39" i="16"/>
  <c r="AC46" i="16"/>
  <c r="AC63" i="16"/>
  <c r="AC48" i="16"/>
  <c r="AC55" i="16"/>
  <c r="AC70" i="16"/>
  <c r="AD17" i="16"/>
  <c r="AD11" i="16"/>
  <c r="AD24" i="16"/>
  <c r="AD31" i="16"/>
  <c r="AD39" i="16"/>
  <c r="AD46" i="16"/>
  <c r="AD63" i="16"/>
  <c r="AD48" i="16"/>
  <c r="AD55" i="16"/>
  <c r="AD70" i="16"/>
  <c r="AE17" i="16"/>
  <c r="AE11" i="16"/>
  <c r="AE24" i="16"/>
  <c r="AE31" i="16"/>
  <c r="AE39" i="16"/>
  <c r="AE46" i="16"/>
  <c r="AE63" i="16"/>
  <c r="AE48" i="16"/>
  <c r="AE55" i="16"/>
  <c r="AE70" i="16"/>
  <c r="AF17" i="16"/>
  <c r="AF11" i="16"/>
  <c r="AF24" i="16"/>
  <c r="AF31" i="16"/>
  <c r="AF39" i="16"/>
  <c r="AF46" i="16"/>
  <c r="AF63" i="16"/>
  <c r="AF48" i="16"/>
  <c r="AF55" i="16"/>
  <c r="AF70" i="16"/>
  <c r="AG17" i="16"/>
  <c r="AG11" i="16"/>
  <c r="AG24" i="16"/>
  <c r="AG31" i="16"/>
  <c r="AG39" i="16"/>
  <c r="AG46" i="16"/>
  <c r="AG63" i="16"/>
  <c r="AG48" i="16"/>
  <c r="AG55" i="16"/>
  <c r="AG70" i="16"/>
  <c r="AH17" i="16"/>
  <c r="AH11" i="16"/>
  <c r="AH24" i="16"/>
  <c r="AH31" i="16"/>
  <c r="AH39" i="16"/>
  <c r="AH46" i="16"/>
  <c r="AH63" i="16"/>
  <c r="AH48" i="16"/>
  <c r="AH55" i="16"/>
  <c r="AH70" i="16"/>
  <c r="AI17" i="16"/>
  <c r="AI11" i="16"/>
  <c r="AI24" i="16"/>
  <c r="AI31" i="16"/>
  <c r="AI39" i="16"/>
  <c r="AI46" i="16"/>
  <c r="AI63" i="16"/>
  <c r="AI48" i="16"/>
  <c r="AI55" i="16"/>
  <c r="AI70" i="16"/>
  <c r="AJ17" i="16"/>
  <c r="AJ11" i="16"/>
  <c r="AJ24" i="16"/>
  <c r="AJ31" i="16"/>
  <c r="AJ39" i="16"/>
  <c r="AJ46" i="16"/>
  <c r="AJ63" i="16"/>
  <c r="AJ48" i="16"/>
  <c r="AJ55" i="16"/>
  <c r="AJ70" i="16"/>
  <c r="AK17" i="16"/>
  <c r="AK11" i="16"/>
  <c r="AK24" i="16"/>
  <c r="AK31" i="16"/>
  <c r="AK39" i="16"/>
  <c r="AK46" i="16"/>
  <c r="AK63" i="16"/>
  <c r="AK48" i="16"/>
  <c r="AK55" i="16"/>
  <c r="AK70" i="16"/>
  <c r="AL17" i="16"/>
  <c r="AL11" i="16"/>
  <c r="AL24" i="16"/>
  <c r="AL31" i="16"/>
  <c r="AL39" i="16"/>
  <c r="AL46" i="16"/>
  <c r="AL63" i="16"/>
  <c r="AL48" i="16"/>
  <c r="AL55" i="16"/>
  <c r="AL70" i="16"/>
  <c r="AM17" i="16"/>
  <c r="AM11" i="16"/>
  <c r="AM24" i="16"/>
  <c r="AM31" i="16"/>
  <c r="AM39" i="16"/>
  <c r="AM46" i="16"/>
  <c r="AM63" i="16"/>
  <c r="AM48" i="16"/>
  <c r="AM55" i="16"/>
  <c r="AM70" i="16"/>
  <c r="AN17" i="16"/>
  <c r="AN11" i="16"/>
  <c r="AN24" i="16"/>
  <c r="AN31" i="16"/>
  <c r="AN39" i="16"/>
  <c r="AN46" i="16"/>
  <c r="AN63" i="16"/>
  <c r="AN48" i="16"/>
  <c r="AN55" i="16"/>
  <c r="AN70" i="16"/>
  <c r="AO17" i="16"/>
  <c r="AO11" i="16"/>
  <c r="AO24" i="16"/>
  <c r="AO31" i="16"/>
  <c r="AO39" i="16"/>
  <c r="AO46" i="16"/>
  <c r="AO63" i="16"/>
  <c r="AO48" i="16"/>
  <c r="AO55" i="16"/>
  <c r="AO70" i="16"/>
  <c r="AP17" i="16"/>
  <c r="AP11" i="16"/>
  <c r="AP24" i="16"/>
  <c r="AP31" i="16"/>
  <c r="AP39" i="16"/>
  <c r="AP46" i="16"/>
  <c r="AP63" i="16"/>
  <c r="AP48" i="16"/>
  <c r="AP55" i="16"/>
  <c r="AP70" i="16"/>
  <c r="AQ17" i="16"/>
  <c r="AQ11" i="16"/>
  <c r="AQ24" i="16"/>
  <c r="AQ31" i="16"/>
  <c r="AQ39" i="16"/>
  <c r="AQ46" i="16"/>
  <c r="AQ63" i="16"/>
  <c r="AQ48" i="16"/>
  <c r="AQ55" i="16"/>
  <c r="AQ70" i="16"/>
  <c r="AR17" i="16"/>
  <c r="AR11" i="16"/>
  <c r="AR24" i="16"/>
  <c r="AR31" i="16"/>
  <c r="AR39" i="16"/>
  <c r="AR46" i="16"/>
  <c r="AR63" i="16"/>
  <c r="AR48" i="16"/>
  <c r="AR55" i="16"/>
  <c r="AR70" i="16"/>
  <c r="AS17" i="16"/>
  <c r="AS11" i="16"/>
  <c r="AS24" i="16"/>
  <c r="AS31" i="16"/>
  <c r="AS39" i="16"/>
  <c r="AS46" i="16"/>
  <c r="AS63" i="16"/>
  <c r="AS48" i="16"/>
  <c r="AS55" i="16"/>
  <c r="AS70" i="16"/>
  <c r="AT17" i="16"/>
  <c r="AT11" i="16"/>
  <c r="AT24" i="16"/>
  <c r="AT31" i="16"/>
  <c r="AT39" i="16"/>
  <c r="AT46" i="16"/>
  <c r="AT63" i="16"/>
  <c r="AT48" i="16"/>
  <c r="AT55" i="16"/>
  <c r="AT70" i="16"/>
  <c r="AU17" i="16"/>
  <c r="AU11" i="16"/>
  <c r="AU24" i="16"/>
  <c r="AU31" i="16"/>
  <c r="AU39" i="16"/>
  <c r="AU46" i="16"/>
  <c r="AU63" i="16"/>
  <c r="AU48" i="16"/>
  <c r="AU55" i="16"/>
  <c r="AU70" i="16"/>
  <c r="AV17" i="16"/>
  <c r="AV11" i="16"/>
  <c r="AV24" i="16"/>
  <c r="AV31" i="16"/>
  <c r="AV39" i="16"/>
  <c r="AV46" i="16"/>
  <c r="AV63" i="16"/>
  <c r="AV48" i="16"/>
  <c r="AV55" i="16"/>
  <c r="AV70" i="16"/>
  <c r="AW17" i="16"/>
  <c r="AW11" i="16"/>
  <c r="AW24" i="16"/>
  <c r="AW31" i="16"/>
  <c r="AW39" i="16"/>
  <c r="AW46" i="16"/>
  <c r="AW63" i="16"/>
  <c r="AW48" i="16"/>
  <c r="AW55" i="16"/>
  <c r="AW70" i="16"/>
  <c r="AX17" i="16"/>
  <c r="AX11" i="16"/>
  <c r="AX24" i="16"/>
  <c r="AX31" i="16"/>
  <c r="AX39" i="16"/>
  <c r="AX46" i="16"/>
  <c r="AX63" i="16"/>
  <c r="AX48" i="16"/>
  <c r="AX55" i="16"/>
  <c r="AX70" i="16"/>
  <c r="AY17" i="16"/>
  <c r="AY11" i="16"/>
  <c r="AY24" i="16"/>
  <c r="AY31" i="16"/>
  <c r="AY39" i="16"/>
  <c r="AY46" i="16"/>
  <c r="AY63" i="16"/>
  <c r="AY48" i="16"/>
  <c r="AY55" i="16"/>
  <c r="AY70" i="16"/>
  <c r="AZ17" i="16"/>
  <c r="AZ11" i="16"/>
  <c r="AZ24" i="16"/>
  <c r="AZ31" i="16"/>
  <c r="AZ39" i="16"/>
  <c r="AZ46" i="16"/>
  <c r="AZ63" i="16"/>
  <c r="AZ48" i="16"/>
  <c r="AZ55" i="16"/>
  <c r="AZ70" i="16"/>
  <c r="BA17" i="16"/>
  <c r="BA11" i="16"/>
  <c r="BA24" i="16"/>
  <c r="BA31" i="16"/>
  <c r="BA39" i="16"/>
  <c r="BA46" i="16"/>
  <c r="BA63" i="16"/>
  <c r="BA48" i="16"/>
  <c r="BA55" i="16"/>
  <c r="BA70" i="16"/>
  <c r="BB17" i="16"/>
  <c r="BB11" i="16"/>
  <c r="BB24" i="16"/>
  <c r="BB31" i="16"/>
  <c r="BB39" i="16"/>
  <c r="BB46" i="16"/>
  <c r="BB63" i="16"/>
  <c r="BB48" i="16"/>
  <c r="BB55" i="16"/>
  <c r="BB70" i="16"/>
  <c r="BC17" i="16"/>
  <c r="BC11" i="16"/>
  <c r="BC24" i="16"/>
  <c r="BC31" i="16"/>
  <c r="BC39" i="16"/>
  <c r="BC46" i="16"/>
  <c r="BC63" i="16"/>
  <c r="BC48" i="16"/>
  <c r="BC55" i="16"/>
  <c r="BC70" i="16"/>
  <c r="BD17" i="16"/>
  <c r="BD11" i="16"/>
  <c r="BD24" i="16"/>
  <c r="BD31" i="16"/>
  <c r="BD39" i="16"/>
  <c r="BD46" i="16"/>
  <c r="BD63" i="16"/>
  <c r="BD48" i="16"/>
  <c r="BD55" i="16"/>
  <c r="BD70" i="16"/>
  <c r="E17" i="16"/>
  <c r="E11" i="16"/>
  <c r="E24" i="16"/>
  <c r="E31" i="16"/>
  <c r="E39" i="16"/>
  <c r="E46" i="16"/>
  <c r="E63" i="16"/>
  <c r="E48" i="16"/>
  <c r="E55" i="16"/>
  <c r="E70" i="16"/>
  <c r="F17" i="16"/>
  <c r="F11" i="16"/>
  <c r="F24" i="16"/>
  <c r="F31" i="16"/>
  <c r="F39" i="16"/>
  <c r="F46" i="16"/>
  <c r="F63" i="16"/>
  <c r="F48" i="16"/>
  <c r="F55" i="16"/>
  <c r="F70" i="16"/>
  <c r="G17" i="16"/>
  <c r="G11" i="16"/>
  <c r="G24" i="16"/>
  <c r="G31" i="16"/>
  <c r="G39" i="16"/>
  <c r="G46" i="16"/>
  <c r="G63" i="16"/>
  <c r="G48" i="16"/>
  <c r="G55" i="16"/>
  <c r="G70" i="16"/>
  <c r="H17" i="16"/>
  <c r="H11" i="16"/>
  <c r="H24" i="16"/>
  <c r="H31" i="16"/>
  <c r="H39" i="16"/>
  <c r="H46" i="16"/>
  <c r="H63" i="16"/>
  <c r="H48" i="16"/>
  <c r="H55" i="16"/>
  <c r="H70" i="16"/>
  <c r="I17" i="16"/>
  <c r="I11" i="16"/>
  <c r="I24" i="16"/>
  <c r="I31" i="16"/>
  <c r="I39" i="16"/>
  <c r="I46" i="16"/>
  <c r="I63" i="16"/>
  <c r="I48" i="16"/>
  <c r="I55" i="16"/>
  <c r="I70" i="16"/>
  <c r="J17" i="16"/>
  <c r="J11" i="16"/>
  <c r="J24" i="16"/>
  <c r="J31" i="16"/>
  <c r="J39" i="16"/>
  <c r="J46" i="16"/>
  <c r="J63" i="16"/>
  <c r="J48" i="16"/>
  <c r="J55" i="16"/>
  <c r="J70" i="16"/>
  <c r="K17" i="16"/>
  <c r="K11" i="16"/>
  <c r="K24" i="16"/>
  <c r="K31" i="16"/>
  <c r="K39" i="16"/>
  <c r="K46" i="16"/>
  <c r="K63" i="16"/>
  <c r="K48" i="16"/>
  <c r="K55" i="16"/>
  <c r="K70" i="16"/>
  <c r="L17" i="16"/>
  <c r="L11" i="16"/>
  <c r="L24" i="16"/>
  <c r="L31" i="16"/>
  <c r="L39" i="16"/>
  <c r="L46" i="16"/>
  <c r="L63" i="16"/>
  <c r="L48" i="16"/>
  <c r="L55" i="16"/>
  <c r="L70" i="16"/>
  <c r="M17" i="16"/>
  <c r="M11" i="16"/>
  <c r="M24" i="16"/>
  <c r="M31" i="16"/>
  <c r="M39" i="16"/>
  <c r="M46" i="16"/>
  <c r="M63" i="16"/>
  <c r="M48" i="16"/>
  <c r="M55" i="16"/>
  <c r="M70" i="16"/>
  <c r="N17" i="16"/>
  <c r="N11" i="16"/>
  <c r="N24" i="16"/>
  <c r="N31" i="16"/>
  <c r="N39" i="16"/>
  <c r="N46" i="16"/>
  <c r="N63" i="16"/>
  <c r="N48" i="16"/>
  <c r="N55" i="16"/>
  <c r="N70" i="16"/>
  <c r="O17" i="16"/>
  <c r="O11" i="16"/>
  <c r="O24" i="16"/>
  <c r="O31" i="16"/>
  <c r="O39" i="16"/>
  <c r="O46" i="16"/>
  <c r="O63" i="16"/>
  <c r="O48" i="16"/>
  <c r="O55" i="16"/>
  <c r="O70" i="16"/>
  <c r="P17" i="16"/>
  <c r="P11" i="16"/>
  <c r="P24" i="16"/>
  <c r="P31" i="16"/>
  <c r="P39" i="16"/>
  <c r="P46" i="16"/>
  <c r="P63" i="16"/>
  <c r="P48" i="16"/>
  <c r="P55" i="16"/>
  <c r="P70" i="16"/>
  <c r="Q17" i="16"/>
  <c r="Q11" i="16"/>
  <c r="Q24" i="16"/>
  <c r="Q31" i="16"/>
  <c r="Q39" i="16"/>
  <c r="Q46" i="16"/>
  <c r="Q63" i="16"/>
  <c r="Q48" i="16"/>
  <c r="Q55" i="16"/>
  <c r="Q70" i="16"/>
  <c r="R17" i="16"/>
  <c r="R11" i="16"/>
  <c r="R24" i="16"/>
  <c r="R31" i="16"/>
  <c r="R39" i="16"/>
  <c r="R46" i="16"/>
  <c r="R63" i="16"/>
  <c r="R48" i="16"/>
  <c r="R55" i="16"/>
  <c r="R70" i="16"/>
  <c r="S17" i="16"/>
  <c r="S11" i="16"/>
  <c r="S24" i="16"/>
  <c r="S31" i="16"/>
  <c r="S39" i="16"/>
  <c r="S46" i="16"/>
  <c r="S63" i="16"/>
  <c r="S48" i="16"/>
  <c r="S55" i="16"/>
  <c r="S70" i="16"/>
  <c r="T17" i="16"/>
  <c r="T11" i="16"/>
  <c r="T24" i="16"/>
  <c r="T31" i="16"/>
  <c r="T39" i="16"/>
  <c r="T46" i="16"/>
  <c r="T63" i="16"/>
  <c r="T48" i="16"/>
  <c r="T55" i="16"/>
  <c r="T70" i="16"/>
  <c r="U17" i="16"/>
  <c r="U11" i="16"/>
  <c r="U24" i="16"/>
  <c r="U31" i="16"/>
  <c r="U39" i="16"/>
  <c r="U46" i="16"/>
  <c r="U63" i="16"/>
  <c r="U48" i="16"/>
  <c r="U55" i="16"/>
  <c r="U70" i="16"/>
  <c r="V17" i="16"/>
  <c r="V11" i="16"/>
  <c r="V24" i="16"/>
  <c r="V31" i="16"/>
  <c r="V39" i="16"/>
  <c r="V46" i="16"/>
  <c r="V63" i="16"/>
  <c r="V48" i="16"/>
  <c r="V55" i="16"/>
  <c r="V70" i="16"/>
  <c r="W17" i="15"/>
  <c r="W11" i="15"/>
  <c r="W24" i="15"/>
  <c r="W31" i="15"/>
  <c r="W39" i="15"/>
  <c r="W46" i="15"/>
  <c r="W63" i="15"/>
  <c r="W48" i="15"/>
  <c r="W55" i="15"/>
  <c r="W70" i="15"/>
  <c r="X17" i="15"/>
  <c r="X11" i="15"/>
  <c r="X24" i="15"/>
  <c r="X31" i="15"/>
  <c r="X39" i="15"/>
  <c r="X46" i="15"/>
  <c r="X63" i="15"/>
  <c r="X48" i="15"/>
  <c r="X55" i="15"/>
  <c r="X70" i="15"/>
  <c r="Y17" i="15"/>
  <c r="Y11" i="15"/>
  <c r="Y24" i="15"/>
  <c r="Y31" i="15"/>
  <c r="Y39" i="15"/>
  <c r="Y46" i="15"/>
  <c r="Y63" i="15"/>
  <c r="Y48" i="15"/>
  <c r="Y55" i="15"/>
  <c r="Y70" i="15"/>
  <c r="Z17" i="15"/>
  <c r="Z11" i="15"/>
  <c r="Z24" i="15"/>
  <c r="Z31" i="15"/>
  <c r="Z39" i="15"/>
  <c r="Z46" i="15"/>
  <c r="Z63" i="15"/>
  <c r="Z48" i="15"/>
  <c r="Z55" i="15"/>
  <c r="Z70" i="15"/>
  <c r="AA17" i="15"/>
  <c r="AA11" i="15"/>
  <c r="AA24" i="15"/>
  <c r="AA31" i="15"/>
  <c r="AA39" i="15"/>
  <c r="AA46" i="15"/>
  <c r="AA63" i="15"/>
  <c r="AA48" i="15"/>
  <c r="AA55" i="15"/>
  <c r="AA70" i="15"/>
  <c r="AB17" i="15"/>
  <c r="AB11" i="15"/>
  <c r="AB24" i="15"/>
  <c r="AB31" i="15"/>
  <c r="AB39" i="15"/>
  <c r="AB46" i="15"/>
  <c r="AB63" i="15"/>
  <c r="AB48" i="15"/>
  <c r="AB55" i="15"/>
  <c r="AB70" i="15"/>
  <c r="AC17" i="15"/>
  <c r="AC11" i="15"/>
  <c r="AC24" i="15"/>
  <c r="AC31" i="15"/>
  <c r="AC39" i="15"/>
  <c r="AC46" i="15"/>
  <c r="AC63" i="15"/>
  <c r="AC48" i="15"/>
  <c r="AC55" i="15"/>
  <c r="AC70" i="15"/>
  <c r="AD17" i="15"/>
  <c r="AD11" i="15"/>
  <c r="AD24" i="15"/>
  <c r="AD31" i="15"/>
  <c r="AD39" i="15"/>
  <c r="AD46" i="15"/>
  <c r="AD63" i="15"/>
  <c r="AD48" i="15"/>
  <c r="AD55" i="15"/>
  <c r="AD70" i="15"/>
  <c r="AE17" i="15"/>
  <c r="AE11" i="15"/>
  <c r="AE24" i="15"/>
  <c r="AE31" i="15"/>
  <c r="AE39" i="15"/>
  <c r="AE46" i="15"/>
  <c r="AE63" i="15"/>
  <c r="AE48" i="15"/>
  <c r="AE55" i="15"/>
  <c r="AE70" i="15"/>
  <c r="AF17" i="15"/>
  <c r="AF11" i="15"/>
  <c r="AF24" i="15"/>
  <c r="AF31" i="15"/>
  <c r="AF39" i="15"/>
  <c r="AF46" i="15"/>
  <c r="AF63" i="15"/>
  <c r="AF48" i="15"/>
  <c r="AF55" i="15"/>
  <c r="AF70" i="15"/>
  <c r="AG17" i="15"/>
  <c r="AG11" i="15"/>
  <c r="AG24" i="15"/>
  <c r="AG31" i="15"/>
  <c r="AG39" i="15"/>
  <c r="AG46" i="15"/>
  <c r="AG63" i="15"/>
  <c r="AG48" i="15"/>
  <c r="AG55" i="15"/>
  <c r="AG70" i="15"/>
  <c r="AH17" i="15"/>
  <c r="AH11" i="15"/>
  <c r="AH24" i="15"/>
  <c r="AH31" i="15"/>
  <c r="AH39" i="15"/>
  <c r="AH46" i="15"/>
  <c r="AH63" i="15"/>
  <c r="AH48" i="15"/>
  <c r="AH55" i="15"/>
  <c r="AH70" i="15"/>
  <c r="AI17" i="15"/>
  <c r="AI11" i="15"/>
  <c r="AI24" i="15"/>
  <c r="AI31" i="15"/>
  <c r="AI39" i="15"/>
  <c r="AI46" i="15"/>
  <c r="AI63" i="15"/>
  <c r="AI48" i="15"/>
  <c r="AI55" i="15"/>
  <c r="AI70" i="15"/>
  <c r="AJ17" i="15"/>
  <c r="AJ11" i="15"/>
  <c r="AJ24" i="15"/>
  <c r="AJ31" i="15"/>
  <c r="AJ39" i="15"/>
  <c r="AJ46" i="15"/>
  <c r="AJ63" i="15"/>
  <c r="AJ48" i="15"/>
  <c r="AJ55" i="15"/>
  <c r="AJ70" i="15"/>
  <c r="AK17" i="15"/>
  <c r="AK11" i="15"/>
  <c r="AK24" i="15"/>
  <c r="AK31" i="15"/>
  <c r="AK39" i="15"/>
  <c r="AK46" i="15"/>
  <c r="AK63" i="15"/>
  <c r="AK48" i="15"/>
  <c r="AK55" i="15"/>
  <c r="AK70" i="15"/>
  <c r="AL17" i="15"/>
  <c r="AL11" i="15"/>
  <c r="AL24" i="15"/>
  <c r="AL31" i="15"/>
  <c r="AL39" i="15"/>
  <c r="AL46" i="15"/>
  <c r="AL63" i="15"/>
  <c r="AL48" i="15"/>
  <c r="AL55" i="15"/>
  <c r="AL70" i="15"/>
  <c r="AM17" i="15"/>
  <c r="AM11" i="15"/>
  <c r="AM24" i="15"/>
  <c r="AM31" i="15"/>
  <c r="AM39" i="15"/>
  <c r="AM46" i="15"/>
  <c r="AM63" i="15"/>
  <c r="AM48" i="15"/>
  <c r="AM55" i="15"/>
  <c r="AM70" i="15"/>
  <c r="AN17" i="15"/>
  <c r="AN11" i="15"/>
  <c r="AN24" i="15"/>
  <c r="AN31" i="15"/>
  <c r="AN39" i="15"/>
  <c r="AN46" i="15"/>
  <c r="AN63" i="15"/>
  <c r="AN48" i="15"/>
  <c r="AN55" i="15"/>
  <c r="AN70" i="15"/>
  <c r="AO17" i="15"/>
  <c r="AO11" i="15"/>
  <c r="AO24" i="15"/>
  <c r="AO31" i="15"/>
  <c r="AO39" i="15"/>
  <c r="AO46" i="15"/>
  <c r="AO63" i="15"/>
  <c r="AO48" i="15"/>
  <c r="AO55" i="15"/>
  <c r="AO70" i="15"/>
  <c r="AP17" i="15"/>
  <c r="AP11" i="15"/>
  <c r="AP24" i="15"/>
  <c r="AP31" i="15"/>
  <c r="AP39" i="15"/>
  <c r="AP46" i="15"/>
  <c r="AP63" i="15"/>
  <c r="AP48" i="15"/>
  <c r="AP55" i="15"/>
  <c r="AP70" i="15"/>
  <c r="AQ17" i="15"/>
  <c r="AQ11" i="15"/>
  <c r="AQ24" i="15"/>
  <c r="AQ31" i="15"/>
  <c r="AQ39" i="15"/>
  <c r="AQ46" i="15"/>
  <c r="AQ63" i="15"/>
  <c r="AQ48" i="15"/>
  <c r="AQ55" i="15"/>
  <c r="AQ70" i="15"/>
  <c r="AR17" i="15"/>
  <c r="AR11" i="15"/>
  <c r="AR24" i="15"/>
  <c r="AR31" i="15"/>
  <c r="AR39" i="15"/>
  <c r="AR46" i="15"/>
  <c r="AR63" i="15"/>
  <c r="AR48" i="15"/>
  <c r="AR55" i="15"/>
  <c r="AR70" i="15"/>
  <c r="AS17" i="15"/>
  <c r="AS11" i="15"/>
  <c r="AS24" i="15"/>
  <c r="AS31" i="15"/>
  <c r="AS39" i="15"/>
  <c r="AS46" i="15"/>
  <c r="AS63" i="15"/>
  <c r="AS48" i="15"/>
  <c r="AS55" i="15"/>
  <c r="AS70" i="15"/>
  <c r="AT17" i="15"/>
  <c r="AT11" i="15"/>
  <c r="AT24" i="15"/>
  <c r="AT31" i="15"/>
  <c r="AT39" i="15"/>
  <c r="AT46" i="15"/>
  <c r="AT63" i="15"/>
  <c r="AT48" i="15"/>
  <c r="AT55" i="15"/>
  <c r="AT70" i="15"/>
  <c r="AU17" i="15"/>
  <c r="AU11" i="15"/>
  <c r="AU24" i="15"/>
  <c r="AU31" i="15"/>
  <c r="AU39" i="15"/>
  <c r="AU46" i="15"/>
  <c r="AU63" i="15"/>
  <c r="AU48" i="15"/>
  <c r="AU55" i="15"/>
  <c r="AU70" i="15"/>
  <c r="AV17" i="15"/>
  <c r="AV11" i="15"/>
  <c r="AV24" i="15"/>
  <c r="AV31" i="15"/>
  <c r="AV39" i="15"/>
  <c r="AV46" i="15"/>
  <c r="AV63" i="15"/>
  <c r="AV48" i="15"/>
  <c r="AV55" i="15"/>
  <c r="AV70" i="15"/>
  <c r="AW17" i="15"/>
  <c r="AW11" i="15"/>
  <c r="AW24" i="15"/>
  <c r="AW31" i="15"/>
  <c r="AW39" i="15"/>
  <c r="AW46" i="15"/>
  <c r="AW63" i="15"/>
  <c r="AW48" i="15"/>
  <c r="AW55" i="15"/>
  <c r="AW70" i="15"/>
  <c r="AX17" i="15"/>
  <c r="AX11" i="15"/>
  <c r="AX24" i="15"/>
  <c r="AX31" i="15"/>
  <c r="AX39" i="15"/>
  <c r="AX46" i="15"/>
  <c r="AX63" i="15"/>
  <c r="AX48" i="15"/>
  <c r="AX55" i="15"/>
  <c r="AX70" i="15"/>
  <c r="AY17" i="15"/>
  <c r="AY11" i="15"/>
  <c r="AY24" i="15"/>
  <c r="AY31" i="15"/>
  <c r="AY39" i="15"/>
  <c r="AY46" i="15"/>
  <c r="AY63" i="15"/>
  <c r="AY48" i="15"/>
  <c r="AY55" i="15"/>
  <c r="AY70" i="15"/>
  <c r="AZ17" i="15"/>
  <c r="AZ11" i="15"/>
  <c r="AZ24" i="15"/>
  <c r="AZ31" i="15"/>
  <c r="AZ39" i="15"/>
  <c r="AZ46" i="15"/>
  <c r="AZ63" i="15"/>
  <c r="AZ48" i="15"/>
  <c r="AZ55" i="15"/>
  <c r="AZ70" i="15"/>
  <c r="BA17" i="15"/>
  <c r="BA11" i="15"/>
  <c r="BA24" i="15"/>
  <c r="BA31" i="15"/>
  <c r="BA39" i="15"/>
  <c r="BA46" i="15"/>
  <c r="BA63" i="15"/>
  <c r="BA75" i="15"/>
  <c r="BA48" i="15"/>
  <c r="BA83" i="15"/>
  <c r="BA101" i="15"/>
  <c r="BA55" i="15"/>
  <c r="BA70" i="15"/>
  <c r="BA107" i="15"/>
  <c r="BB17" i="15"/>
  <c r="BB11" i="15"/>
  <c r="BB24" i="15"/>
  <c r="BB31" i="15"/>
  <c r="BB39" i="15"/>
  <c r="BB46" i="15"/>
  <c r="BB63" i="15"/>
  <c r="BB75" i="15"/>
  <c r="BB48" i="15"/>
  <c r="BB83" i="15"/>
  <c r="BB101" i="15"/>
  <c r="BB55" i="15"/>
  <c r="BB70" i="15"/>
  <c r="BC17" i="15"/>
  <c r="BC11" i="15"/>
  <c r="BC24" i="15"/>
  <c r="BC31" i="15"/>
  <c r="BC39" i="15"/>
  <c r="BC46" i="15"/>
  <c r="BC63" i="15"/>
  <c r="BC75" i="15"/>
  <c r="BC48" i="15"/>
  <c r="BC83" i="15"/>
  <c r="BC101" i="15"/>
  <c r="BC55" i="15"/>
  <c r="BC70" i="15"/>
  <c r="BC107" i="15"/>
  <c r="BD17" i="15"/>
  <c r="BD11" i="15"/>
  <c r="BD24" i="15"/>
  <c r="BD31" i="15"/>
  <c r="BD39" i="15"/>
  <c r="BD46" i="15"/>
  <c r="BD63" i="15"/>
  <c r="BD75" i="15"/>
  <c r="BD107" i="15" s="1"/>
  <c r="BD48" i="15"/>
  <c r="BD83" i="15"/>
  <c r="BD101" i="15"/>
  <c r="BD55" i="15"/>
  <c r="BD70" i="15"/>
  <c r="E17" i="15"/>
  <c r="E11" i="15"/>
  <c r="E24" i="15"/>
  <c r="E31" i="15"/>
  <c r="E39" i="15"/>
  <c r="E46" i="15"/>
  <c r="E63" i="15"/>
  <c r="E48" i="15"/>
  <c r="E55" i="15"/>
  <c r="E70" i="15"/>
  <c r="F17" i="15"/>
  <c r="F11" i="15"/>
  <c r="F24" i="15"/>
  <c r="F31" i="15"/>
  <c r="F39" i="15"/>
  <c r="F46" i="15"/>
  <c r="F63" i="15"/>
  <c r="F48" i="15"/>
  <c r="F55" i="15"/>
  <c r="F70" i="15"/>
  <c r="G17" i="15"/>
  <c r="G11" i="15"/>
  <c r="G24" i="15"/>
  <c r="G31" i="15"/>
  <c r="G39" i="15"/>
  <c r="G46" i="15"/>
  <c r="G63" i="15"/>
  <c r="G48" i="15"/>
  <c r="G55" i="15"/>
  <c r="G70" i="15"/>
  <c r="H17" i="15"/>
  <c r="H11" i="15"/>
  <c r="H24" i="15"/>
  <c r="H31" i="15"/>
  <c r="H39" i="15"/>
  <c r="H46" i="15"/>
  <c r="H63" i="15"/>
  <c r="H48" i="15"/>
  <c r="H55" i="15"/>
  <c r="H70" i="15"/>
  <c r="I17" i="15"/>
  <c r="I11" i="15"/>
  <c r="I24" i="15"/>
  <c r="I31" i="15"/>
  <c r="I39" i="15"/>
  <c r="I46" i="15"/>
  <c r="I63" i="15"/>
  <c r="I48" i="15"/>
  <c r="I55" i="15"/>
  <c r="I70" i="15"/>
  <c r="J17" i="15"/>
  <c r="J11" i="15"/>
  <c r="J24" i="15"/>
  <c r="J31" i="15"/>
  <c r="J39" i="15"/>
  <c r="J46" i="15"/>
  <c r="J63" i="15"/>
  <c r="J48" i="15"/>
  <c r="J55" i="15"/>
  <c r="J70" i="15"/>
  <c r="K17" i="15"/>
  <c r="K11" i="15"/>
  <c r="K24" i="15"/>
  <c r="K31" i="15"/>
  <c r="K39" i="15"/>
  <c r="K46" i="15"/>
  <c r="K63" i="15"/>
  <c r="K48" i="15"/>
  <c r="K55" i="15"/>
  <c r="K70" i="15"/>
  <c r="L17" i="15"/>
  <c r="L11" i="15"/>
  <c r="L24" i="15"/>
  <c r="L31" i="15"/>
  <c r="L39" i="15"/>
  <c r="L46" i="15"/>
  <c r="L63" i="15"/>
  <c r="L48" i="15"/>
  <c r="L55" i="15"/>
  <c r="L70" i="15"/>
  <c r="M17" i="15"/>
  <c r="M11" i="15"/>
  <c r="M24" i="15"/>
  <c r="M31" i="15"/>
  <c r="M39" i="15"/>
  <c r="M46" i="15"/>
  <c r="M63" i="15"/>
  <c r="M48" i="15"/>
  <c r="M55" i="15"/>
  <c r="M70" i="15"/>
  <c r="N17" i="15"/>
  <c r="N11" i="15"/>
  <c r="N24" i="15"/>
  <c r="N31" i="15"/>
  <c r="N39" i="15"/>
  <c r="N46" i="15"/>
  <c r="N63" i="15"/>
  <c r="N48" i="15"/>
  <c r="N55" i="15"/>
  <c r="N70" i="15"/>
  <c r="O17" i="15"/>
  <c r="O11" i="15"/>
  <c r="O24" i="15"/>
  <c r="O31" i="15"/>
  <c r="O39" i="15"/>
  <c r="O46" i="15"/>
  <c r="O63" i="15"/>
  <c r="O48" i="15"/>
  <c r="O55" i="15"/>
  <c r="O70" i="15"/>
  <c r="P17" i="15"/>
  <c r="P11" i="15"/>
  <c r="P24" i="15"/>
  <c r="P31" i="15"/>
  <c r="P39" i="15"/>
  <c r="P46" i="15"/>
  <c r="P63" i="15"/>
  <c r="P48" i="15"/>
  <c r="P55" i="15"/>
  <c r="P70" i="15"/>
  <c r="Q17" i="15"/>
  <c r="Q11" i="15"/>
  <c r="Q24" i="15"/>
  <c r="Q31" i="15"/>
  <c r="Q39" i="15"/>
  <c r="Q46" i="15"/>
  <c r="Q63" i="15"/>
  <c r="Q48" i="15"/>
  <c r="Q55" i="15"/>
  <c r="Q70" i="15"/>
  <c r="R17" i="15"/>
  <c r="R11" i="15"/>
  <c r="R24" i="15"/>
  <c r="R31" i="15"/>
  <c r="R39" i="15"/>
  <c r="R46" i="15"/>
  <c r="R63" i="15"/>
  <c r="R48" i="15"/>
  <c r="R55" i="15"/>
  <c r="R70" i="15"/>
  <c r="S17" i="15"/>
  <c r="S11" i="15"/>
  <c r="S24" i="15"/>
  <c r="S31" i="15"/>
  <c r="S39" i="15"/>
  <c r="S46" i="15"/>
  <c r="S63" i="15"/>
  <c r="S48" i="15"/>
  <c r="S55" i="15"/>
  <c r="S70" i="15"/>
  <c r="T17" i="15"/>
  <c r="T11" i="15"/>
  <c r="T24" i="15"/>
  <c r="T31" i="15"/>
  <c r="T39" i="15"/>
  <c r="T46" i="15"/>
  <c r="T63" i="15"/>
  <c r="T48" i="15"/>
  <c r="T55" i="15"/>
  <c r="T70" i="15"/>
  <c r="U17" i="15"/>
  <c r="U11" i="15"/>
  <c r="U24" i="15"/>
  <c r="U31" i="15"/>
  <c r="U39" i="15"/>
  <c r="U46" i="15"/>
  <c r="U63" i="15"/>
  <c r="U48" i="15"/>
  <c r="U55" i="15"/>
  <c r="U70" i="15"/>
  <c r="V17" i="15"/>
  <c r="V11" i="15"/>
  <c r="V24" i="15"/>
  <c r="V31" i="15"/>
  <c r="V39" i="15"/>
  <c r="V46" i="15"/>
  <c r="V63" i="15"/>
  <c r="V48" i="15"/>
  <c r="V55" i="15"/>
  <c r="V70" i="15"/>
  <c r="C16" i="14"/>
  <c r="C25" i="14"/>
  <c r="D16" i="14"/>
  <c r="D25" i="14"/>
  <c r="E16" i="14"/>
  <c r="E25" i="14"/>
  <c r="F16" i="14"/>
  <c r="F25" i="14"/>
  <c r="G16" i="14"/>
  <c r="G25" i="14"/>
  <c r="H16" i="14"/>
  <c r="H25" i="14"/>
  <c r="I16" i="14"/>
  <c r="I25" i="14"/>
  <c r="J16" i="14"/>
  <c r="J25" i="14"/>
  <c r="K16" i="14"/>
  <c r="K25" i="14"/>
  <c r="L16" i="14"/>
  <c r="L25" i="14"/>
  <c r="M16" i="14"/>
  <c r="M25" i="14"/>
  <c r="N16" i="14"/>
  <c r="N25" i="14"/>
  <c r="O16" i="14"/>
  <c r="O25" i="14"/>
  <c r="P16" i="14"/>
  <c r="P25" i="14"/>
  <c r="Q16" i="14"/>
  <c r="Q25" i="14"/>
  <c r="R16" i="14"/>
  <c r="R25" i="14"/>
  <c r="S16" i="14"/>
  <c r="S25" i="14"/>
  <c r="T9" i="14"/>
  <c r="T16" i="14"/>
  <c r="T27" i="14" s="1"/>
  <c r="T25" i="14"/>
  <c r="U16" i="14"/>
  <c r="U25" i="14"/>
  <c r="V16" i="14"/>
  <c r="V25" i="14"/>
  <c r="W16" i="14"/>
  <c r="W25" i="14"/>
  <c r="X16" i="14"/>
  <c r="X25" i="14"/>
  <c r="Y16" i="14"/>
  <c r="Y25" i="14"/>
  <c r="Z16" i="14"/>
  <c r="Z25" i="14"/>
  <c r="AA16" i="14"/>
  <c r="AA25" i="14"/>
  <c r="AB16" i="14"/>
  <c r="AB25" i="14"/>
  <c r="AC16" i="14"/>
  <c r="AC25" i="14"/>
  <c r="AD16" i="14"/>
  <c r="AD25" i="14"/>
  <c r="AE16" i="14"/>
  <c r="AE25" i="14"/>
  <c r="AF16" i="14"/>
  <c r="AF25" i="14"/>
  <c r="AG16" i="14"/>
  <c r="AG25" i="14"/>
  <c r="AH16" i="14"/>
  <c r="AH25" i="14"/>
  <c r="AI16" i="14"/>
  <c r="AI25" i="14"/>
  <c r="AJ16" i="14"/>
  <c r="AJ25" i="14"/>
  <c r="AK16" i="14"/>
  <c r="AK25" i="14"/>
  <c r="AL16" i="14"/>
  <c r="AL25" i="14"/>
  <c r="AM16" i="14"/>
  <c r="AM25" i="14"/>
  <c r="AN16" i="14"/>
  <c r="AN25" i="14"/>
  <c r="AO16" i="14"/>
  <c r="AO25" i="14"/>
  <c r="AP16" i="14"/>
  <c r="AP25" i="14"/>
  <c r="AQ16" i="14"/>
  <c r="AQ25" i="14"/>
  <c r="AR16" i="14"/>
  <c r="AR25" i="14"/>
  <c r="AS16" i="14"/>
  <c r="AS25" i="14"/>
  <c r="AT16" i="14"/>
  <c r="AT25" i="14"/>
  <c r="AU16" i="14"/>
  <c r="AU25" i="14"/>
  <c r="AV16" i="14"/>
  <c r="AV25" i="14"/>
  <c r="AW16" i="14"/>
  <c r="AW25" i="14"/>
  <c r="AX16" i="14"/>
  <c r="AX25" i="14"/>
  <c r="BA29" i="5"/>
  <c r="BA38" i="5"/>
  <c r="BA44" i="5"/>
  <c r="BA31" i="5"/>
  <c r="BA52" i="5"/>
  <c r="BA70" i="5"/>
  <c r="BA34" i="5"/>
  <c r="BA41" i="5"/>
  <c r="BA76" i="5"/>
  <c r="BA83" i="4"/>
  <c r="BA107" i="4" s="1"/>
  <c r="BA101" i="4"/>
  <c r="BA75" i="4"/>
  <c r="BA46" i="7"/>
  <c r="BA113" i="7"/>
  <c r="AY16" i="14"/>
  <c r="AY25" i="14"/>
  <c r="BB29" i="5"/>
  <c r="BB38" i="5"/>
  <c r="BB44" i="5"/>
  <c r="BB31" i="5"/>
  <c r="BB52" i="5"/>
  <c r="BB70" i="5"/>
  <c r="BB34" i="5"/>
  <c r="BB41" i="5"/>
  <c r="BB76" i="5"/>
  <c r="BB83" i="4"/>
  <c r="BB107" i="4" s="1"/>
  <c r="BB101" i="4"/>
  <c r="BB75" i="4"/>
  <c r="BB46" i="7"/>
  <c r="BB113" i="7"/>
  <c r="AZ16" i="14"/>
  <c r="AZ25" i="14"/>
  <c r="BC29" i="5"/>
  <c r="BC38" i="5"/>
  <c r="BC44" i="5"/>
  <c r="BC31" i="5"/>
  <c r="BC52" i="5"/>
  <c r="BC70" i="5"/>
  <c r="BC34" i="5"/>
  <c r="BC41" i="5"/>
  <c r="BC76" i="5"/>
  <c r="BC31" i="3"/>
  <c r="BC83" i="4"/>
  <c r="BC107" i="4" s="1"/>
  <c r="BC101" i="4"/>
  <c r="BC75" i="4"/>
  <c r="BC46" i="7"/>
  <c r="BC113" i="7"/>
  <c r="BA16" i="14"/>
  <c r="BA25" i="14"/>
  <c r="BD46" i="7"/>
  <c r="BD113" i="7"/>
  <c r="W17" i="6"/>
  <c r="W11" i="6"/>
  <c r="W24" i="6"/>
  <c r="W31" i="6"/>
  <c r="W39" i="6"/>
  <c r="W46" i="6"/>
  <c r="W63" i="6"/>
  <c r="W48" i="6"/>
  <c r="W55" i="6"/>
  <c r="W70" i="6"/>
  <c r="X17" i="6"/>
  <c r="X11" i="6"/>
  <c r="X24" i="6"/>
  <c r="X31" i="6"/>
  <c r="X39" i="6"/>
  <c r="X46" i="6"/>
  <c r="X63" i="6"/>
  <c r="X48" i="6"/>
  <c r="X55" i="6"/>
  <c r="X70" i="6"/>
  <c r="Y17" i="6"/>
  <c r="Y11" i="6"/>
  <c r="Y24" i="6"/>
  <c r="Y31" i="6"/>
  <c r="Y39" i="6"/>
  <c r="Y46" i="6"/>
  <c r="Y63" i="6"/>
  <c r="Y48" i="6"/>
  <c r="Y55" i="6"/>
  <c r="Y70" i="6"/>
  <c r="Z17" i="6"/>
  <c r="Z11" i="6"/>
  <c r="Z24" i="6"/>
  <c r="Z31" i="6"/>
  <c r="Z39" i="6"/>
  <c r="Z46" i="6"/>
  <c r="Z63" i="6"/>
  <c r="Z48" i="6"/>
  <c r="Z55" i="6"/>
  <c r="Z70" i="6"/>
  <c r="AA17" i="6"/>
  <c r="AA11" i="6"/>
  <c r="AA24" i="6"/>
  <c r="AA31" i="6"/>
  <c r="AA39" i="6"/>
  <c r="AA46" i="6"/>
  <c r="AA63" i="6"/>
  <c r="AA48" i="6"/>
  <c r="AA55" i="6"/>
  <c r="AA70" i="6"/>
  <c r="AB17" i="6"/>
  <c r="AB11" i="6"/>
  <c r="AB24" i="6"/>
  <c r="AB31" i="6"/>
  <c r="AB39" i="6"/>
  <c r="AB46" i="6"/>
  <c r="AB63" i="6"/>
  <c r="AB48" i="6"/>
  <c r="AB55" i="6"/>
  <c r="AB70" i="6"/>
  <c r="AC17" i="6"/>
  <c r="AC11" i="6"/>
  <c r="AC24" i="6"/>
  <c r="AC31" i="6"/>
  <c r="AC39" i="6"/>
  <c r="AC46" i="6"/>
  <c r="AC63" i="6"/>
  <c r="AC48" i="6"/>
  <c r="AC55" i="6"/>
  <c r="AC70" i="6"/>
  <c r="AD17" i="6"/>
  <c r="AD11" i="6"/>
  <c r="AD24" i="6"/>
  <c r="AD31" i="6"/>
  <c r="AD39" i="6"/>
  <c r="AD46" i="6"/>
  <c r="AD63" i="6"/>
  <c r="AD48" i="6"/>
  <c r="AD55" i="6"/>
  <c r="AD70" i="6"/>
  <c r="AE17" i="6"/>
  <c r="AE11" i="6"/>
  <c r="AE24" i="6"/>
  <c r="AE31" i="6"/>
  <c r="AE39" i="6"/>
  <c r="AE46" i="6"/>
  <c r="AE63" i="6"/>
  <c r="AE48" i="6"/>
  <c r="AE55" i="6"/>
  <c r="AE70" i="6"/>
  <c r="AF17" i="6"/>
  <c r="AF11" i="6"/>
  <c r="AF24" i="6"/>
  <c r="AF31" i="6"/>
  <c r="AF39" i="6"/>
  <c r="AF46" i="6"/>
  <c r="AF63" i="6"/>
  <c r="AF48" i="6"/>
  <c r="AF55" i="6"/>
  <c r="AF70" i="6"/>
  <c r="AG17" i="6"/>
  <c r="AG11" i="6"/>
  <c r="AG24" i="6"/>
  <c r="AG31" i="6"/>
  <c r="AG39" i="6"/>
  <c r="AG46" i="6"/>
  <c r="AG63" i="6"/>
  <c r="AG48" i="6"/>
  <c r="AG55" i="6"/>
  <c r="AG70" i="6"/>
  <c r="AH17" i="6"/>
  <c r="AH11" i="6"/>
  <c r="AH24" i="6"/>
  <c r="AH31" i="6"/>
  <c r="AH39" i="6"/>
  <c r="AH46" i="6"/>
  <c r="AH63" i="6"/>
  <c r="AH48" i="6"/>
  <c r="AH55" i="6"/>
  <c r="AH70" i="6"/>
  <c r="AI17" i="6"/>
  <c r="AI11" i="6"/>
  <c r="AI24" i="6"/>
  <c r="AI31" i="6"/>
  <c r="AI39" i="6"/>
  <c r="AI46" i="6"/>
  <c r="AI63" i="6"/>
  <c r="AI48" i="6"/>
  <c r="AI55" i="6"/>
  <c r="AI70" i="6"/>
  <c r="AJ17" i="6"/>
  <c r="AJ11" i="6"/>
  <c r="AJ24" i="6"/>
  <c r="AJ31" i="6"/>
  <c r="AJ39" i="6"/>
  <c r="AJ46" i="6"/>
  <c r="AJ63" i="6"/>
  <c r="AJ48" i="6"/>
  <c r="AJ55" i="6"/>
  <c r="AJ70" i="6"/>
  <c r="AK17" i="6"/>
  <c r="AK11" i="6"/>
  <c r="AK24" i="6"/>
  <c r="AK31" i="6"/>
  <c r="AK39" i="6"/>
  <c r="AK46" i="6"/>
  <c r="AK63" i="6"/>
  <c r="AK48" i="6"/>
  <c r="AK55" i="6"/>
  <c r="AK70" i="6"/>
  <c r="AL17" i="6"/>
  <c r="AL11" i="6"/>
  <c r="AL24" i="6"/>
  <c r="AL31" i="6"/>
  <c r="AL39" i="6"/>
  <c r="AL46" i="6"/>
  <c r="AL63" i="6"/>
  <c r="AL48" i="6"/>
  <c r="AL55" i="6"/>
  <c r="AL70" i="6"/>
  <c r="AM17" i="6"/>
  <c r="AM11" i="6"/>
  <c r="AM24" i="6"/>
  <c r="AM31" i="6"/>
  <c r="AM39" i="6"/>
  <c r="AM46" i="6"/>
  <c r="AM63" i="6"/>
  <c r="AM48" i="6"/>
  <c r="AM55" i="6"/>
  <c r="AM70" i="6"/>
  <c r="AN17" i="6"/>
  <c r="AN11" i="6"/>
  <c r="AN24" i="6"/>
  <c r="AN31" i="6"/>
  <c r="AN39" i="6"/>
  <c r="AN46" i="6"/>
  <c r="AN63" i="6"/>
  <c r="AN48" i="6"/>
  <c r="AN55" i="6"/>
  <c r="AN70" i="6"/>
  <c r="AO17" i="6"/>
  <c r="AO11" i="6"/>
  <c r="AO24" i="6"/>
  <c r="AO31" i="6"/>
  <c r="AO39" i="6"/>
  <c r="AO46" i="6"/>
  <c r="AO63" i="6"/>
  <c r="AO48" i="6"/>
  <c r="AO55" i="6"/>
  <c r="AO70" i="6"/>
  <c r="AP17" i="6"/>
  <c r="AP11" i="6"/>
  <c r="AP24" i="6"/>
  <c r="AP31" i="6"/>
  <c r="AP39" i="6"/>
  <c r="AP46" i="6"/>
  <c r="AP63" i="6"/>
  <c r="AP48" i="6"/>
  <c r="AP55" i="6"/>
  <c r="AP70" i="6"/>
  <c r="AQ17" i="6"/>
  <c r="AQ11" i="6"/>
  <c r="AQ24" i="6"/>
  <c r="AQ31" i="6"/>
  <c r="AQ39" i="6"/>
  <c r="AQ46" i="6"/>
  <c r="AQ63" i="6"/>
  <c r="AQ48" i="6"/>
  <c r="AQ55" i="6"/>
  <c r="AQ70" i="6"/>
  <c r="AR17" i="6"/>
  <c r="AR11" i="6"/>
  <c r="AR24" i="6"/>
  <c r="AR31" i="6"/>
  <c r="AR39" i="6"/>
  <c r="AR46" i="6"/>
  <c r="AR63" i="6"/>
  <c r="AR48" i="6"/>
  <c r="AR55" i="6"/>
  <c r="AR70" i="6"/>
  <c r="AS17" i="6"/>
  <c r="AS11" i="6"/>
  <c r="AS24" i="6"/>
  <c r="AS31" i="6"/>
  <c r="AS39" i="6"/>
  <c r="AS46" i="6"/>
  <c r="AS63" i="6"/>
  <c r="AS48" i="6"/>
  <c r="AS55" i="6"/>
  <c r="AS70" i="6"/>
  <c r="AT17" i="6"/>
  <c r="AT11" i="6"/>
  <c r="AT24" i="6"/>
  <c r="AT31" i="6"/>
  <c r="AT39" i="6"/>
  <c r="AT46" i="6"/>
  <c r="AT63" i="6"/>
  <c r="AT48" i="6"/>
  <c r="AT55" i="6"/>
  <c r="AT70" i="6"/>
  <c r="AU17" i="6"/>
  <c r="AU11" i="6"/>
  <c r="AU24" i="6"/>
  <c r="AU31" i="6"/>
  <c r="AU39" i="6"/>
  <c r="AU46" i="6"/>
  <c r="AU63" i="6"/>
  <c r="AU48" i="6"/>
  <c r="AU55" i="6"/>
  <c r="AU70" i="6"/>
  <c r="AV17" i="6"/>
  <c r="AV11" i="6"/>
  <c r="AV24" i="6"/>
  <c r="AV31" i="6"/>
  <c r="AV39" i="6"/>
  <c r="AV46" i="6"/>
  <c r="AV63" i="6"/>
  <c r="AV48" i="6"/>
  <c r="AV55" i="6"/>
  <c r="AV70" i="6"/>
  <c r="AW17" i="6"/>
  <c r="AW11" i="6"/>
  <c r="AW24" i="6"/>
  <c r="AW31" i="6"/>
  <c r="AW39" i="6"/>
  <c r="AW46" i="6"/>
  <c r="AW63" i="6"/>
  <c r="AW48" i="6"/>
  <c r="AW55" i="6"/>
  <c r="AW70" i="6"/>
  <c r="AX17" i="6"/>
  <c r="AX11" i="6"/>
  <c r="AX24" i="6"/>
  <c r="AX31" i="6"/>
  <c r="AX39" i="6"/>
  <c r="AX46" i="6"/>
  <c r="AX63" i="6"/>
  <c r="AX48" i="6"/>
  <c r="AX55" i="6"/>
  <c r="AX70" i="6"/>
  <c r="AY17" i="6"/>
  <c r="AY11" i="6"/>
  <c r="AY24" i="6"/>
  <c r="AY31" i="6"/>
  <c r="AY39" i="6"/>
  <c r="AY46" i="6"/>
  <c r="AY63" i="6"/>
  <c r="AY48" i="6"/>
  <c r="AY55" i="6"/>
  <c r="AY70" i="6"/>
  <c r="AZ17" i="6"/>
  <c r="AZ11" i="6"/>
  <c r="AZ24" i="6"/>
  <c r="AZ31" i="6"/>
  <c r="AZ39" i="6"/>
  <c r="AZ46" i="6"/>
  <c r="AZ63" i="6"/>
  <c r="AZ48" i="6"/>
  <c r="AZ55" i="6"/>
  <c r="AZ70" i="6"/>
  <c r="BA17" i="6"/>
  <c r="BA11" i="6"/>
  <c r="BA24" i="6"/>
  <c r="BA31" i="6"/>
  <c r="BA39" i="6"/>
  <c r="BA46" i="6"/>
  <c r="BA63" i="6"/>
  <c r="BA48" i="6"/>
  <c r="BA55" i="6"/>
  <c r="BA70" i="6"/>
  <c r="BB17" i="6"/>
  <c r="BB11" i="6"/>
  <c r="BB24" i="6"/>
  <c r="BB31" i="6"/>
  <c r="BB39" i="6"/>
  <c r="BB46" i="6"/>
  <c r="BB63" i="6"/>
  <c r="BB48" i="6"/>
  <c r="BB55" i="6"/>
  <c r="BB70" i="6"/>
  <c r="BC17" i="6"/>
  <c r="BC11" i="6"/>
  <c r="BC24" i="6"/>
  <c r="BC31" i="6"/>
  <c r="BC39" i="6"/>
  <c r="BC46" i="6"/>
  <c r="BC63" i="6"/>
  <c r="BC48" i="6"/>
  <c r="BC55" i="6"/>
  <c r="BC70" i="6"/>
  <c r="BD17" i="6"/>
  <c r="BD11" i="6"/>
  <c r="BD24" i="6"/>
  <c r="BD31" i="6"/>
  <c r="BD39" i="6"/>
  <c r="BD46" i="6"/>
  <c r="BD63" i="6"/>
  <c r="BD48" i="6"/>
  <c r="BD55" i="6"/>
  <c r="BD70" i="6"/>
  <c r="E17" i="6"/>
  <c r="E11" i="6"/>
  <c r="E24" i="6"/>
  <c r="E31" i="6"/>
  <c r="E39" i="6"/>
  <c r="E46" i="6"/>
  <c r="E63" i="6"/>
  <c r="E48" i="6"/>
  <c r="E55" i="6"/>
  <c r="E70" i="6"/>
  <c r="F17" i="6"/>
  <c r="F11" i="6"/>
  <c r="F24" i="6"/>
  <c r="F31" i="6"/>
  <c r="F39" i="6"/>
  <c r="F46" i="6"/>
  <c r="F63" i="6"/>
  <c r="F48" i="6"/>
  <c r="F55" i="6"/>
  <c r="F70" i="6"/>
  <c r="G17" i="6"/>
  <c r="G11" i="6"/>
  <c r="G24" i="6"/>
  <c r="G31" i="6"/>
  <c r="G39" i="6"/>
  <c r="G46" i="6"/>
  <c r="G63" i="6"/>
  <c r="G48" i="6"/>
  <c r="G55" i="6"/>
  <c r="G70" i="6"/>
  <c r="H17" i="6"/>
  <c r="H11" i="6"/>
  <c r="H24" i="6"/>
  <c r="H31" i="6"/>
  <c r="H39" i="6"/>
  <c r="H46" i="6"/>
  <c r="H63" i="6"/>
  <c r="H48" i="6"/>
  <c r="H55" i="6"/>
  <c r="H70" i="6"/>
  <c r="I17" i="6"/>
  <c r="I11" i="6"/>
  <c r="I24" i="6"/>
  <c r="I31" i="6"/>
  <c r="I39" i="6"/>
  <c r="I46" i="6"/>
  <c r="I63" i="6"/>
  <c r="I48" i="6"/>
  <c r="I55" i="6"/>
  <c r="I70" i="6"/>
  <c r="J17" i="6"/>
  <c r="J11" i="6"/>
  <c r="J24" i="6"/>
  <c r="J31" i="6"/>
  <c r="J39" i="6"/>
  <c r="J46" i="6"/>
  <c r="J63" i="6"/>
  <c r="J48" i="6"/>
  <c r="J55" i="6"/>
  <c r="J70" i="6"/>
  <c r="K17" i="6"/>
  <c r="K11" i="6"/>
  <c r="K24" i="6"/>
  <c r="K31" i="6"/>
  <c r="K39" i="6"/>
  <c r="K46" i="6"/>
  <c r="K63" i="6"/>
  <c r="K48" i="6"/>
  <c r="K55" i="6"/>
  <c r="K70" i="6"/>
  <c r="L17" i="6"/>
  <c r="L11" i="6"/>
  <c r="L24" i="6"/>
  <c r="L31" i="6"/>
  <c r="L39" i="6"/>
  <c r="L46" i="6"/>
  <c r="L63" i="6"/>
  <c r="L48" i="6"/>
  <c r="L55" i="6"/>
  <c r="L70" i="6"/>
  <c r="M17" i="6"/>
  <c r="M11" i="6"/>
  <c r="M24" i="6"/>
  <c r="M31" i="6"/>
  <c r="M39" i="6"/>
  <c r="M46" i="6"/>
  <c r="M63" i="6"/>
  <c r="M48" i="6"/>
  <c r="M55" i="6"/>
  <c r="M70" i="6"/>
  <c r="N17" i="6"/>
  <c r="N11" i="6"/>
  <c r="N24" i="6"/>
  <c r="N31" i="6"/>
  <c r="N39" i="6"/>
  <c r="N46" i="6"/>
  <c r="N63" i="6"/>
  <c r="N48" i="6"/>
  <c r="N55" i="6"/>
  <c r="N70" i="6"/>
  <c r="O17" i="6"/>
  <c r="O11" i="6"/>
  <c r="O24" i="6"/>
  <c r="O31" i="6"/>
  <c r="O39" i="6"/>
  <c r="O46" i="6"/>
  <c r="O63" i="6"/>
  <c r="O48" i="6"/>
  <c r="O55" i="6"/>
  <c r="O70" i="6"/>
  <c r="P17" i="6"/>
  <c r="P11" i="6"/>
  <c r="P24" i="6"/>
  <c r="P31" i="6"/>
  <c r="P39" i="6"/>
  <c r="P46" i="6"/>
  <c r="P63" i="6"/>
  <c r="P48" i="6"/>
  <c r="P55" i="6"/>
  <c r="P70" i="6"/>
  <c r="Q17" i="6"/>
  <c r="Q11" i="6"/>
  <c r="Q24" i="6"/>
  <c r="Q31" i="6"/>
  <c r="Q39" i="6"/>
  <c r="Q46" i="6"/>
  <c r="Q63" i="6"/>
  <c r="Q48" i="6"/>
  <c r="Q55" i="6"/>
  <c r="Q70" i="6"/>
  <c r="R17" i="6"/>
  <c r="R11" i="6"/>
  <c r="R24" i="6"/>
  <c r="R31" i="6"/>
  <c r="R39" i="6"/>
  <c r="R46" i="6"/>
  <c r="R63" i="6"/>
  <c r="R48" i="6"/>
  <c r="R55" i="6"/>
  <c r="R70" i="6"/>
  <c r="S17" i="6"/>
  <c r="S11" i="6"/>
  <c r="S24" i="6"/>
  <c r="S31" i="6"/>
  <c r="S39" i="6"/>
  <c r="S46" i="6"/>
  <c r="S63" i="6"/>
  <c r="S48" i="6"/>
  <c r="S55" i="6"/>
  <c r="S70" i="6"/>
  <c r="T17" i="6"/>
  <c r="T11" i="6"/>
  <c r="T24" i="6"/>
  <c r="T31" i="6"/>
  <c r="T39" i="6"/>
  <c r="T46" i="6"/>
  <c r="T63" i="6"/>
  <c r="T48" i="6"/>
  <c r="T55" i="6"/>
  <c r="T70" i="6"/>
  <c r="U17" i="6"/>
  <c r="U11" i="6"/>
  <c r="U24" i="6"/>
  <c r="U31" i="6"/>
  <c r="U39" i="6"/>
  <c r="U46" i="6"/>
  <c r="U63" i="6"/>
  <c r="U48" i="6"/>
  <c r="U55" i="6"/>
  <c r="U70" i="6"/>
  <c r="V17" i="6"/>
  <c r="V11" i="6"/>
  <c r="V24" i="6"/>
  <c r="V31" i="6"/>
  <c r="V39" i="6"/>
  <c r="V46" i="6"/>
  <c r="V63" i="6"/>
  <c r="V48" i="6"/>
  <c r="V55" i="6"/>
  <c r="V70" i="6"/>
  <c r="BD29" i="5"/>
  <c r="BD38" i="5"/>
  <c r="BD44" i="5"/>
  <c r="BD31" i="5"/>
  <c r="BD52" i="5"/>
  <c r="BD70" i="5"/>
  <c r="BD34" i="5"/>
  <c r="BD41" i="5"/>
  <c r="BD76" i="5"/>
  <c r="W17" i="4"/>
  <c r="W11" i="4"/>
  <c r="W24" i="4"/>
  <c r="W31" i="4"/>
  <c r="W39" i="4"/>
  <c r="W46" i="4"/>
  <c r="W63" i="4"/>
  <c r="W48" i="4"/>
  <c r="W55" i="4"/>
  <c r="W70" i="4"/>
  <c r="X17" i="4"/>
  <c r="X11" i="4"/>
  <c r="X24" i="4"/>
  <c r="X31" i="4"/>
  <c r="X39" i="4"/>
  <c r="X46" i="4"/>
  <c r="X63" i="4"/>
  <c r="X48" i="4"/>
  <c r="X55" i="4"/>
  <c r="X70" i="4"/>
  <c r="Y17" i="4"/>
  <c r="Y11" i="4"/>
  <c r="Y24" i="4"/>
  <c r="Y31" i="4"/>
  <c r="Y39" i="4"/>
  <c r="Y46" i="4"/>
  <c r="Y63" i="4"/>
  <c r="Y48" i="4"/>
  <c r="Y55" i="4"/>
  <c r="Y70" i="4"/>
  <c r="Z17" i="4"/>
  <c r="Z11" i="4"/>
  <c r="Z24" i="4"/>
  <c r="Z31" i="4"/>
  <c r="Z39" i="4"/>
  <c r="Z46" i="4"/>
  <c r="Z63" i="4"/>
  <c r="Z48" i="4"/>
  <c r="Z55" i="4"/>
  <c r="Z70" i="4"/>
  <c r="AA17" i="4"/>
  <c r="AA11" i="4"/>
  <c r="AA24" i="4"/>
  <c r="AA31" i="4"/>
  <c r="AA39" i="4"/>
  <c r="AA46" i="4"/>
  <c r="AA63" i="4"/>
  <c r="AA48" i="4"/>
  <c r="AA55" i="4"/>
  <c r="AA70" i="4"/>
  <c r="AB17" i="4"/>
  <c r="AB11" i="4"/>
  <c r="AB24" i="4"/>
  <c r="AB39" i="4"/>
  <c r="AB63" i="4"/>
  <c r="AB55" i="4"/>
  <c r="AB70" i="4"/>
  <c r="AC17" i="4"/>
  <c r="AC11" i="4"/>
  <c r="AC24" i="4"/>
  <c r="AC31" i="4"/>
  <c r="AC39" i="4"/>
  <c r="AC46" i="4"/>
  <c r="AC63" i="4"/>
  <c r="AC48" i="4"/>
  <c r="AC55" i="4"/>
  <c r="AC70" i="4"/>
  <c r="AD17" i="4"/>
  <c r="AD11" i="4"/>
  <c r="AD24" i="4"/>
  <c r="AD31" i="4"/>
  <c r="AD39" i="4"/>
  <c r="AD46" i="4"/>
  <c r="AD63" i="4"/>
  <c r="AD48" i="4"/>
  <c r="AD55" i="4"/>
  <c r="AD70" i="4"/>
  <c r="AE17" i="4"/>
  <c r="AE11" i="4"/>
  <c r="AE24" i="4"/>
  <c r="AE31" i="4"/>
  <c r="AE39" i="4"/>
  <c r="AE46" i="4"/>
  <c r="AE63" i="4"/>
  <c r="AE48" i="4"/>
  <c r="AE55" i="4"/>
  <c r="AE70" i="4"/>
  <c r="AF17" i="4"/>
  <c r="AF11" i="4"/>
  <c r="AF24" i="4"/>
  <c r="AF31" i="4"/>
  <c r="AF39" i="4"/>
  <c r="AF46" i="4"/>
  <c r="AF63" i="4"/>
  <c r="AF48" i="4"/>
  <c r="AF55" i="4"/>
  <c r="AF70" i="4"/>
  <c r="AG17" i="4"/>
  <c r="AG11" i="4"/>
  <c r="AG24" i="4"/>
  <c r="AG31" i="4"/>
  <c r="AG39" i="4"/>
  <c r="AG46" i="4"/>
  <c r="AG63" i="4"/>
  <c r="AG48" i="4"/>
  <c r="AG55" i="4"/>
  <c r="AG70" i="4"/>
  <c r="AH17" i="4"/>
  <c r="AH11" i="4"/>
  <c r="AH24" i="4"/>
  <c r="AH31" i="4"/>
  <c r="AH39" i="4"/>
  <c r="AH46" i="4"/>
  <c r="AH63" i="4"/>
  <c r="AH48" i="4"/>
  <c r="AH55" i="4"/>
  <c r="AH70" i="4"/>
  <c r="AI17" i="4"/>
  <c r="AI11" i="4"/>
  <c r="AI24" i="4"/>
  <c r="AI31" i="4"/>
  <c r="AI39" i="4"/>
  <c r="AI46" i="4"/>
  <c r="AI63" i="4"/>
  <c r="AI48" i="4"/>
  <c r="AI55" i="4"/>
  <c r="AI70" i="4"/>
  <c r="AJ17" i="4"/>
  <c r="AJ11" i="4"/>
  <c r="AJ24" i="4"/>
  <c r="AJ31" i="4"/>
  <c r="AJ39" i="4"/>
  <c r="AJ46" i="4"/>
  <c r="AJ63" i="4"/>
  <c r="AJ48" i="4"/>
  <c r="AJ55" i="4"/>
  <c r="AJ70" i="4"/>
  <c r="AK17" i="4"/>
  <c r="AK11" i="4"/>
  <c r="AK24" i="4"/>
  <c r="AK31" i="4"/>
  <c r="AK39" i="4"/>
  <c r="AK46" i="4"/>
  <c r="AK63" i="4"/>
  <c r="AK48" i="4"/>
  <c r="AK55" i="4"/>
  <c r="AK70" i="4"/>
  <c r="AL17" i="4"/>
  <c r="AL11" i="4"/>
  <c r="AL24" i="4"/>
  <c r="AL31" i="4"/>
  <c r="AL39" i="4"/>
  <c r="AL46" i="4"/>
  <c r="AL63" i="4"/>
  <c r="AL48" i="4"/>
  <c r="AL55" i="4"/>
  <c r="AL70" i="4"/>
  <c r="AM17" i="4"/>
  <c r="AM11" i="4"/>
  <c r="AM24" i="4"/>
  <c r="AM31" i="4"/>
  <c r="AM39" i="4"/>
  <c r="AM46" i="4"/>
  <c r="AM63" i="4"/>
  <c r="AM48" i="4"/>
  <c r="AM55" i="4"/>
  <c r="AM70" i="4"/>
  <c r="AN17" i="4"/>
  <c r="AN11" i="4"/>
  <c r="AN24" i="4"/>
  <c r="AN31" i="4"/>
  <c r="AN39" i="4"/>
  <c r="AN46" i="4"/>
  <c r="AN63" i="4"/>
  <c r="AN48" i="4"/>
  <c r="AN55" i="4"/>
  <c r="AN70" i="4"/>
  <c r="AO17" i="4"/>
  <c r="AO11" i="4"/>
  <c r="AO24" i="4"/>
  <c r="AO31" i="4"/>
  <c r="AO39" i="4"/>
  <c r="AO46" i="4"/>
  <c r="AO63" i="4"/>
  <c r="AO48" i="4"/>
  <c r="AO55" i="4"/>
  <c r="AO70" i="4"/>
  <c r="AP17" i="4"/>
  <c r="AP11" i="4"/>
  <c r="AP24" i="4"/>
  <c r="AP31" i="4"/>
  <c r="AP39" i="4"/>
  <c r="AP46" i="4"/>
  <c r="AP63" i="4"/>
  <c r="AP48" i="4"/>
  <c r="AP55" i="4"/>
  <c r="AP70" i="4"/>
  <c r="AQ17" i="4"/>
  <c r="AQ11" i="4"/>
  <c r="AQ24" i="4"/>
  <c r="AQ31" i="4"/>
  <c r="AQ39" i="4"/>
  <c r="AQ46" i="4"/>
  <c r="AQ63" i="4"/>
  <c r="AQ48" i="4"/>
  <c r="AQ55" i="4"/>
  <c r="AQ70" i="4"/>
  <c r="AR17" i="4"/>
  <c r="AR11" i="4"/>
  <c r="AR24" i="4"/>
  <c r="AR31" i="4"/>
  <c r="AR39" i="4"/>
  <c r="AR46" i="4"/>
  <c r="AR63" i="4"/>
  <c r="AR48" i="4"/>
  <c r="AR55" i="4"/>
  <c r="AR70" i="4"/>
  <c r="AS17" i="4"/>
  <c r="AS11" i="4"/>
  <c r="AS24" i="4"/>
  <c r="AS31" i="4"/>
  <c r="AS39" i="4"/>
  <c r="AS46" i="4"/>
  <c r="AS63" i="4"/>
  <c r="AS48" i="4"/>
  <c r="AS55" i="4"/>
  <c r="AS70" i="4"/>
  <c r="AT17" i="4"/>
  <c r="AT11" i="4"/>
  <c r="AT24" i="4"/>
  <c r="AT31" i="4"/>
  <c r="AT39" i="4"/>
  <c r="AT46" i="4"/>
  <c r="AT63" i="4"/>
  <c r="AT48" i="4"/>
  <c r="AT55" i="4"/>
  <c r="AT70" i="4"/>
  <c r="AU17" i="4"/>
  <c r="AU11" i="4"/>
  <c r="AU24" i="4"/>
  <c r="AU31" i="4"/>
  <c r="AU39" i="4"/>
  <c r="AU46" i="4"/>
  <c r="AU63" i="4"/>
  <c r="AU48" i="4"/>
  <c r="AU55" i="4"/>
  <c r="AU70" i="4"/>
  <c r="AV17" i="4"/>
  <c r="AV11" i="4"/>
  <c r="AV24" i="4"/>
  <c r="AV31" i="4"/>
  <c r="AV39" i="4"/>
  <c r="AV46" i="4"/>
  <c r="AV63" i="4"/>
  <c r="AV48" i="4"/>
  <c r="AV55" i="4"/>
  <c r="AV70" i="4"/>
  <c r="AW17" i="4"/>
  <c r="AW11" i="4"/>
  <c r="AW24" i="4"/>
  <c r="AW31" i="4"/>
  <c r="AW39" i="4"/>
  <c r="AW46" i="4"/>
  <c r="AW63" i="4"/>
  <c r="AW48" i="4"/>
  <c r="AW55" i="4"/>
  <c r="AW70" i="4"/>
  <c r="AX17" i="4"/>
  <c r="AX11" i="4"/>
  <c r="AX24" i="4"/>
  <c r="AX31" i="4"/>
  <c r="AX39" i="4"/>
  <c r="AX46" i="4"/>
  <c r="AX63" i="4"/>
  <c r="AX48" i="4"/>
  <c r="AX55" i="4"/>
  <c r="AX70" i="4"/>
  <c r="AY17" i="4"/>
  <c r="AY11" i="4"/>
  <c r="AY24" i="4"/>
  <c r="AY31" i="4"/>
  <c r="AY39" i="4"/>
  <c r="AY46" i="4"/>
  <c r="AY63" i="4"/>
  <c r="AY48" i="4"/>
  <c r="AY55" i="4"/>
  <c r="AY70" i="4"/>
  <c r="AZ17" i="4"/>
  <c r="AZ11" i="4"/>
  <c r="AZ24" i="4"/>
  <c r="AZ31" i="4"/>
  <c r="AZ39" i="4"/>
  <c r="AZ46" i="4"/>
  <c r="AZ63" i="4"/>
  <c r="AZ48" i="4"/>
  <c r="AZ55" i="4"/>
  <c r="AZ70" i="4"/>
  <c r="BA17" i="4"/>
  <c r="BA11" i="4"/>
  <c r="BA24" i="4"/>
  <c r="BA31" i="4"/>
  <c r="BA39" i="4"/>
  <c r="BA46" i="4"/>
  <c r="BA63" i="4"/>
  <c r="BA48" i="4"/>
  <c r="BA55" i="4"/>
  <c r="BA70" i="4"/>
  <c r="BB17" i="4"/>
  <c r="BB11" i="4"/>
  <c r="BB24" i="4"/>
  <c r="BB31" i="4"/>
  <c r="BB39" i="4"/>
  <c r="BB46" i="4"/>
  <c r="BB63" i="4"/>
  <c r="BB48" i="4"/>
  <c r="BB55" i="4"/>
  <c r="BB70" i="4"/>
  <c r="BC17" i="4"/>
  <c r="BC11" i="4"/>
  <c r="BC24" i="4"/>
  <c r="BC31" i="4"/>
  <c r="BC39" i="4"/>
  <c r="BC46" i="4"/>
  <c r="BC63" i="4"/>
  <c r="BC48" i="4"/>
  <c r="BC55" i="4"/>
  <c r="BC70" i="4"/>
  <c r="BD17" i="4"/>
  <c r="BD11" i="4"/>
  <c r="BD24" i="4"/>
  <c r="BD31" i="4"/>
  <c r="BD39" i="4"/>
  <c r="BD46" i="4"/>
  <c r="BD63" i="4"/>
  <c r="BD75" i="4"/>
  <c r="BD48" i="4"/>
  <c r="BD83" i="4"/>
  <c r="BD101" i="4"/>
  <c r="BD55" i="4"/>
  <c r="BD70" i="4"/>
  <c r="BD107" i="4"/>
  <c r="E17" i="4"/>
  <c r="E11" i="4"/>
  <c r="E24" i="4"/>
  <c r="E31" i="4"/>
  <c r="E39" i="4"/>
  <c r="E46" i="4"/>
  <c r="E63" i="4"/>
  <c r="E48" i="4"/>
  <c r="E55" i="4"/>
  <c r="E70" i="4"/>
  <c r="F17" i="4"/>
  <c r="F11" i="4"/>
  <c r="F24" i="4"/>
  <c r="F31" i="4"/>
  <c r="F39" i="4"/>
  <c r="F46" i="4"/>
  <c r="F63" i="4"/>
  <c r="F48" i="4"/>
  <c r="F55" i="4"/>
  <c r="F70" i="4"/>
  <c r="G17" i="4"/>
  <c r="G11" i="4"/>
  <c r="G24" i="4"/>
  <c r="G31" i="4"/>
  <c r="G39" i="4"/>
  <c r="G46" i="4"/>
  <c r="G63" i="4"/>
  <c r="G48" i="4"/>
  <c r="G55" i="4"/>
  <c r="G70" i="4"/>
  <c r="H17" i="4"/>
  <c r="H11" i="4"/>
  <c r="H24" i="4"/>
  <c r="H31" i="4"/>
  <c r="H39" i="4"/>
  <c r="H46" i="4"/>
  <c r="H63" i="4"/>
  <c r="H48" i="4"/>
  <c r="H55" i="4"/>
  <c r="H70" i="4"/>
  <c r="I17" i="4"/>
  <c r="I11" i="4"/>
  <c r="I24" i="4"/>
  <c r="I31" i="4"/>
  <c r="I39" i="4"/>
  <c r="I46" i="4"/>
  <c r="I63" i="4"/>
  <c r="I48" i="4"/>
  <c r="I55" i="4"/>
  <c r="I70" i="4"/>
  <c r="J17" i="4"/>
  <c r="J11" i="4"/>
  <c r="J24" i="4"/>
  <c r="J31" i="4"/>
  <c r="J39" i="4"/>
  <c r="J46" i="4"/>
  <c r="J63" i="4"/>
  <c r="J48" i="4"/>
  <c r="J55" i="4"/>
  <c r="J70" i="4"/>
  <c r="K17" i="4"/>
  <c r="K11" i="4"/>
  <c r="K24" i="4"/>
  <c r="K31" i="4"/>
  <c r="K39" i="4"/>
  <c r="K46" i="4"/>
  <c r="K63" i="4"/>
  <c r="K48" i="4"/>
  <c r="K55" i="4"/>
  <c r="K70" i="4"/>
  <c r="L17" i="4"/>
  <c r="L11" i="4"/>
  <c r="L24" i="4"/>
  <c r="L31" i="4"/>
  <c r="L39" i="4"/>
  <c r="L46" i="4"/>
  <c r="L63" i="4"/>
  <c r="L48" i="4"/>
  <c r="L55" i="4"/>
  <c r="L70" i="4"/>
  <c r="M17" i="4"/>
  <c r="M11" i="4"/>
  <c r="M24" i="4"/>
  <c r="M31" i="4"/>
  <c r="M39" i="4"/>
  <c r="M46" i="4"/>
  <c r="M63" i="4"/>
  <c r="M48" i="4"/>
  <c r="M55" i="4"/>
  <c r="M70" i="4"/>
  <c r="N17" i="4"/>
  <c r="N11" i="4"/>
  <c r="N24" i="4"/>
  <c r="N31" i="4"/>
  <c r="N39" i="4"/>
  <c r="N46" i="4"/>
  <c r="N63" i="4"/>
  <c r="N48" i="4"/>
  <c r="N55" i="4"/>
  <c r="N70" i="4"/>
  <c r="O17" i="4"/>
  <c r="O11" i="4"/>
  <c r="O24" i="4"/>
  <c r="O31" i="4"/>
  <c r="O39" i="4"/>
  <c r="O46" i="4"/>
  <c r="O63" i="4"/>
  <c r="O48" i="4"/>
  <c r="O55" i="4"/>
  <c r="O70" i="4"/>
  <c r="P17" i="4"/>
  <c r="P11" i="4"/>
  <c r="P24" i="4"/>
  <c r="P31" i="4"/>
  <c r="P39" i="4"/>
  <c r="P46" i="4"/>
  <c r="P63" i="4"/>
  <c r="P48" i="4"/>
  <c r="P55" i="4"/>
  <c r="P70" i="4"/>
  <c r="Q17" i="4"/>
  <c r="Q11" i="4"/>
  <c r="Q24" i="4"/>
  <c r="Q31" i="4"/>
  <c r="Q39" i="4"/>
  <c r="Q46" i="4"/>
  <c r="Q63" i="4"/>
  <c r="Q48" i="4"/>
  <c r="Q55" i="4"/>
  <c r="Q70" i="4"/>
  <c r="R17" i="4"/>
  <c r="R11" i="4"/>
  <c r="R24" i="4"/>
  <c r="R31" i="4"/>
  <c r="R39" i="4"/>
  <c r="R46" i="4"/>
  <c r="R63" i="4"/>
  <c r="R48" i="4"/>
  <c r="R55" i="4"/>
  <c r="R70" i="4"/>
  <c r="S17" i="4"/>
  <c r="S11" i="4"/>
  <c r="S24" i="4"/>
  <c r="S31" i="4"/>
  <c r="S39" i="4"/>
  <c r="S46" i="4"/>
  <c r="S63" i="4"/>
  <c r="S48" i="4"/>
  <c r="S55" i="4"/>
  <c r="S70" i="4"/>
  <c r="T17" i="4"/>
  <c r="T11" i="4"/>
  <c r="T24" i="4"/>
  <c r="T31" i="4"/>
  <c r="T39" i="4"/>
  <c r="T46" i="4"/>
  <c r="T63" i="4"/>
  <c r="T48" i="4"/>
  <c r="T55" i="4"/>
  <c r="T70" i="4"/>
  <c r="U17" i="4"/>
  <c r="U11" i="4"/>
  <c r="U24" i="4"/>
  <c r="U31" i="4"/>
  <c r="U39" i="4"/>
  <c r="U46" i="4"/>
  <c r="U63" i="4"/>
  <c r="U48" i="4"/>
  <c r="U55" i="4"/>
  <c r="U70" i="4"/>
  <c r="V17" i="4"/>
  <c r="V11" i="4"/>
  <c r="V24" i="4"/>
  <c r="V31" i="4"/>
  <c r="V39" i="4"/>
  <c r="V46" i="4"/>
  <c r="V63" i="4"/>
  <c r="V48" i="4"/>
  <c r="V55" i="4"/>
  <c r="V70" i="4"/>
  <c r="BD31" i="3"/>
  <c r="BD85" i="3"/>
  <c r="T28" i="14" l="1"/>
  <c r="T29" i="14" s="1"/>
  <c r="T30" i="14" s="1"/>
  <c r="T89" i="13"/>
  <c r="I109" i="22"/>
  <c r="J9" i="22" s="1"/>
  <c r="F12" i="13"/>
  <c r="F9" i="1"/>
  <c r="B67" i="13"/>
  <c r="W93" i="1"/>
  <c r="X9" i="1" s="1"/>
  <c r="T48" i="13"/>
  <c r="B48" i="13"/>
  <c r="B9" i="13"/>
  <c r="B28" i="13"/>
  <c r="X9" i="3"/>
  <c r="X75" i="13"/>
  <c r="X37" i="13"/>
  <c r="X56" i="13"/>
  <c r="X109" i="20"/>
  <c r="Y9" i="20" s="1"/>
  <c r="Y56" i="13"/>
  <c r="E109" i="20"/>
  <c r="F18" i="13"/>
  <c r="F75" i="13"/>
  <c r="F109" i="18"/>
  <c r="C26" i="13"/>
  <c r="X9" i="18"/>
  <c r="T83" i="13"/>
  <c r="B83" i="13"/>
  <c r="W113" i="19"/>
  <c r="T63" i="13"/>
  <c r="E113" i="19"/>
  <c r="B63" i="13"/>
  <c r="X109" i="17"/>
  <c r="U24" i="13"/>
  <c r="B62" i="13"/>
  <c r="E109" i="17"/>
  <c r="T62" i="13"/>
  <c r="T81" i="13"/>
  <c r="X9" i="16"/>
  <c r="T80" i="13"/>
  <c r="B80" i="13"/>
  <c r="G9" i="16"/>
  <c r="C23" i="13"/>
  <c r="T61" i="13"/>
  <c r="Y79" i="13"/>
  <c r="Y41" i="13"/>
  <c r="X115" i="7"/>
  <c r="Y9" i="7" s="1"/>
  <c r="Y60" i="13"/>
  <c r="Y22" i="13"/>
  <c r="F60" i="13"/>
  <c r="F41" i="13"/>
  <c r="F9" i="7"/>
  <c r="F22" i="13"/>
  <c r="X41" i="13"/>
  <c r="X60" i="13"/>
  <c r="X22" i="13"/>
  <c r="X79" i="13"/>
  <c r="F79" i="13"/>
  <c r="X9" i="6"/>
  <c r="F9" i="6"/>
  <c r="B78" i="13"/>
  <c r="AX107" i="15"/>
  <c r="AT107" i="15"/>
  <c r="V107" i="15"/>
  <c r="R107" i="15"/>
  <c r="N107" i="15"/>
  <c r="H107" i="15"/>
  <c r="AL107" i="15"/>
  <c r="AG107" i="15"/>
  <c r="AC107" i="15"/>
  <c r="X107" i="15"/>
  <c r="AW107" i="15"/>
  <c r="AQ107" i="15"/>
  <c r="U107" i="15"/>
  <c r="Q107" i="15"/>
  <c r="L107" i="15"/>
  <c r="G107" i="15"/>
  <c r="AK107" i="15"/>
  <c r="AF107" i="15"/>
  <c r="AB107" i="15"/>
  <c r="BB107" i="15"/>
  <c r="AY107" i="15"/>
  <c r="AU107" i="15"/>
  <c r="AO107" i="15"/>
  <c r="S107" i="15"/>
  <c r="O107" i="15"/>
  <c r="J107" i="15"/>
  <c r="E107" i="15"/>
  <c r="B58" i="13" s="1"/>
  <c r="AM107" i="15"/>
  <c r="AI107" i="15"/>
  <c r="AD107" i="15"/>
  <c r="Y107" i="15"/>
  <c r="W107" i="15"/>
  <c r="W109" i="15" s="1"/>
  <c r="X9" i="15" s="1"/>
  <c r="E109" i="15"/>
  <c r="X38" i="13"/>
  <c r="E109" i="4"/>
  <c r="F38" i="13"/>
  <c r="X57" i="13"/>
  <c r="W107" i="4"/>
  <c r="W109" i="4" s="1"/>
  <c r="X9" i="4" s="1"/>
  <c r="F57" i="13"/>
  <c r="X87" i="3"/>
  <c r="Y9" i="3" s="1"/>
  <c r="E87" i="3"/>
  <c r="F74" i="13"/>
  <c r="F55" i="13"/>
  <c r="F36" i="13"/>
  <c r="T73" i="13"/>
  <c r="F79" i="12"/>
  <c r="G9" i="12" s="1"/>
  <c r="B71" i="13"/>
  <c r="C28" i="13"/>
  <c r="T67" i="13"/>
  <c r="Y9" i="12"/>
  <c r="U73" i="13"/>
  <c r="F53" i="13"/>
  <c r="F34" i="13"/>
  <c r="Y34" i="13"/>
  <c r="X78" i="5"/>
  <c r="Y72" i="13"/>
  <c r="F15" i="13"/>
  <c r="E78" i="5"/>
  <c r="F9" i="5" s="1"/>
  <c r="E28" i="13"/>
  <c r="C14" i="13"/>
  <c r="F111" i="11"/>
  <c r="T71" i="13"/>
  <c r="X9" i="11"/>
  <c r="C47" i="13"/>
  <c r="D28" i="13"/>
  <c r="E47" i="13"/>
  <c r="F83" i="10"/>
  <c r="G9" i="10" s="1"/>
  <c r="D13" i="13" s="1"/>
  <c r="BD81" i="10"/>
  <c r="BA51" i="13" s="1"/>
  <c r="AT81" i="10"/>
  <c r="AQ51" i="13" s="1"/>
  <c r="T81" i="10"/>
  <c r="Q51" i="13" s="1"/>
  <c r="Q81" i="10"/>
  <c r="N51" i="13" s="1"/>
  <c r="N81" i="10"/>
  <c r="K51" i="13" s="1"/>
  <c r="AR81" i="10"/>
  <c r="AO51" i="13" s="1"/>
  <c r="AJ81" i="10"/>
  <c r="AG51" i="13" s="1"/>
  <c r="AB81" i="10"/>
  <c r="Y51" i="13" s="1"/>
  <c r="BC81" i="10"/>
  <c r="AZ51" i="13" s="1"/>
  <c r="AS81" i="10"/>
  <c r="AP51" i="13" s="1"/>
  <c r="M81" i="10"/>
  <c r="J51" i="13" s="1"/>
  <c r="J81" i="10"/>
  <c r="G51" i="13" s="1"/>
  <c r="G81" i="10"/>
  <c r="D51" i="13" s="1"/>
  <c r="D47" i="13" s="1"/>
  <c r="AL81" i="10"/>
  <c r="AI51" i="13" s="1"/>
  <c r="AD81" i="10"/>
  <c r="AA51" i="13" s="1"/>
  <c r="G83" i="10"/>
  <c r="D70" i="13" s="1"/>
  <c r="B51" i="13"/>
  <c r="B70" i="13"/>
  <c r="C13" i="13"/>
  <c r="T51" i="13"/>
  <c r="W83" i="10"/>
  <c r="C70" i="13"/>
  <c r="H9" i="10"/>
  <c r="J109" i="22" l="1"/>
  <c r="K9" i="22" s="1"/>
  <c r="G12" i="13"/>
  <c r="X93" i="1"/>
  <c r="U10" i="13"/>
  <c r="F93" i="1"/>
  <c r="C10" i="13"/>
  <c r="B47" i="13"/>
  <c r="B85" i="13" s="1"/>
  <c r="B27" i="14"/>
  <c r="B29" i="14" s="1"/>
  <c r="B30" i="14" s="1"/>
  <c r="Y18" i="13"/>
  <c r="Y37" i="13"/>
  <c r="Y109" i="20"/>
  <c r="Z9" i="20" s="1"/>
  <c r="B75" i="13"/>
  <c r="F56" i="13"/>
  <c r="F9" i="20"/>
  <c r="F37" i="13"/>
  <c r="Y75" i="13"/>
  <c r="G9" i="18"/>
  <c r="C83" i="13"/>
  <c r="X109" i="18"/>
  <c r="U26" i="13"/>
  <c r="B82" i="13"/>
  <c r="F9" i="19"/>
  <c r="T82" i="13"/>
  <c r="X9" i="19"/>
  <c r="B81" i="13"/>
  <c r="F9" i="17"/>
  <c r="U81" i="13"/>
  <c r="Y9" i="17"/>
  <c r="X109" i="16"/>
  <c r="U23" i="13"/>
  <c r="G109" i="16"/>
  <c r="D23" i="13"/>
  <c r="F115" i="7"/>
  <c r="G9" i="7" s="1"/>
  <c r="G60" i="13"/>
  <c r="G79" i="13"/>
  <c r="G22" i="13"/>
  <c r="G41" i="13"/>
  <c r="Z60" i="13"/>
  <c r="Z22" i="13"/>
  <c r="Z79" i="13"/>
  <c r="Y115" i="7"/>
  <c r="Z9" i="7" s="1"/>
  <c r="Z41" i="13"/>
  <c r="F109" i="6"/>
  <c r="C21" i="13"/>
  <c r="X109" i="6"/>
  <c r="U21" i="13"/>
  <c r="F20" i="13"/>
  <c r="F39" i="13"/>
  <c r="X58" i="13"/>
  <c r="X47" i="13" s="1"/>
  <c r="F77" i="13"/>
  <c r="X20" i="13"/>
  <c r="X77" i="13"/>
  <c r="X39" i="13"/>
  <c r="X28" i="13" s="1"/>
  <c r="X109" i="15"/>
  <c r="Y9" i="15" s="1"/>
  <c r="Y77" i="13"/>
  <c r="B77" i="13"/>
  <c r="F9" i="15"/>
  <c r="F58" i="13"/>
  <c r="F76" i="13"/>
  <c r="F19" i="13"/>
  <c r="F9" i="4"/>
  <c r="X109" i="4"/>
  <c r="Y9" i="4" s="1"/>
  <c r="X76" i="13"/>
  <c r="X19" i="13"/>
  <c r="Y17" i="13"/>
  <c r="Z17" i="13"/>
  <c r="Y87" i="3"/>
  <c r="Z9" i="3" s="1"/>
  <c r="F9" i="3"/>
  <c r="F17" i="13"/>
  <c r="B74" i="13"/>
  <c r="Y55" i="13"/>
  <c r="Y36" i="13"/>
  <c r="Y74" i="13"/>
  <c r="C73" i="13"/>
  <c r="G79" i="12"/>
  <c r="D16" i="13"/>
  <c r="V16" i="13"/>
  <c r="Y79" i="12"/>
  <c r="G72" i="13"/>
  <c r="F78" i="5"/>
  <c r="G9" i="5" s="1"/>
  <c r="G15" i="13"/>
  <c r="Y9" i="5"/>
  <c r="Y53" i="13"/>
  <c r="Y15" i="13"/>
  <c r="F72" i="13"/>
  <c r="X111" i="11"/>
  <c r="U14" i="13"/>
  <c r="C71" i="13"/>
  <c r="G9" i="11"/>
  <c r="H83" i="10"/>
  <c r="E13" i="13"/>
  <c r="X9" i="10"/>
  <c r="T70" i="13"/>
  <c r="K109" i="22" l="1"/>
  <c r="L9" i="22" s="1"/>
  <c r="H12" i="13"/>
  <c r="B89" i="13"/>
  <c r="C67" i="13"/>
  <c r="G9" i="1"/>
  <c r="U67" i="13"/>
  <c r="Y9" i="1"/>
  <c r="F47" i="13"/>
  <c r="F28" i="13"/>
  <c r="AA56" i="13"/>
  <c r="Z109" i="20"/>
  <c r="AA9" i="20" s="1"/>
  <c r="AA37" i="13"/>
  <c r="AA18" i="13"/>
  <c r="AA75" i="13"/>
  <c r="Z75" i="13"/>
  <c r="G18" i="13"/>
  <c r="F109" i="20"/>
  <c r="G9" i="20" s="1"/>
  <c r="Z56" i="13"/>
  <c r="Z18" i="13"/>
  <c r="Z37" i="13"/>
  <c r="G109" i="18"/>
  <c r="D26" i="13"/>
  <c r="U83" i="13"/>
  <c r="Y9" i="18"/>
  <c r="F113" i="19"/>
  <c r="C25" i="13"/>
  <c r="X113" i="19"/>
  <c r="U25" i="13"/>
  <c r="B66" i="13"/>
  <c r="B33" i="14" s="1"/>
  <c r="B34" i="14" s="1"/>
  <c r="B35" i="14" s="1"/>
  <c r="Y109" i="17"/>
  <c r="V24" i="13"/>
  <c r="F109" i="17"/>
  <c r="C24" i="13"/>
  <c r="U80" i="13"/>
  <c r="Y9" i="16"/>
  <c r="D80" i="13"/>
  <c r="H9" i="16"/>
  <c r="Z115" i="7"/>
  <c r="AA9" i="7" s="1"/>
  <c r="G115" i="7"/>
  <c r="H9" i="7" s="1"/>
  <c r="H60" i="13"/>
  <c r="H79" i="13"/>
  <c r="Y9" i="6"/>
  <c r="U78" i="13"/>
  <c r="G9" i="6"/>
  <c r="C78" i="13"/>
  <c r="Y58" i="13"/>
  <c r="Y20" i="13"/>
  <c r="Y39" i="13"/>
  <c r="F109" i="15"/>
  <c r="G9" i="15" s="1"/>
  <c r="Y109" i="15"/>
  <c r="Z9" i="15" s="1"/>
  <c r="Y38" i="13"/>
  <c r="Y19" i="13"/>
  <c r="Y57" i="13"/>
  <c r="Y109" i="4"/>
  <c r="Z9" i="4" s="1"/>
  <c r="Z38" i="13"/>
  <c r="Z76" i="13"/>
  <c r="F109" i="4"/>
  <c r="G9" i="4" s="1"/>
  <c r="Y76" i="13"/>
  <c r="Z55" i="13"/>
  <c r="Z36" i="13"/>
  <c r="Z74" i="13"/>
  <c r="F87" i="3"/>
  <c r="G9" i="3" s="1"/>
  <c r="G74" i="13"/>
  <c r="G55" i="13"/>
  <c r="G17" i="13"/>
  <c r="C9" i="14"/>
  <c r="Z87" i="3"/>
  <c r="AA9" i="3" s="1"/>
  <c r="AA74" i="13"/>
  <c r="AA17" i="13"/>
  <c r="Z9" i="12"/>
  <c r="V73" i="13"/>
  <c r="H9" i="12"/>
  <c r="D73" i="13"/>
  <c r="G78" i="5"/>
  <c r="H9" i="5" s="1"/>
  <c r="H72" i="13"/>
  <c r="G34" i="13"/>
  <c r="Y78" i="5"/>
  <c r="Z9" i="5" s="1"/>
  <c r="G53" i="13"/>
  <c r="G111" i="11"/>
  <c r="D14" i="13"/>
  <c r="Y9" i="11"/>
  <c r="U71" i="13"/>
  <c r="U13" i="13"/>
  <c r="U9" i="14"/>
  <c r="X83" i="10"/>
  <c r="E70" i="13"/>
  <c r="I9" i="10"/>
  <c r="L109" i="22" l="1"/>
  <c r="M9" i="22" s="1"/>
  <c r="I12" i="13"/>
  <c r="Y47" i="13"/>
  <c r="Y93" i="1"/>
  <c r="V10" i="13"/>
  <c r="G93" i="1"/>
  <c r="D10" i="13"/>
  <c r="Y28" i="13"/>
  <c r="AA36" i="13"/>
  <c r="G36" i="13"/>
  <c r="B86" i="13"/>
  <c r="B87" i="13" s="1"/>
  <c r="B90" i="13"/>
  <c r="B91" i="13" s="1"/>
  <c r="G37" i="13"/>
  <c r="G56" i="13"/>
  <c r="G75" i="13"/>
  <c r="AB75" i="13"/>
  <c r="AB37" i="13"/>
  <c r="AB56" i="13"/>
  <c r="AA109" i="20"/>
  <c r="AB9" i="20" s="1"/>
  <c r="AB18" i="13"/>
  <c r="G109" i="20"/>
  <c r="H9" i="20" s="1"/>
  <c r="H37" i="13"/>
  <c r="H18" i="13"/>
  <c r="H9" i="18"/>
  <c r="D83" i="13"/>
  <c r="V26" i="13"/>
  <c r="Y109" i="18"/>
  <c r="U82" i="13"/>
  <c r="Y9" i="19"/>
  <c r="C9" i="13"/>
  <c r="C85" i="13" s="1"/>
  <c r="G9" i="19"/>
  <c r="C82" i="13"/>
  <c r="C81" i="13"/>
  <c r="G9" i="17"/>
  <c r="Z9" i="17"/>
  <c r="V81" i="13"/>
  <c r="Y109" i="16"/>
  <c r="V23" i="13"/>
  <c r="E23" i="13"/>
  <c r="H109" i="16"/>
  <c r="AB41" i="13"/>
  <c r="AA115" i="7"/>
  <c r="AB9" i="7" s="1"/>
  <c r="AB60" i="13"/>
  <c r="AB22" i="13"/>
  <c r="AB79" i="13"/>
  <c r="H41" i="13"/>
  <c r="AA79" i="13"/>
  <c r="AA22" i="13"/>
  <c r="I79" i="13"/>
  <c r="I22" i="13"/>
  <c r="H115" i="7"/>
  <c r="I9" i="7" s="1"/>
  <c r="I41" i="13"/>
  <c r="I60" i="13"/>
  <c r="H22" i="13"/>
  <c r="AA41" i="13"/>
  <c r="AA60" i="13"/>
  <c r="D21" i="13"/>
  <c r="G109" i="6"/>
  <c r="Y109" i="6"/>
  <c r="V21" i="13"/>
  <c r="Z20" i="13"/>
  <c r="Z39" i="13"/>
  <c r="Z58" i="13"/>
  <c r="G20" i="13"/>
  <c r="Z109" i="15"/>
  <c r="AA9" i="15" s="1"/>
  <c r="AA77" i="13"/>
  <c r="AA20" i="13"/>
  <c r="AA58" i="13"/>
  <c r="AA39" i="13"/>
  <c r="Z77" i="13"/>
  <c r="G39" i="13"/>
  <c r="H58" i="13"/>
  <c r="G109" i="15"/>
  <c r="H9" i="15" s="1"/>
  <c r="H77" i="13"/>
  <c r="G58" i="13"/>
  <c r="G77" i="13"/>
  <c r="G109" i="4"/>
  <c r="H9" i="4" s="1"/>
  <c r="H19" i="13"/>
  <c r="G38" i="13"/>
  <c r="G76" i="13"/>
  <c r="Z109" i="4"/>
  <c r="AA9" i="4" s="1"/>
  <c r="G19" i="13"/>
  <c r="D9" i="14"/>
  <c r="D27" i="14" s="1"/>
  <c r="G57" i="13"/>
  <c r="Z57" i="13"/>
  <c r="Z19" i="13"/>
  <c r="AA55" i="13"/>
  <c r="G87" i="3"/>
  <c r="H9" i="3" s="1"/>
  <c r="H74" i="13"/>
  <c r="H55" i="13"/>
  <c r="C27" i="14"/>
  <c r="C89" i="13" s="1"/>
  <c r="C28" i="14"/>
  <c r="AA87" i="3"/>
  <c r="AB9" i="3" s="1"/>
  <c r="E16" i="13"/>
  <c r="H79" i="12"/>
  <c r="Z79" i="12"/>
  <c r="W16" i="13"/>
  <c r="AA72" i="13"/>
  <c r="Z78" i="5"/>
  <c r="AA9" i="5" s="1"/>
  <c r="AA34" i="13"/>
  <c r="AA53" i="13"/>
  <c r="AA15" i="13"/>
  <c r="H78" i="5"/>
  <c r="I9" i="5" s="1"/>
  <c r="I72" i="13"/>
  <c r="I53" i="13"/>
  <c r="I34" i="13"/>
  <c r="I15" i="13"/>
  <c r="Z15" i="13"/>
  <c r="H15" i="13"/>
  <c r="Z72" i="13"/>
  <c r="H34" i="13"/>
  <c r="Z34" i="13"/>
  <c r="Z53" i="13"/>
  <c r="H53" i="13"/>
  <c r="D71" i="13"/>
  <c r="H9" i="11"/>
  <c r="Y111" i="11"/>
  <c r="V14" i="13"/>
  <c r="Y9" i="10"/>
  <c r="U70" i="13"/>
  <c r="U27" i="14"/>
  <c r="U28" i="14"/>
  <c r="I83" i="10"/>
  <c r="F13" i="13"/>
  <c r="M109" i="22" l="1"/>
  <c r="N9" i="22" s="1"/>
  <c r="J12" i="13"/>
  <c r="Z28" i="13"/>
  <c r="D67" i="13"/>
  <c r="H9" i="1"/>
  <c r="E9" i="14" s="1"/>
  <c r="Z9" i="1"/>
  <c r="V67" i="13"/>
  <c r="Z47" i="13"/>
  <c r="H36" i="13"/>
  <c r="G28" i="13"/>
  <c r="H17" i="13"/>
  <c r="H56" i="13"/>
  <c r="H75" i="13"/>
  <c r="AB109" i="20"/>
  <c r="AC9" i="20" s="1"/>
  <c r="AC75" i="13"/>
  <c r="AC18" i="13"/>
  <c r="I37" i="13"/>
  <c r="H109" i="20"/>
  <c r="I9" i="20" s="1"/>
  <c r="I56" i="13"/>
  <c r="I75" i="13"/>
  <c r="I18" i="13"/>
  <c r="H109" i="18"/>
  <c r="E26" i="13"/>
  <c r="Z9" i="18"/>
  <c r="V83" i="13"/>
  <c r="G113" i="19"/>
  <c r="D25" i="13"/>
  <c r="C66" i="13"/>
  <c r="C33" i="14" s="1"/>
  <c r="C34" i="14" s="1"/>
  <c r="C35" i="14" s="1"/>
  <c r="V25" i="13"/>
  <c r="Y113" i="19"/>
  <c r="W24" i="13"/>
  <c r="Z109" i="17"/>
  <c r="G109" i="17"/>
  <c r="D24" i="13"/>
  <c r="Z9" i="16"/>
  <c r="V80" i="13"/>
  <c r="E80" i="13"/>
  <c r="I9" i="16"/>
  <c r="D28" i="14"/>
  <c r="D29" i="14" s="1"/>
  <c r="D30" i="14" s="1"/>
  <c r="J60" i="13"/>
  <c r="J22" i="13"/>
  <c r="I115" i="7"/>
  <c r="J9" i="7" s="1"/>
  <c r="AB115" i="7"/>
  <c r="AC9" i="7" s="1"/>
  <c r="Z9" i="6"/>
  <c r="V78" i="13"/>
  <c r="C29" i="14"/>
  <c r="C30" i="14" s="1"/>
  <c r="D78" i="13"/>
  <c r="H9" i="6"/>
  <c r="H109" i="15"/>
  <c r="I9" i="15" s="1"/>
  <c r="I58" i="13"/>
  <c r="I39" i="13"/>
  <c r="I20" i="13"/>
  <c r="I77" i="13"/>
  <c r="G47" i="13"/>
  <c r="H20" i="13"/>
  <c r="H39" i="13"/>
  <c r="AA109" i="15"/>
  <c r="AB9" i="15" s="1"/>
  <c r="AA19" i="13"/>
  <c r="H57" i="13"/>
  <c r="AB19" i="13"/>
  <c r="AB76" i="13"/>
  <c r="AB57" i="13"/>
  <c r="AA109" i="4"/>
  <c r="AB9" i="4" s="1"/>
  <c r="AA76" i="13"/>
  <c r="AA38" i="13"/>
  <c r="AA28" i="13" s="1"/>
  <c r="I76" i="13"/>
  <c r="I19" i="13"/>
  <c r="I38" i="13"/>
  <c r="H109" i="4"/>
  <c r="I9" i="4" s="1"/>
  <c r="AA57" i="13"/>
  <c r="AA47" i="13" s="1"/>
  <c r="H76" i="13"/>
  <c r="H38" i="13"/>
  <c r="AC55" i="13"/>
  <c r="AB87" i="3"/>
  <c r="AC9" i="3" s="1"/>
  <c r="AB74" i="13"/>
  <c r="AB55" i="13"/>
  <c r="H87" i="3"/>
  <c r="I9" i="3" s="1"/>
  <c r="I55" i="13"/>
  <c r="I36" i="13"/>
  <c r="AB36" i="13"/>
  <c r="AB17" i="13"/>
  <c r="AA9" i="12"/>
  <c r="W73" i="13"/>
  <c r="E73" i="13"/>
  <c r="I9" i="12"/>
  <c r="J72" i="13"/>
  <c r="I78" i="5"/>
  <c r="J9" i="5" s="1"/>
  <c r="AA78" i="5"/>
  <c r="AB9" i="5" s="1"/>
  <c r="D89" i="13"/>
  <c r="Z9" i="11"/>
  <c r="V71" i="13"/>
  <c r="H111" i="11"/>
  <c r="E14" i="13"/>
  <c r="U89" i="13"/>
  <c r="U29" i="14"/>
  <c r="U30" i="14" s="1"/>
  <c r="V13" i="13"/>
  <c r="Y83" i="10"/>
  <c r="V9" i="14"/>
  <c r="F70" i="13"/>
  <c r="J9" i="10"/>
  <c r="H47" i="13" l="1"/>
  <c r="N109" i="22"/>
  <c r="O9" i="22" s="1"/>
  <c r="K12" i="13"/>
  <c r="Z93" i="1"/>
  <c r="W10" i="13"/>
  <c r="E10" i="13"/>
  <c r="H93" i="1"/>
  <c r="I17" i="13"/>
  <c r="AC17" i="13"/>
  <c r="I74" i="13"/>
  <c r="AC36" i="13"/>
  <c r="AC74" i="13"/>
  <c r="AC56" i="13"/>
  <c r="AC109" i="20"/>
  <c r="AD9" i="20" s="1"/>
  <c r="AD75" i="13"/>
  <c r="I109" i="20"/>
  <c r="J9" i="20" s="1"/>
  <c r="J18" i="13"/>
  <c r="J56" i="13"/>
  <c r="AC37" i="13"/>
  <c r="I9" i="18"/>
  <c r="E83" i="13"/>
  <c r="Z109" i="18"/>
  <c r="W26" i="13"/>
  <c r="C86" i="13"/>
  <c r="C87" i="13" s="1"/>
  <c r="D9" i="13"/>
  <c r="D85" i="13" s="1"/>
  <c r="C90" i="13"/>
  <c r="C91" i="13" s="1"/>
  <c r="Z9" i="19"/>
  <c r="V82" i="13"/>
  <c r="D82" i="13"/>
  <c r="H9" i="19"/>
  <c r="H9" i="17"/>
  <c r="D81" i="13"/>
  <c r="AA9" i="17"/>
  <c r="W81" i="13"/>
  <c r="W23" i="13"/>
  <c r="Z109" i="16"/>
  <c r="F23" i="13"/>
  <c r="I109" i="16"/>
  <c r="AC22" i="13"/>
  <c r="AC79" i="13"/>
  <c r="J79" i="13"/>
  <c r="AD60" i="13"/>
  <c r="AC115" i="7"/>
  <c r="AD9" i="7" s="1"/>
  <c r="AD79" i="13"/>
  <c r="AD41" i="13"/>
  <c r="AC60" i="13"/>
  <c r="J115" i="7"/>
  <c r="K9" i="7" s="1"/>
  <c r="K41" i="13"/>
  <c r="K60" i="13"/>
  <c r="K79" i="13"/>
  <c r="K22" i="13"/>
  <c r="AC41" i="13"/>
  <c r="J41" i="13"/>
  <c r="H109" i="6"/>
  <c r="E21" i="13"/>
  <c r="Z109" i="6"/>
  <c r="W21" i="13"/>
  <c r="AB20" i="13"/>
  <c r="AB77" i="13"/>
  <c r="AB39" i="13"/>
  <c r="H28" i="13"/>
  <c r="AB109" i="15"/>
  <c r="AC9" i="15" s="1"/>
  <c r="AC58" i="13"/>
  <c r="AC39" i="13"/>
  <c r="AC77" i="13"/>
  <c r="AC20" i="13"/>
  <c r="AB58" i="13"/>
  <c r="I109" i="15"/>
  <c r="J9" i="15" s="1"/>
  <c r="J39" i="13"/>
  <c r="I28" i="13"/>
  <c r="AC57" i="13"/>
  <c r="AC76" i="13"/>
  <c r="AC19" i="13"/>
  <c r="AB109" i="4"/>
  <c r="AC9" i="4" s="1"/>
  <c r="AC38" i="13"/>
  <c r="AB38" i="13"/>
  <c r="I109" i="4"/>
  <c r="J9" i="4" s="1"/>
  <c r="J57" i="13"/>
  <c r="I57" i="13"/>
  <c r="I47" i="13" s="1"/>
  <c r="I87" i="3"/>
  <c r="J9" i="3" s="1"/>
  <c r="J36" i="13"/>
  <c r="J55" i="13"/>
  <c r="J17" i="13"/>
  <c r="AD74" i="13"/>
  <c r="AD17" i="13"/>
  <c r="AC87" i="3"/>
  <c r="AD9" i="3" s="1"/>
  <c r="AD36" i="13"/>
  <c r="I79" i="12"/>
  <c r="F16" i="13"/>
  <c r="AA79" i="12"/>
  <c r="X16" i="13"/>
  <c r="AC15" i="13"/>
  <c r="AB78" i="5"/>
  <c r="AC9" i="5" s="1"/>
  <c r="K34" i="13"/>
  <c r="J78" i="5"/>
  <c r="K9" i="5" s="1"/>
  <c r="AB15" i="13"/>
  <c r="J34" i="13"/>
  <c r="AB72" i="13"/>
  <c r="AB53" i="13"/>
  <c r="AB47" i="13" s="1"/>
  <c r="J53" i="13"/>
  <c r="AB34" i="13"/>
  <c r="J15" i="13"/>
  <c r="I9" i="11"/>
  <c r="E71" i="13"/>
  <c r="E28" i="14"/>
  <c r="E27" i="14"/>
  <c r="Z111" i="11"/>
  <c r="W14" i="13"/>
  <c r="V27" i="14"/>
  <c r="V28" i="14"/>
  <c r="Z9" i="10"/>
  <c r="V70" i="13"/>
  <c r="J83" i="10"/>
  <c r="G13" i="13"/>
  <c r="O109" i="22" l="1"/>
  <c r="P9" i="22" s="1"/>
  <c r="L12" i="13"/>
  <c r="E67" i="13"/>
  <c r="I9" i="1"/>
  <c r="F9" i="14" s="1"/>
  <c r="W67" i="13"/>
  <c r="AA9" i="1"/>
  <c r="AD55" i="13"/>
  <c r="J74" i="13"/>
  <c r="K56" i="13"/>
  <c r="K18" i="13"/>
  <c r="J109" i="20"/>
  <c r="K9" i="20" s="1"/>
  <c r="K75" i="13"/>
  <c r="K37" i="13"/>
  <c r="AD37" i="13"/>
  <c r="AD18" i="13"/>
  <c r="AE56" i="13"/>
  <c r="AE18" i="13"/>
  <c r="AE75" i="13"/>
  <c r="AD109" i="20"/>
  <c r="AE9" i="20" s="1"/>
  <c r="AE37" i="13"/>
  <c r="J37" i="13"/>
  <c r="J75" i="13"/>
  <c r="AD56" i="13"/>
  <c r="I109" i="18"/>
  <c r="F26" i="13"/>
  <c r="AA9" i="18"/>
  <c r="W83" i="13"/>
  <c r="W25" i="13"/>
  <c r="Z113" i="19"/>
  <c r="D66" i="13"/>
  <c r="D33" i="14" s="1"/>
  <c r="D34" i="14" s="1"/>
  <c r="D35" i="14" s="1"/>
  <c r="E25" i="13"/>
  <c r="H113" i="19"/>
  <c r="X24" i="13"/>
  <c r="AA109" i="17"/>
  <c r="H109" i="17"/>
  <c r="E24" i="13"/>
  <c r="W80" i="13"/>
  <c r="AA9" i="16"/>
  <c r="J9" i="16"/>
  <c r="F80" i="13"/>
  <c r="K115" i="7"/>
  <c r="L9" i="7" s="1"/>
  <c r="L41" i="13"/>
  <c r="L60" i="13"/>
  <c r="L79" i="13"/>
  <c r="L22" i="13"/>
  <c r="AD115" i="7"/>
  <c r="AE9" i="7" s="1"/>
  <c r="AE60" i="13"/>
  <c r="AE22" i="13"/>
  <c r="AE79" i="13"/>
  <c r="AE41" i="13"/>
  <c r="AD22" i="13"/>
  <c r="E78" i="13"/>
  <c r="I9" i="6"/>
  <c r="AA9" i="6"/>
  <c r="W78" i="13"/>
  <c r="AB28" i="13"/>
  <c r="J109" i="15"/>
  <c r="K9" i="15" s="1"/>
  <c r="J58" i="13"/>
  <c r="J47" i="13" s="1"/>
  <c r="J77" i="13"/>
  <c r="AC109" i="15"/>
  <c r="AD9" i="15" s="1"/>
  <c r="AD20" i="13"/>
  <c r="J20" i="13"/>
  <c r="J109" i="4"/>
  <c r="K9" i="4" s="1"/>
  <c r="J38" i="13"/>
  <c r="J76" i="13"/>
  <c r="J19" i="13"/>
  <c r="AD38" i="13"/>
  <c r="AC109" i="4"/>
  <c r="AD9" i="4" s="1"/>
  <c r="AD76" i="13"/>
  <c r="AD57" i="13"/>
  <c r="AD19" i="13"/>
  <c r="AD87" i="3"/>
  <c r="AE9" i="3" s="1"/>
  <c r="AE17" i="13"/>
  <c r="J87" i="3"/>
  <c r="K9" i="3" s="1"/>
  <c r="K55" i="13"/>
  <c r="K74" i="13"/>
  <c r="AB9" i="12"/>
  <c r="X73" i="13"/>
  <c r="F73" i="13"/>
  <c r="J9" i="12"/>
  <c r="K53" i="13"/>
  <c r="AC53" i="13"/>
  <c r="AC47" i="13" s="1"/>
  <c r="K15" i="13"/>
  <c r="K72" i="13"/>
  <c r="AC72" i="13"/>
  <c r="K78" i="5"/>
  <c r="L9" i="5" s="1"/>
  <c r="L53" i="13"/>
  <c r="L34" i="13"/>
  <c r="L15" i="13"/>
  <c r="L72" i="13"/>
  <c r="AD72" i="13"/>
  <c r="AC78" i="5"/>
  <c r="AD9" i="5" s="1"/>
  <c r="AC34" i="13"/>
  <c r="AC28" i="13" s="1"/>
  <c r="W71" i="13"/>
  <c r="AA9" i="11"/>
  <c r="I111" i="11"/>
  <c r="F14" i="13"/>
  <c r="E89" i="13"/>
  <c r="E29" i="14"/>
  <c r="E30" i="14" s="1"/>
  <c r="W9" i="14"/>
  <c r="Z83" i="10"/>
  <c r="W13" i="13"/>
  <c r="K9" i="10"/>
  <c r="G70" i="13"/>
  <c r="V29" i="14"/>
  <c r="V30" i="14" s="1"/>
  <c r="V89" i="13"/>
  <c r="P109" i="22" l="1"/>
  <c r="Q9" i="22" s="1"/>
  <c r="M12" i="13"/>
  <c r="AA93" i="1"/>
  <c r="X10" i="13"/>
  <c r="I93" i="1"/>
  <c r="F10" i="13"/>
  <c r="J28" i="13"/>
  <c r="AE109" i="20"/>
  <c r="AF9" i="20" s="1"/>
  <c r="K109" i="20"/>
  <c r="L9" i="20" s="1"/>
  <c r="L75" i="13"/>
  <c r="L56" i="13"/>
  <c r="L18" i="13"/>
  <c r="J9" i="18"/>
  <c r="F83" i="13"/>
  <c r="D86" i="13"/>
  <c r="D87" i="13" s="1"/>
  <c r="AA109" i="18"/>
  <c r="X26" i="13"/>
  <c r="D90" i="13"/>
  <c r="D91" i="13" s="1"/>
  <c r="I9" i="19"/>
  <c r="E82" i="13"/>
  <c r="E9" i="13"/>
  <c r="E85" i="13" s="1"/>
  <c r="AA9" i="19"/>
  <c r="W82" i="13"/>
  <c r="X81" i="13"/>
  <c r="AB9" i="17"/>
  <c r="E81" i="13"/>
  <c r="I9" i="17"/>
  <c r="AA109" i="16"/>
  <c r="X23" i="13"/>
  <c r="J109" i="16"/>
  <c r="G23" i="13"/>
  <c r="AE115" i="7"/>
  <c r="AF9" i="7" s="1"/>
  <c r="AF79" i="13"/>
  <c r="L115" i="7"/>
  <c r="M9" i="7" s="1"/>
  <c r="M41" i="13"/>
  <c r="I109" i="6"/>
  <c r="F21" i="13"/>
  <c r="AA109" i="6"/>
  <c r="X21" i="13"/>
  <c r="K58" i="13"/>
  <c r="K39" i="13"/>
  <c r="AD39" i="13"/>
  <c r="K20" i="13"/>
  <c r="AD109" i="15"/>
  <c r="AE9" i="15" s="1"/>
  <c r="AE77" i="13"/>
  <c r="AE20" i="13"/>
  <c r="AE58" i="13"/>
  <c r="AE39" i="13"/>
  <c r="AD58" i="13"/>
  <c r="AD77" i="13"/>
  <c r="K109" i="15"/>
  <c r="L9" i="15" s="1"/>
  <c r="K77" i="13"/>
  <c r="K109" i="4"/>
  <c r="L9" i="4" s="1"/>
  <c r="L19" i="13"/>
  <c r="L57" i="13"/>
  <c r="L38" i="13"/>
  <c r="L76" i="13"/>
  <c r="AD109" i="4"/>
  <c r="AE9" i="4" s="1"/>
  <c r="K19" i="13"/>
  <c r="K38" i="13"/>
  <c r="K57" i="13"/>
  <c r="K76" i="13"/>
  <c r="K87" i="3"/>
  <c r="L9" i="3" s="1"/>
  <c r="AE87" i="3"/>
  <c r="AF9" i="3" s="1"/>
  <c r="AF17" i="13"/>
  <c r="K17" i="13"/>
  <c r="AE55" i="13"/>
  <c r="AE36" i="13"/>
  <c r="K36" i="13"/>
  <c r="AE74" i="13"/>
  <c r="J79" i="12"/>
  <c r="G16" i="13"/>
  <c r="AB79" i="12"/>
  <c r="Y16" i="13"/>
  <c r="AE72" i="13"/>
  <c r="AE53" i="13"/>
  <c r="AD78" i="5"/>
  <c r="AE9" i="5" s="1"/>
  <c r="AE34" i="13"/>
  <c r="AE15" i="13"/>
  <c r="AD15" i="13"/>
  <c r="AD53" i="13"/>
  <c r="M34" i="13"/>
  <c r="L78" i="5"/>
  <c r="M9" i="5" s="1"/>
  <c r="M72" i="13"/>
  <c r="M15" i="13"/>
  <c r="AD34" i="13"/>
  <c r="J9" i="11"/>
  <c r="F71" i="13"/>
  <c r="F28" i="14"/>
  <c r="F27" i="14"/>
  <c r="AA111" i="11"/>
  <c r="X14" i="13"/>
  <c r="W27" i="14"/>
  <c r="W28" i="14"/>
  <c r="K83" i="10"/>
  <c r="H13" i="13"/>
  <c r="AA9" i="10"/>
  <c r="W70" i="13"/>
  <c r="K47" i="13" l="1"/>
  <c r="Q109" i="22"/>
  <c r="R9" i="22" s="1"/>
  <c r="N12" i="13"/>
  <c r="F67" i="13"/>
  <c r="J9" i="1"/>
  <c r="G9" i="14" s="1"/>
  <c r="AB9" i="1"/>
  <c r="X67" i="13"/>
  <c r="AF36" i="13"/>
  <c r="L55" i="13"/>
  <c r="AF109" i="20"/>
  <c r="AG9" i="20" s="1"/>
  <c r="AG75" i="13"/>
  <c r="AG37" i="13"/>
  <c r="AG56" i="13"/>
  <c r="AG18" i="13"/>
  <c r="L37" i="13"/>
  <c r="AF56" i="13"/>
  <c r="M37" i="13"/>
  <c r="L109" i="20"/>
  <c r="M9" i="20" s="1"/>
  <c r="M75" i="13"/>
  <c r="M18" i="13"/>
  <c r="AF37" i="13"/>
  <c r="AF18" i="13"/>
  <c r="AF75" i="13"/>
  <c r="J109" i="18"/>
  <c r="G26" i="13"/>
  <c r="AB9" i="18"/>
  <c r="X83" i="13"/>
  <c r="E66" i="13"/>
  <c r="E86" i="13" s="1"/>
  <c r="E87" i="13" s="1"/>
  <c r="AA113" i="19"/>
  <c r="X25" i="13"/>
  <c r="I113" i="19"/>
  <c r="F25" i="13"/>
  <c r="I109" i="17"/>
  <c r="F24" i="13"/>
  <c r="AB109" i="17"/>
  <c r="Y24" i="13"/>
  <c r="AB9" i="16"/>
  <c r="X80" i="13"/>
  <c r="G80" i="13"/>
  <c r="K9" i="16"/>
  <c r="N41" i="13"/>
  <c r="M115" i="7"/>
  <c r="N9" i="7" s="1"/>
  <c r="AG79" i="13"/>
  <c r="AF115" i="7"/>
  <c r="AG9" i="7" s="1"/>
  <c r="AG41" i="13"/>
  <c r="AG22" i="13"/>
  <c r="AG60" i="13"/>
  <c r="M22" i="13"/>
  <c r="AF22" i="13"/>
  <c r="M60" i="13"/>
  <c r="M79" i="13"/>
  <c r="AF60" i="13"/>
  <c r="AF41" i="13"/>
  <c r="F78" i="13"/>
  <c r="J9" i="6"/>
  <c r="X78" i="13"/>
  <c r="AB9" i="6"/>
  <c r="AD28" i="13"/>
  <c r="L109" i="15"/>
  <c r="M9" i="15" s="1"/>
  <c r="M58" i="13"/>
  <c r="M39" i="13"/>
  <c r="M77" i="13"/>
  <c r="M20" i="13"/>
  <c r="L39" i="13"/>
  <c r="AF39" i="13"/>
  <c r="AE109" i="15"/>
  <c r="AF9" i="15" s="1"/>
  <c r="AD47" i="13"/>
  <c r="L77" i="13"/>
  <c r="L58" i="13"/>
  <c r="L47" i="13" s="1"/>
  <c r="L20" i="13"/>
  <c r="AE19" i="13"/>
  <c r="AE57" i="13"/>
  <c r="AE47" i="13" s="1"/>
  <c r="AE76" i="13"/>
  <c r="AE109" i="4"/>
  <c r="AF9" i="4" s="1"/>
  <c r="AF76" i="13"/>
  <c r="K28" i="13"/>
  <c r="AE38" i="13"/>
  <c r="AE28" i="13" s="1"/>
  <c r="M57" i="13"/>
  <c r="M76" i="13"/>
  <c r="L109" i="4"/>
  <c r="M9" i="4" s="1"/>
  <c r="AF55" i="13"/>
  <c r="L74" i="13"/>
  <c r="L17" i="13"/>
  <c r="AF87" i="3"/>
  <c r="AG9" i="3" s="1"/>
  <c r="L87" i="3"/>
  <c r="M9" i="3" s="1"/>
  <c r="AF74" i="13"/>
  <c r="L36" i="13"/>
  <c r="AC9" i="12"/>
  <c r="Y73" i="13"/>
  <c r="K9" i="12"/>
  <c r="G73" i="13"/>
  <c r="M53" i="13"/>
  <c r="AF34" i="13"/>
  <c r="AF72" i="13"/>
  <c r="AE78" i="5"/>
  <c r="AF9" i="5" s="1"/>
  <c r="N72" i="13"/>
  <c r="N34" i="13"/>
  <c r="N53" i="13"/>
  <c r="M78" i="5"/>
  <c r="N9" i="5" s="1"/>
  <c r="N15" i="13"/>
  <c r="F89" i="13"/>
  <c r="F29" i="14"/>
  <c r="F30" i="14" s="1"/>
  <c r="AB9" i="11"/>
  <c r="X71" i="13"/>
  <c r="G14" i="13"/>
  <c r="J111" i="11"/>
  <c r="W89" i="13"/>
  <c r="W29" i="14"/>
  <c r="W30" i="14" s="1"/>
  <c r="H70" i="13"/>
  <c r="L9" i="10"/>
  <c r="AA83" i="10"/>
  <c r="X13" i="13"/>
  <c r="X9" i="14"/>
  <c r="R109" i="22" l="1"/>
  <c r="S9" i="22" s="1"/>
  <c r="O12" i="13"/>
  <c r="Y10" i="13"/>
  <c r="AB93" i="1"/>
  <c r="G10" i="13"/>
  <c r="J93" i="1"/>
  <c r="AG36" i="13"/>
  <c r="M17" i="13"/>
  <c r="AG74" i="13"/>
  <c r="L28" i="13"/>
  <c r="M56" i="13"/>
  <c r="E33" i="14"/>
  <c r="E34" i="14" s="1"/>
  <c r="E35" i="14" s="1"/>
  <c r="M109" i="20"/>
  <c r="N9" i="20" s="1"/>
  <c r="N56" i="13"/>
  <c r="AG109" i="20"/>
  <c r="AH9" i="20" s="1"/>
  <c r="AH56" i="13"/>
  <c r="E90" i="13"/>
  <c r="E91" i="13" s="1"/>
  <c r="K9" i="18"/>
  <c r="G83" i="13"/>
  <c r="AB109" i="18"/>
  <c r="Y26" i="13"/>
  <c r="X9" i="13"/>
  <c r="X85" i="13" s="1"/>
  <c r="F82" i="13"/>
  <c r="J9" i="19"/>
  <c r="F9" i="13"/>
  <c r="F85" i="13" s="1"/>
  <c r="X82" i="13"/>
  <c r="AB9" i="19"/>
  <c r="F81" i="13"/>
  <c r="J9" i="17"/>
  <c r="Y81" i="13"/>
  <c r="AC9" i="17"/>
  <c r="AB109" i="16"/>
  <c r="Y23" i="13"/>
  <c r="K109" i="16"/>
  <c r="H23" i="13"/>
  <c r="AH41" i="13"/>
  <c r="AG115" i="7"/>
  <c r="AH9" i="7" s="1"/>
  <c r="N22" i="13"/>
  <c r="N79" i="13"/>
  <c r="N115" i="7"/>
  <c r="O9" i="7" s="1"/>
  <c r="O60" i="13"/>
  <c r="O22" i="13"/>
  <c r="O41" i="13"/>
  <c r="N60" i="13"/>
  <c r="AB109" i="6"/>
  <c r="Y21" i="13"/>
  <c r="J109" i="6"/>
  <c r="G21" i="13"/>
  <c r="AF20" i="13"/>
  <c r="AF109" i="15"/>
  <c r="AG9" i="15" s="1"/>
  <c r="AF58" i="13"/>
  <c r="AF77" i="13"/>
  <c r="M109" i="15"/>
  <c r="N9" i="15" s="1"/>
  <c r="AG76" i="13"/>
  <c r="AG19" i="13"/>
  <c r="AF109" i="4"/>
  <c r="AG9" i="4" s="1"/>
  <c r="M19" i="13"/>
  <c r="AF57" i="13"/>
  <c r="M109" i="4"/>
  <c r="N9" i="4" s="1"/>
  <c r="N38" i="13"/>
  <c r="N19" i="13"/>
  <c r="N76" i="13"/>
  <c r="N57" i="13"/>
  <c r="M38" i="13"/>
  <c r="AF19" i="13"/>
  <c r="AF38" i="13"/>
  <c r="AF28" i="13" s="1"/>
  <c r="M55" i="13"/>
  <c r="M47" i="13" s="1"/>
  <c r="AG17" i="13"/>
  <c r="M87" i="3"/>
  <c r="N9" i="3" s="1"/>
  <c r="N74" i="13"/>
  <c r="N17" i="13"/>
  <c r="N36" i="13"/>
  <c r="AH74" i="13"/>
  <c r="AH17" i="13"/>
  <c r="AG87" i="3"/>
  <c r="AH9" i="3" s="1"/>
  <c r="AH36" i="13"/>
  <c r="M36" i="13"/>
  <c r="M74" i="13"/>
  <c r="AG55" i="13"/>
  <c r="K79" i="12"/>
  <c r="H16" i="13"/>
  <c r="Z16" i="13"/>
  <c r="AC79" i="12"/>
  <c r="N78" i="5"/>
  <c r="O9" i="5" s="1"/>
  <c r="O34" i="13"/>
  <c r="AF15" i="13"/>
  <c r="AF53" i="13"/>
  <c r="AG34" i="13"/>
  <c r="AF78" i="5"/>
  <c r="AG9" i="5" s="1"/>
  <c r="AG72" i="13"/>
  <c r="G27" i="14"/>
  <c r="G28" i="14"/>
  <c r="Y14" i="13"/>
  <c r="AB111" i="11"/>
  <c r="G71" i="13"/>
  <c r="K9" i="11"/>
  <c r="AB9" i="10"/>
  <c r="X70" i="13"/>
  <c r="L83" i="10"/>
  <c r="I13" i="13"/>
  <c r="X27" i="14"/>
  <c r="X28" i="14"/>
  <c r="S109" i="22" l="1"/>
  <c r="T9" i="22" s="1"/>
  <c r="P12" i="13"/>
  <c r="G67" i="13"/>
  <c r="K9" i="1"/>
  <c r="Y67" i="13"/>
  <c r="AC9" i="1"/>
  <c r="AH55" i="13"/>
  <c r="N55" i="13"/>
  <c r="O56" i="13"/>
  <c r="N109" i="20"/>
  <c r="O9" i="20" s="1"/>
  <c r="O75" i="13"/>
  <c r="O37" i="13"/>
  <c r="AH37" i="13"/>
  <c r="N37" i="13"/>
  <c r="AI56" i="13"/>
  <c r="AH109" i="20"/>
  <c r="AI9" i="20" s="1"/>
  <c r="AI37" i="13"/>
  <c r="AI18" i="13"/>
  <c r="N75" i="13"/>
  <c r="AH75" i="13"/>
  <c r="AH18" i="13"/>
  <c r="N18" i="13"/>
  <c r="K109" i="18"/>
  <c r="H26" i="13"/>
  <c r="AC9" i="18"/>
  <c r="Y83" i="13"/>
  <c r="AB113" i="19"/>
  <c r="Y25" i="13"/>
  <c r="X66" i="13"/>
  <c r="X33" i="14" s="1"/>
  <c r="X34" i="14" s="1"/>
  <c r="X35" i="14" s="1"/>
  <c r="F66" i="13"/>
  <c r="F90" i="13" s="1"/>
  <c r="F91" i="13" s="1"/>
  <c r="J113" i="19"/>
  <c r="G25" i="13"/>
  <c r="Z24" i="13"/>
  <c r="AC109" i="17"/>
  <c r="G24" i="13"/>
  <c r="J109" i="17"/>
  <c r="Y80" i="13"/>
  <c r="AC9" i="16"/>
  <c r="L9" i="16"/>
  <c r="H80" i="13"/>
  <c r="O79" i="13"/>
  <c r="AH79" i="13"/>
  <c r="AH22" i="13"/>
  <c r="P41" i="13"/>
  <c r="O115" i="7"/>
  <c r="P9" i="7" s="1"/>
  <c r="P22" i="13"/>
  <c r="AH115" i="7"/>
  <c r="AI9" i="7" s="1"/>
  <c r="AI60" i="13"/>
  <c r="AI79" i="13"/>
  <c r="AI41" i="13"/>
  <c r="AH60" i="13"/>
  <c r="K9" i="6"/>
  <c r="G78" i="13"/>
  <c r="AC9" i="6"/>
  <c r="Y78" i="13"/>
  <c r="N39" i="13"/>
  <c r="N20" i="13"/>
  <c r="N109" i="15"/>
  <c r="O9" i="15" s="1"/>
  <c r="O58" i="13"/>
  <c r="AG39" i="13"/>
  <c r="AG77" i="13"/>
  <c r="AG20" i="13"/>
  <c r="N58" i="13"/>
  <c r="N77" i="13"/>
  <c r="AG58" i="13"/>
  <c r="AG109" i="15"/>
  <c r="AH9" i="15" s="1"/>
  <c r="AF47" i="13"/>
  <c r="AH57" i="13"/>
  <c r="AH19" i="13"/>
  <c r="AG109" i="4"/>
  <c r="AH9" i="4" s="1"/>
  <c r="AH76" i="13"/>
  <c r="AH38" i="13"/>
  <c r="AG57" i="13"/>
  <c r="M28" i="13"/>
  <c r="N109" i="4"/>
  <c r="O9" i="4" s="1"/>
  <c r="AG38" i="13"/>
  <c r="AG28" i="13" s="1"/>
  <c r="AH87" i="3"/>
  <c r="AI9" i="3" s="1"/>
  <c r="AI74" i="13"/>
  <c r="N87" i="3"/>
  <c r="O9" i="3" s="1"/>
  <c r="AD9" i="12"/>
  <c r="Z73" i="13"/>
  <c r="L9" i="12"/>
  <c r="H73" i="13"/>
  <c r="AH53" i="13"/>
  <c r="AG78" i="5"/>
  <c r="AH9" i="5" s="1"/>
  <c r="O78" i="5"/>
  <c r="P9" i="5" s="1"/>
  <c r="P53" i="13"/>
  <c r="P15" i="13"/>
  <c r="P34" i="13"/>
  <c r="P72" i="13"/>
  <c r="AG53" i="13"/>
  <c r="O15" i="13"/>
  <c r="AG15" i="13"/>
  <c r="O53" i="13"/>
  <c r="O72" i="13"/>
  <c r="G29" i="14"/>
  <c r="G30" i="14" s="1"/>
  <c r="G89" i="13"/>
  <c r="K111" i="11"/>
  <c r="H14" i="13"/>
  <c r="H9" i="14"/>
  <c r="AC9" i="11"/>
  <c r="Y71" i="13"/>
  <c r="I70" i="13"/>
  <c r="M9" i="10"/>
  <c r="X89" i="13"/>
  <c r="X29" i="14"/>
  <c r="X30" i="14" s="1"/>
  <c r="AB83" i="10"/>
  <c r="Y13" i="13"/>
  <c r="Y9" i="14"/>
  <c r="T109" i="22" l="1"/>
  <c r="U9" i="22" s="1"/>
  <c r="Q12" i="13"/>
  <c r="N28" i="13"/>
  <c r="X86" i="13"/>
  <c r="X87" i="13" s="1"/>
  <c r="K93" i="1"/>
  <c r="H10" i="13"/>
  <c r="Z10" i="13"/>
  <c r="AC93" i="1"/>
  <c r="X90" i="13"/>
  <c r="X91" i="13" s="1"/>
  <c r="N47" i="13"/>
  <c r="O74" i="13"/>
  <c r="AI55" i="13"/>
  <c r="AI17" i="13"/>
  <c r="AI36" i="13"/>
  <c r="AI75" i="13"/>
  <c r="O18" i="13"/>
  <c r="O109" i="20"/>
  <c r="P9" i="20" s="1"/>
  <c r="P37" i="13"/>
  <c r="P18" i="13"/>
  <c r="AJ75" i="13"/>
  <c r="AI109" i="20"/>
  <c r="AJ9" i="20" s="1"/>
  <c r="L9" i="18"/>
  <c r="H83" i="13"/>
  <c r="Z26" i="13"/>
  <c r="AC109" i="18"/>
  <c r="F33" i="14"/>
  <c r="F34" i="14" s="1"/>
  <c r="F35" i="14" s="1"/>
  <c r="Y9" i="13"/>
  <c r="Y85" i="13" s="1"/>
  <c r="F86" i="13"/>
  <c r="F87" i="13" s="1"/>
  <c r="G9" i="13"/>
  <c r="G85" i="13" s="1"/>
  <c r="K9" i="19"/>
  <c r="G82" i="13"/>
  <c r="Y82" i="13"/>
  <c r="AC9" i="19"/>
  <c r="G81" i="13"/>
  <c r="K9" i="17"/>
  <c r="AD9" i="17"/>
  <c r="Z81" i="13"/>
  <c r="Z23" i="13"/>
  <c r="AC109" i="16"/>
  <c r="L109" i="16"/>
  <c r="I23" i="13"/>
  <c r="AI22" i="13"/>
  <c r="P79" i="13"/>
  <c r="P60" i="13"/>
  <c r="AJ41" i="13"/>
  <c r="AJ60" i="13"/>
  <c r="AJ22" i="13"/>
  <c r="AI115" i="7"/>
  <c r="AJ9" i="7" s="1"/>
  <c r="AJ79" i="13"/>
  <c r="Q79" i="13"/>
  <c r="P115" i="7"/>
  <c r="Q9" i="7" s="1"/>
  <c r="Q60" i="13"/>
  <c r="AC109" i="6"/>
  <c r="Z21" i="13"/>
  <c r="H21" i="13"/>
  <c r="K109" i="6"/>
  <c r="AH20" i="13"/>
  <c r="AH39" i="13"/>
  <c r="AH58" i="13"/>
  <c r="AH47" i="13" s="1"/>
  <c r="O77" i="13"/>
  <c r="O39" i="13"/>
  <c r="O109" i="15"/>
  <c r="P9" i="15" s="1"/>
  <c r="AH109" i="15"/>
  <c r="AI9" i="15" s="1"/>
  <c r="AI39" i="13"/>
  <c r="AH77" i="13"/>
  <c r="O20" i="13"/>
  <c r="O19" i="13"/>
  <c r="P38" i="13"/>
  <c r="P19" i="13"/>
  <c r="O109" i="4"/>
  <c r="P9" i="4" s="1"/>
  <c r="P76" i="13"/>
  <c r="AG47" i="13"/>
  <c r="O57" i="13"/>
  <c r="O76" i="13"/>
  <c r="O38" i="13"/>
  <c r="AI38" i="13"/>
  <c r="AH109" i="4"/>
  <c r="AI9" i="4" s="1"/>
  <c r="AI57" i="13"/>
  <c r="AI19" i="13"/>
  <c r="O87" i="3"/>
  <c r="P9" i="3" s="1"/>
  <c r="P55" i="13"/>
  <c r="O55" i="13"/>
  <c r="O36" i="13"/>
  <c r="AI87" i="3"/>
  <c r="AJ9" i="3" s="1"/>
  <c r="O17" i="13"/>
  <c r="I16" i="13"/>
  <c r="L79" i="12"/>
  <c r="AD79" i="12"/>
  <c r="AA16" i="13"/>
  <c r="AH34" i="13"/>
  <c r="P78" i="5"/>
  <c r="Q9" i="5" s="1"/>
  <c r="Q72" i="13"/>
  <c r="AH72" i="13"/>
  <c r="AI72" i="13"/>
  <c r="AI34" i="13"/>
  <c r="AH78" i="5"/>
  <c r="AI9" i="5" s="1"/>
  <c r="AI53" i="13"/>
  <c r="AI15" i="13"/>
  <c r="AH15" i="13"/>
  <c r="H71" i="13"/>
  <c r="L9" i="11"/>
  <c r="AC111" i="11"/>
  <c r="Z14" i="13"/>
  <c r="H27" i="14"/>
  <c r="H28" i="14"/>
  <c r="AC9" i="10"/>
  <c r="Y70" i="13"/>
  <c r="M83" i="10"/>
  <c r="J13" i="13"/>
  <c r="Y27" i="14"/>
  <c r="Y28" i="14"/>
  <c r="U109" i="22" l="1"/>
  <c r="V9" i="22" s="1"/>
  <c r="R12" i="13"/>
  <c r="L9" i="1"/>
  <c r="H67" i="13"/>
  <c r="Z67" i="13"/>
  <c r="AD9" i="1"/>
  <c r="AJ74" i="13"/>
  <c r="AJ36" i="13"/>
  <c r="AJ55" i="13"/>
  <c r="P17" i="13"/>
  <c r="AJ17" i="13"/>
  <c r="AJ109" i="20"/>
  <c r="AK9" i="20" s="1"/>
  <c r="AK75" i="13"/>
  <c r="AK37" i="13"/>
  <c r="AK56" i="13"/>
  <c r="AK18" i="13"/>
  <c r="AJ18" i="13"/>
  <c r="P109" i="20"/>
  <c r="Q9" i="20" s="1"/>
  <c r="Q75" i="13"/>
  <c r="AJ56" i="13"/>
  <c r="P56" i="13"/>
  <c r="AJ37" i="13"/>
  <c r="P75" i="13"/>
  <c r="L109" i="18"/>
  <c r="I26" i="13"/>
  <c r="AD9" i="18"/>
  <c r="Z83" i="13"/>
  <c r="Y66" i="13"/>
  <c r="Y86" i="13" s="1"/>
  <c r="Y87" i="13" s="1"/>
  <c r="G66" i="13"/>
  <c r="G86" i="13" s="1"/>
  <c r="G87" i="13" s="1"/>
  <c r="K113" i="19"/>
  <c r="H25" i="13"/>
  <c r="Z25" i="13"/>
  <c r="AC113" i="19"/>
  <c r="AA24" i="13"/>
  <c r="AD109" i="17"/>
  <c r="K109" i="17"/>
  <c r="H24" i="13"/>
  <c r="AD9" i="16"/>
  <c r="Z80" i="13"/>
  <c r="I80" i="13"/>
  <c r="M9" i="16"/>
  <c r="Q41" i="13"/>
  <c r="AK79" i="13"/>
  <c r="AJ115" i="7"/>
  <c r="AK9" i="7" s="1"/>
  <c r="AK41" i="13"/>
  <c r="AK22" i="13"/>
  <c r="AK60" i="13"/>
  <c r="R79" i="13"/>
  <c r="R22" i="13"/>
  <c r="R41" i="13"/>
  <c r="Q115" i="7"/>
  <c r="R9" i="7" s="1"/>
  <c r="Q22" i="13"/>
  <c r="H78" i="13"/>
  <c r="L9" i="6"/>
  <c r="Z78" i="13"/>
  <c r="AD9" i="6"/>
  <c r="AI28" i="13"/>
  <c r="AH28" i="13"/>
  <c r="AI58" i="13"/>
  <c r="AI47" i="13" s="1"/>
  <c r="AI77" i="13"/>
  <c r="AI20" i="13"/>
  <c r="O28" i="13"/>
  <c r="P109" i="15"/>
  <c r="Q9" i="15" s="1"/>
  <c r="Q77" i="13"/>
  <c r="P20" i="13"/>
  <c r="AI109" i="15"/>
  <c r="AJ9" i="15" s="1"/>
  <c r="P39" i="13"/>
  <c r="P77" i="13"/>
  <c r="P58" i="13"/>
  <c r="O47" i="13"/>
  <c r="AI76" i="13"/>
  <c r="P57" i="13"/>
  <c r="AI109" i="4"/>
  <c r="AJ9" i="4" s="1"/>
  <c r="Q38" i="13"/>
  <c r="P109" i="4"/>
  <c r="Q9" i="4" s="1"/>
  <c r="P87" i="3"/>
  <c r="Q9" i="3" s="1"/>
  <c r="AK55" i="13"/>
  <c r="AK17" i="13"/>
  <c r="AJ87" i="3"/>
  <c r="AK9" i="3" s="1"/>
  <c r="P36" i="13"/>
  <c r="P74" i="13"/>
  <c r="AE9" i="12"/>
  <c r="AA73" i="13"/>
  <c r="I73" i="13"/>
  <c r="M9" i="12"/>
  <c r="Q78" i="5"/>
  <c r="R9" i="5" s="1"/>
  <c r="Q53" i="13"/>
  <c r="AJ72" i="13"/>
  <c r="AI78" i="5"/>
  <c r="AJ9" i="5" s="1"/>
  <c r="AJ15" i="13"/>
  <c r="Q15" i="13"/>
  <c r="Q34" i="13"/>
  <c r="L111" i="11"/>
  <c r="I14" i="13"/>
  <c r="I9" i="14"/>
  <c r="H89" i="13"/>
  <c r="H29" i="14"/>
  <c r="H30" i="14" s="1"/>
  <c r="Z71" i="13"/>
  <c r="AD9" i="11"/>
  <c r="Z13" i="13"/>
  <c r="AC83" i="10"/>
  <c r="Z9" i="14"/>
  <c r="Y89" i="13"/>
  <c r="Y29" i="14"/>
  <c r="Y30" i="14" s="1"/>
  <c r="J70" i="13"/>
  <c r="N9" i="10"/>
  <c r="Y33" i="14" l="1"/>
  <c r="Y34" i="14" s="1"/>
  <c r="Y35" i="14" s="1"/>
  <c r="V109" i="22"/>
  <c r="S12" i="13"/>
  <c r="AD93" i="1"/>
  <c r="AA10" i="13"/>
  <c r="L93" i="1"/>
  <c r="I10" i="13"/>
  <c r="Y90" i="13"/>
  <c r="Y91" i="13" s="1"/>
  <c r="P47" i="13"/>
  <c r="H9" i="13"/>
  <c r="H85" i="13" s="1"/>
  <c r="Q109" i="20"/>
  <c r="R9" i="20" s="1"/>
  <c r="R18" i="13"/>
  <c r="R75" i="13"/>
  <c r="R37" i="13"/>
  <c r="R56" i="13"/>
  <c r="Q18" i="13"/>
  <c r="Q37" i="13"/>
  <c r="Q56" i="13"/>
  <c r="AL18" i="13"/>
  <c r="AK109" i="20"/>
  <c r="AL9" i="20" s="1"/>
  <c r="AL75" i="13"/>
  <c r="AL37" i="13"/>
  <c r="AL56" i="13"/>
  <c r="M9" i="18"/>
  <c r="I83" i="13"/>
  <c r="AD109" i="18"/>
  <c r="AA26" i="13"/>
  <c r="G33" i="14"/>
  <c r="G34" i="14" s="1"/>
  <c r="G35" i="14" s="1"/>
  <c r="G90" i="13"/>
  <c r="G91" i="13" s="1"/>
  <c r="H82" i="13"/>
  <c r="L9" i="19"/>
  <c r="Z9" i="13"/>
  <c r="Z85" i="13" s="1"/>
  <c r="AD9" i="19"/>
  <c r="Z82" i="13"/>
  <c r="AA81" i="13"/>
  <c r="AE9" i="17"/>
  <c r="L9" i="17"/>
  <c r="H81" i="13"/>
  <c r="AA23" i="13"/>
  <c r="AD109" i="16"/>
  <c r="J23" i="13"/>
  <c r="M109" i="16"/>
  <c r="R115" i="7"/>
  <c r="S9" i="7" s="1"/>
  <c r="S60" i="13"/>
  <c r="S79" i="13"/>
  <c r="S22" i="13"/>
  <c r="S41" i="13"/>
  <c r="R60" i="13"/>
  <c r="AL22" i="13"/>
  <c r="AL79" i="13"/>
  <c r="AL41" i="13"/>
  <c r="AK115" i="7"/>
  <c r="AL9" i="7" s="1"/>
  <c r="L109" i="6"/>
  <c r="I21" i="13"/>
  <c r="AD109" i="6"/>
  <c r="AA21" i="13"/>
  <c r="Q20" i="13"/>
  <c r="AJ39" i="13"/>
  <c r="Q39" i="13"/>
  <c r="Q58" i="13"/>
  <c r="AJ58" i="13"/>
  <c r="P28" i="13"/>
  <c r="AJ20" i="13"/>
  <c r="AJ109" i="15"/>
  <c r="AK9" i="15" s="1"/>
  <c r="AJ77" i="13"/>
  <c r="Q109" i="15"/>
  <c r="R9" i="15" s="1"/>
  <c r="R39" i="13"/>
  <c r="AJ109" i="4"/>
  <c r="AK9" i="4" s="1"/>
  <c r="Q76" i="13"/>
  <c r="AJ76" i="13"/>
  <c r="Q109" i="4"/>
  <c r="R9" i="4" s="1"/>
  <c r="R19" i="13"/>
  <c r="Q57" i="13"/>
  <c r="AJ19" i="13"/>
  <c r="Q19" i="13"/>
  <c r="AJ57" i="13"/>
  <c r="AJ38" i="13"/>
  <c r="R55" i="13"/>
  <c r="Q87" i="3"/>
  <c r="R9" i="3" s="1"/>
  <c r="R17" i="13"/>
  <c r="Q17" i="13"/>
  <c r="AK36" i="13"/>
  <c r="AK74" i="13"/>
  <c r="Q55" i="13"/>
  <c r="AL55" i="13"/>
  <c r="AK87" i="3"/>
  <c r="AL9" i="3" s="1"/>
  <c r="Q36" i="13"/>
  <c r="Q74" i="13"/>
  <c r="M79" i="12"/>
  <c r="J16" i="13"/>
  <c r="AE79" i="12"/>
  <c r="AB16" i="13"/>
  <c r="S34" i="13"/>
  <c r="S53" i="13"/>
  <c r="R78" i="5"/>
  <c r="S9" i="5" s="1"/>
  <c r="AJ34" i="13"/>
  <c r="AJ53" i="13"/>
  <c r="R53" i="13"/>
  <c r="R34" i="13"/>
  <c r="AK34" i="13"/>
  <c r="AK72" i="13"/>
  <c r="AJ78" i="5"/>
  <c r="AK9" i="5" s="1"/>
  <c r="AK15" i="13"/>
  <c r="R15" i="13"/>
  <c r="R72" i="13"/>
  <c r="AD111" i="11"/>
  <c r="AA14" i="13"/>
  <c r="I27" i="14"/>
  <c r="I28" i="14"/>
  <c r="M9" i="11"/>
  <c r="I71" i="13"/>
  <c r="Z27" i="14"/>
  <c r="Z28" i="14"/>
  <c r="N83" i="10"/>
  <c r="K13" i="13"/>
  <c r="AD9" i="10"/>
  <c r="Z70" i="13"/>
  <c r="M9" i="1" l="1"/>
  <c r="J9" i="14" s="1"/>
  <c r="I67" i="13"/>
  <c r="AA67" i="13"/>
  <c r="AE9" i="1"/>
  <c r="AJ47" i="13"/>
  <c r="AJ28" i="13"/>
  <c r="AL36" i="13"/>
  <c r="AL74" i="13"/>
  <c r="AL17" i="13"/>
  <c r="Q47" i="13"/>
  <c r="AM56" i="13"/>
  <c r="AM18" i="13"/>
  <c r="AM75" i="13"/>
  <c r="AL109" i="20"/>
  <c r="AM9" i="20" s="1"/>
  <c r="AM37" i="13"/>
  <c r="R109" i="20"/>
  <c r="S9" i="20" s="1"/>
  <c r="M109" i="18"/>
  <c r="J26" i="13"/>
  <c r="AE9" i="18"/>
  <c r="AA83" i="13"/>
  <c r="AA25" i="13"/>
  <c r="AD113" i="19"/>
  <c r="I25" i="13"/>
  <c r="L113" i="19"/>
  <c r="H66" i="13"/>
  <c r="H33" i="14" s="1"/>
  <c r="H34" i="14" s="1"/>
  <c r="H35" i="14" s="1"/>
  <c r="Z66" i="13"/>
  <c r="Z33" i="14" s="1"/>
  <c r="Z34" i="14" s="1"/>
  <c r="Z35" i="14" s="1"/>
  <c r="L109" i="17"/>
  <c r="I24" i="13"/>
  <c r="AE109" i="17"/>
  <c r="AB24" i="13"/>
  <c r="AA80" i="13"/>
  <c r="AE9" i="16"/>
  <c r="N9" i="16"/>
  <c r="J80" i="13"/>
  <c r="AL115" i="7"/>
  <c r="AM9" i="7" s="1"/>
  <c r="AM60" i="13"/>
  <c r="AM22" i="13"/>
  <c r="AM79" i="13"/>
  <c r="AM41" i="13"/>
  <c r="AL60" i="13"/>
  <c r="S115" i="7"/>
  <c r="T9" i="7" s="1"/>
  <c r="I78" i="13"/>
  <c r="M9" i="6"/>
  <c r="AE9" i="6"/>
  <c r="AA78" i="13"/>
  <c r="Q28" i="13"/>
  <c r="AK20" i="13"/>
  <c r="AK39" i="13"/>
  <c r="S20" i="13"/>
  <c r="R109" i="15"/>
  <c r="S9" i="15" s="1"/>
  <c r="S58" i="13"/>
  <c r="S39" i="13"/>
  <c r="R77" i="13"/>
  <c r="AK109" i="15"/>
  <c r="AL9" i="15" s="1"/>
  <c r="AL77" i="13"/>
  <c r="AL58" i="13"/>
  <c r="AL39" i="13"/>
  <c r="AL20" i="13"/>
  <c r="R20" i="13"/>
  <c r="AK77" i="13"/>
  <c r="R58" i="13"/>
  <c r="AK58" i="13"/>
  <c r="R38" i="13"/>
  <c r="AK38" i="13"/>
  <c r="AK28" i="13" s="1"/>
  <c r="AL76" i="13"/>
  <c r="AL19" i="13"/>
  <c r="AK109" i="4"/>
  <c r="AL9" i="4" s="1"/>
  <c r="AL38" i="13"/>
  <c r="R57" i="13"/>
  <c r="AK19" i="13"/>
  <c r="S19" i="13"/>
  <c r="R109" i="4"/>
  <c r="S9" i="4" s="1"/>
  <c r="S38" i="13"/>
  <c r="S57" i="13"/>
  <c r="R76" i="13"/>
  <c r="AK76" i="13"/>
  <c r="AK57" i="13"/>
  <c r="S36" i="13"/>
  <c r="R87" i="3"/>
  <c r="S9" i="3" s="1"/>
  <c r="S74" i="13"/>
  <c r="AL87" i="3"/>
  <c r="AM9" i="3" s="1"/>
  <c r="AM74" i="13"/>
  <c r="AM17" i="13"/>
  <c r="R36" i="13"/>
  <c r="R74" i="13"/>
  <c r="AF9" i="12"/>
  <c r="AB73" i="13"/>
  <c r="J73" i="13"/>
  <c r="N9" i="12"/>
  <c r="AK53" i="13"/>
  <c r="S15" i="13"/>
  <c r="AL34" i="13"/>
  <c r="AL53" i="13"/>
  <c r="AL72" i="13"/>
  <c r="AK78" i="5"/>
  <c r="AL9" i="5" s="1"/>
  <c r="S78" i="5"/>
  <c r="T9" i="5" s="1"/>
  <c r="T53" i="13"/>
  <c r="T34" i="13"/>
  <c r="S72" i="13"/>
  <c r="I29" i="14"/>
  <c r="I30" i="14" s="1"/>
  <c r="I89" i="13"/>
  <c r="M111" i="11"/>
  <c r="J14" i="13"/>
  <c r="AA71" i="13"/>
  <c r="AE9" i="11"/>
  <c r="AA9" i="14"/>
  <c r="AD83" i="10"/>
  <c r="AA13" i="13"/>
  <c r="Z89" i="13"/>
  <c r="Z29" i="14"/>
  <c r="Z30" i="14" s="1"/>
  <c r="O9" i="10"/>
  <c r="K70" i="13"/>
  <c r="AE93" i="1" l="1"/>
  <c r="AB10" i="13"/>
  <c r="J10" i="13"/>
  <c r="M93" i="1"/>
  <c r="R28" i="13"/>
  <c r="R47" i="13"/>
  <c r="AK47" i="13"/>
  <c r="S17" i="13"/>
  <c r="AM55" i="13"/>
  <c r="AM36" i="13"/>
  <c r="S55" i="13"/>
  <c r="S109" i="20"/>
  <c r="T9" i="20" s="1"/>
  <c r="T37" i="13"/>
  <c r="T75" i="13"/>
  <c r="T56" i="13"/>
  <c r="T18" i="13"/>
  <c r="S18" i="13"/>
  <c r="S56" i="13"/>
  <c r="S37" i="13"/>
  <c r="S28" i="13" s="1"/>
  <c r="S75" i="13"/>
  <c r="AN75" i="13"/>
  <c r="AN37" i="13"/>
  <c r="AN56" i="13"/>
  <c r="AM109" i="20"/>
  <c r="AN9" i="20" s="1"/>
  <c r="AN18" i="13"/>
  <c r="N9" i="18"/>
  <c r="J83" i="13"/>
  <c r="Z90" i="13"/>
  <c r="Z91" i="13" s="1"/>
  <c r="Z86" i="13"/>
  <c r="Z87" i="13" s="1"/>
  <c r="AE109" i="18"/>
  <c r="AB26" i="13"/>
  <c r="H86" i="13"/>
  <c r="H87" i="13" s="1"/>
  <c r="H90" i="13"/>
  <c r="H91" i="13" s="1"/>
  <c r="M9" i="19"/>
  <c r="I82" i="13"/>
  <c r="I9" i="13"/>
  <c r="I85" i="13" s="1"/>
  <c r="AA9" i="13"/>
  <c r="AA85" i="13" s="1"/>
  <c r="AE9" i="19"/>
  <c r="AA82" i="13"/>
  <c r="I81" i="13"/>
  <c r="M9" i="17"/>
  <c r="AB81" i="13"/>
  <c r="AF9" i="17"/>
  <c r="AE109" i="16"/>
  <c r="AB23" i="13"/>
  <c r="N109" i="16"/>
  <c r="K23" i="13"/>
  <c r="U79" i="13"/>
  <c r="U41" i="13"/>
  <c r="U22" i="13"/>
  <c r="T115" i="7"/>
  <c r="U9" i="7" s="1"/>
  <c r="U60" i="13"/>
  <c r="T22" i="13"/>
  <c r="T41" i="13"/>
  <c r="T79" i="13"/>
  <c r="T60" i="13"/>
  <c r="AN60" i="13"/>
  <c r="AM115" i="7"/>
  <c r="AN9" i="7" s="1"/>
  <c r="AN79" i="13"/>
  <c r="AE109" i="6"/>
  <c r="AB21" i="13"/>
  <c r="M109" i="6"/>
  <c r="J21" i="13"/>
  <c r="S77" i="13"/>
  <c r="AL109" i="15"/>
  <c r="AM9" i="15" s="1"/>
  <c r="AM77" i="13"/>
  <c r="AM39" i="13"/>
  <c r="S109" i="15"/>
  <c r="T9" i="15" s="1"/>
  <c r="S76" i="13"/>
  <c r="AL109" i="4"/>
  <c r="AM9" i="4" s="1"/>
  <c r="AL28" i="13"/>
  <c r="T38" i="13"/>
  <c r="T19" i="13"/>
  <c r="S109" i="4"/>
  <c r="T9" i="4" s="1"/>
  <c r="T76" i="13"/>
  <c r="T57" i="13"/>
  <c r="AL57" i="13"/>
  <c r="AL47" i="13" s="1"/>
  <c r="AM87" i="3"/>
  <c r="AN9" i="3" s="1"/>
  <c r="AN36" i="13"/>
  <c r="AN74" i="13"/>
  <c r="AN55" i="13"/>
  <c r="T17" i="13"/>
  <c r="T36" i="13"/>
  <c r="S87" i="3"/>
  <c r="T9" i="3" s="1"/>
  <c r="T55" i="13"/>
  <c r="N79" i="12"/>
  <c r="K16" i="13"/>
  <c r="AF79" i="12"/>
  <c r="AC16" i="13"/>
  <c r="U34" i="13"/>
  <c r="U53" i="13"/>
  <c r="U15" i="13"/>
  <c r="T78" i="5"/>
  <c r="U9" i="5" s="1"/>
  <c r="U72" i="13"/>
  <c r="T15" i="13"/>
  <c r="AL78" i="5"/>
  <c r="AM9" i="5" s="1"/>
  <c r="AL15" i="13"/>
  <c r="T72" i="13"/>
  <c r="AE111" i="11"/>
  <c r="AB14" i="13"/>
  <c r="J27" i="14"/>
  <c r="J28" i="14"/>
  <c r="N9" i="11"/>
  <c r="J71" i="13"/>
  <c r="AA28" i="14"/>
  <c r="AA27" i="14"/>
  <c r="O83" i="10"/>
  <c r="L13" i="13"/>
  <c r="AE9" i="10"/>
  <c r="AA70" i="13"/>
  <c r="S47" i="13" l="1"/>
  <c r="N9" i="1"/>
  <c r="K9" i="14" s="1"/>
  <c r="J67" i="13"/>
  <c r="AB67" i="13"/>
  <c r="AF9" i="1"/>
  <c r="T74" i="13"/>
  <c r="AN17" i="13"/>
  <c r="AN109" i="20"/>
  <c r="AO9" i="20" s="1"/>
  <c r="AO75" i="13"/>
  <c r="AO37" i="13"/>
  <c r="AO56" i="13"/>
  <c r="AO18" i="13"/>
  <c r="T109" i="20"/>
  <c r="U9" i="20" s="1"/>
  <c r="U56" i="13"/>
  <c r="N109" i="18"/>
  <c r="K26" i="13"/>
  <c r="AF9" i="18"/>
  <c r="AB83" i="13"/>
  <c r="I66" i="13"/>
  <c r="I33" i="14" s="1"/>
  <c r="I34" i="14" s="1"/>
  <c r="I35" i="14" s="1"/>
  <c r="AA66" i="13"/>
  <c r="AA86" i="13" s="1"/>
  <c r="AA87" i="13" s="1"/>
  <c r="AE113" i="19"/>
  <c r="AB25" i="13"/>
  <c r="M113" i="19"/>
  <c r="J25" i="13"/>
  <c r="AF109" i="17"/>
  <c r="AC24" i="13"/>
  <c r="I86" i="13"/>
  <c r="I87" i="13" s="1"/>
  <c r="M109" i="17"/>
  <c r="J24" i="13"/>
  <c r="AF9" i="16"/>
  <c r="AB80" i="13"/>
  <c r="K80" i="13"/>
  <c r="O9" i="16"/>
  <c r="AN115" i="7"/>
  <c r="AO9" i="7" s="1"/>
  <c r="AO41" i="13"/>
  <c r="AO79" i="13"/>
  <c r="AO60" i="13"/>
  <c r="AO22" i="13"/>
  <c r="AN22" i="13"/>
  <c r="U115" i="7"/>
  <c r="V9" i="7" s="1"/>
  <c r="AN41" i="13"/>
  <c r="AB78" i="13"/>
  <c r="AF9" i="6"/>
  <c r="J78" i="13"/>
  <c r="N9" i="6"/>
  <c r="AM58" i="13"/>
  <c r="AM20" i="13"/>
  <c r="T39" i="13"/>
  <c r="T28" i="13" s="1"/>
  <c r="T77" i="13"/>
  <c r="T58" i="13"/>
  <c r="T47" i="13" s="1"/>
  <c r="T109" i="15"/>
  <c r="U9" i="15" s="1"/>
  <c r="T20" i="13"/>
  <c r="T9" i="13" s="1"/>
  <c r="AM109" i="15"/>
  <c r="AN9" i="15" s="1"/>
  <c r="AN38" i="13"/>
  <c r="AN57" i="13"/>
  <c r="AM109" i="4"/>
  <c r="AN9" i="4" s="1"/>
  <c r="AN76" i="13"/>
  <c r="AN19" i="13"/>
  <c r="U76" i="13"/>
  <c r="U38" i="13"/>
  <c r="T109" i="4"/>
  <c r="U9" i="4" s="1"/>
  <c r="AM38" i="13"/>
  <c r="AM76" i="13"/>
  <c r="AM19" i="13"/>
  <c r="AM57" i="13"/>
  <c r="U55" i="13"/>
  <c r="T87" i="3"/>
  <c r="U9" i="3" s="1"/>
  <c r="AN87" i="3"/>
  <c r="AO9" i="3" s="1"/>
  <c r="AG9" i="12"/>
  <c r="AC73" i="13"/>
  <c r="O9" i="12"/>
  <c r="K73" i="13"/>
  <c r="AM78" i="5"/>
  <c r="AN9" i="5" s="1"/>
  <c r="AM72" i="13"/>
  <c r="AM34" i="13"/>
  <c r="AM53" i="13"/>
  <c r="AM15" i="13"/>
  <c r="V15" i="13"/>
  <c r="V72" i="13"/>
  <c r="U78" i="5"/>
  <c r="V9" i="5" s="1"/>
  <c r="J89" i="13"/>
  <c r="J29" i="14"/>
  <c r="J30" i="14" s="1"/>
  <c r="K14" i="13"/>
  <c r="N111" i="11"/>
  <c r="AF9" i="11"/>
  <c r="AB71" i="13"/>
  <c r="AA89" i="13"/>
  <c r="AA29" i="14"/>
  <c r="AA30" i="14" s="1"/>
  <c r="AE83" i="10"/>
  <c r="AB13" i="13"/>
  <c r="AB9" i="14"/>
  <c r="L70" i="13"/>
  <c r="P9" i="10"/>
  <c r="T66" i="13" l="1"/>
  <c r="T90" i="13" s="1"/>
  <c r="T91" i="13" s="1"/>
  <c r="AF93" i="1"/>
  <c r="AC10" i="13"/>
  <c r="K10" i="13"/>
  <c r="N93" i="1"/>
  <c r="AM28" i="13"/>
  <c r="AO36" i="13"/>
  <c r="AO74" i="13"/>
  <c r="U17" i="13"/>
  <c r="I90" i="13"/>
  <c r="I91" i="13" s="1"/>
  <c r="AO55" i="13"/>
  <c r="U109" i="20"/>
  <c r="V9" i="20" s="1"/>
  <c r="V18" i="13"/>
  <c r="V75" i="13"/>
  <c r="V37" i="13"/>
  <c r="V56" i="13"/>
  <c r="U18" i="13"/>
  <c r="U37" i="13"/>
  <c r="U75" i="13"/>
  <c r="AO109" i="20"/>
  <c r="AP9" i="20" s="1"/>
  <c r="AP75" i="13"/>
  <c r="AP37" i="13"/>
  <c r="AA33" i="14"/>
  <c r="AA34" i="14" s="1"/>
  <c r="AA35" i="14" s="1"/>
  <c r="O9" i="18"/>
  <c r="K83" i="13"/>
  <c r="AF109" i="18"/>
  <c r="AC26" i="13"/>
  <c r="AA90" i="13"/>
  <c r="AA91" i="13" s="1"/>
  <c r="AB82" i="13"/>
  <c r="AF9" i="19"/>
  <c r="AB9" i="13"/>
  <c r="AB85" i="13" s="1"/>
  <c r="J9" i="13"/>
  <c r="J85" i="13" s="1"/>
  <c r="N9" i="19"/>
  <c r="J82" i="13"/>
  <c r="J81" i="13"/>
  <c r="N9" i="17"/>
  <c r="AC81" i="13"/>
  <c r="AG9" i="17"/>
  <c r="T85" i="13"/>
  <c r="AC23" i="13"/>
  <c r="AF109" i="16"/>
  <c r="O109" i="16"/>
  <c r="L23" i="13"/>
  <c r="V60" i="13"/>
  <c r="V79" i="13"/>
  <c r="V22" i="13"/>
  <c r="V115" i="7"/>
  <c r="W22" i="13" s="1"/>
  <c r="W60" i="13"/>
  <c r="W41" i="13"/>
  <c r="V41" i="13"/>
  <c r="AO115" i="7"/>
  <c r="AP9" i="7" s="1"/>
  <c r="AP79" i="13"/>
  <c r="AP41" i="13"/>
  <c r="AF109" i="6"/>
  <c r="AC21" i="13"/>
  <c r="N109" i="6"/>
  <c r="K21" i="13"/>
  <c r="U20" i="13"/>
  <c r="U77" i="13"/>
  <c r="AN58" i="13"/>
  <c r="U39" i="13"/>
  <c r="AN109" i="15"/>
  <c r="AO9" i="15" s="1"/>
  <c r="AO77" i="13"/>
  <c r="AO58" i="13"/>
  <c r="AO39" i="13"/>
  <c r="AO20" i="13"/>
  <c r="AN20" i="13"/>
  <c r="AN77" i="13"/>
  <c r="U58" i="13"/>
  <c r="AN39" i="13"/>
  <c r="U109" i="15"/>
  <c r="V9" i="15" s="1"/>
  <c r="V58" i="13"/>
  <c r="V39" i="13"/>
  <c r="V20" i="13"/>
  <c r="AM47" i="13"/>
  <c r="U19" i="13"/>
  <c r="AO76" i="13"/>
  <c r="AO19" i="13"/>
  <c r="AN109" i="4"/>
  <c r="AO9" i="4" s="1"/>
  <c r="U109" i="4"/>
  <c r="V9" i="4" s="1"/>
  <c r="V57" i="13"/>
  <c r="V19" i="13"/>
  <c r="V76" i="13"/>
  <c r="V38" i="13"/>
  <c r="U57" i="13"/>
  <c r="U87" i="3"/>
  <c r="V9" i="3" s="1"/>
  <c r="V74" i="13"/>
  <c r="V17" i="13"/>
  <c r="V36" i="13"/>
  <c r="U74" i="13"/>
  <c r="AP74" i="13"/>
  <c r="AO87" i="3"/>
  <c r="AP9" i="3" s="1"/>
  <c r="AP55" i="13"/>
  <c r="AP36" i="13"/>
  <c r="AO17" i="13"/>
  <c r="U36" i="13"/>
  <c r="O79" i="12"/>
  <c r="L16" i="13"/>
  <c r="AD16" i="13"/>
  <c r="AG79" i="12"/>
  <c r="W53" i="13"/>
  <c r="V78" i="5"/>
  <c r="W72" i="13" s="1"/>
  <c r="V53" i="13"/>
  <c r="AN34" i="13"/>
  <c r="AO34" i="13"/>
  <c r="AN78" i="5"/>
  <c r="AO9" i="5" s="1"/>
  <c r="AO72" i="13"/>
  <c r="AO53" i="13"/>
  <c r="V34" i="13"/>
  <c r="AN72" i="13"/>
  <c r="AN15" i="13"/>
  <c r="AN53" i="13"/>
  <c r="AC14" i="13"/>
  <c r="AF111" i="11"/>
  <c r="K71" i="13"/>
  <c r="O9" i="11"/>
  <c r="K27" i="14"/>
  <c r="K28" i="14"/>
  <c r="AF9" i="10"/>
  <c r="AB70" i="13"/>
  <c r="P83" i="10"/>
  <c r="M13" i="13"/>
  <c r="AB27" i="14"/>
  <c r="AB28" i="14"/>
  <c r="AN28" i="13" l="1"/>
  <c r="T33" i="14"/>
  <c r="T34" i="14" s="1"/>
  <c r="T35" i="14" s="1"/>
  <c r="T86" i="13"/>
  <c r="T87" i="13" s="1"/>
  <c r="O9" i="1"/>
  <c r="L9" i="14" s="1"/>
  <c r="K67" i="13"/>
  <c r="AC67" i="13"/>
  <c r="AG9" i="1"/>
  <c r="AN47" i="13"/>
  <c r="U9" i="13"/>
  <c r="V9" i="13"/>
  <c r="AP17" i="13"/>
  <c r="V55" i="13"/>
  <c r="V47" i="13" s="1"/>
  <c r="AP109" i="20"/>
  <c r="AQ9" i="20" s="1"/>
  <c r="AQ37" i="13"/>
  <c r="U66" i="13"/>
  <c r="U90" i="13" s="1"/>
  <c r="U91" i="13" s="1"/>
  <c r="AP56" i="13"/>
  <c r="AP18" i="13"/>
  <c r="V109" i="20"/>
  <c r="W56" i="13" s="1"/>
  <c r="W18" i="13"/>
  <c r="W75" i="13"/>
  <c r="W37" i="13"/>
  <c r="O109" i="18"/>
  <c r="L26" i="13"/>
  <c r="AC83" i="13"/>
  <c r="AG9" i="18"/>
  <c r="AB66" i="13"/>
  <c r="AB86" i="13" s="1"/>
  <c r="AB87" i="13" s="1"/>
  <c r="N113" i="19"/>
  <c r="K25" i="13"/>
  <c r="J66" i="13"/>
  <c r="J33" i="14" s="1"/>
  <c r="J34" i="14" s="1"/>
  <c r="J35" i="14" s="1"/>
  <c r="AF113" i="19"/>
  <c r="AC25" i="13"/>
  <c r="N109" i="17"/>
  <c r="K24" i="13"/>
  <c r="AD24" i="13"/>
  <c r="AG109" i="17"/>
  <c r="AC80" i="13"/>
  <c r="AG9" i="16"/>
  <c r="P9" i="16"/>
  <c r="L80" i="13"/>
  <c r="AP115" i="7"/>
  <c r="AQ9" i="7" s="1"/>
  <c r="AQ79" i="13"/>
  <c r="AQ60" i="13"/>
  <c r="AQ22" i="13"/>
  <c r="AQ41" i="13"/>
  <c r="AP22" i="13"/>
  <c r="W79" i="13"/>
  <c r="AP60" i="13"/>
  <c r="O9" i="6"/>
  <c r="K78" i="13"/>
  <c r="AG9" i="6"/>
  <c r="AC78" i="13"/>
  <c r="V28" i="13"/>
  <c r="V77" i="13"/>
  <c r="V66" i="13" s="1"/>
  <c r="V33" i="14" s="1"/>
  <c r="V34" i="14" s="1"/>
  <c r="V35" i="14" s="1"/>
  <c r="U28" i="13"/>
  <c r="U47" i="13"/>
  <c r="V109" i="15"/>
  <c r="W58" i="13" s="1"/>
  <c r="AO109" i="15"/>
  <c r="AP9" i="15" s="1"/>
  <c r="AP76" i="13"/>
  <c r="AP38" i="13"/>
  <c r="AP19" i="13"/>
  <c r="AO109" i="4"/>
  <c r="AP9" i="4" s="1"/>
  <c r="AP57" i="13"/>
  <c r="AO57" i="13"/>
  <c r="AO47" i="13" s="1"/>
  <c r="V109" i="4"/>
  <c r="W19" i="13" s="1"/>
  <c r="AO38" i="13"/>
  <c r="AO28" i="13" s="1"/>
  <c r="AP87" i="3"/>
  <c r="AQ9" i="3" s="1"/>
  <c r="V87" i="3"/>
  <c r="W74" i="13" s="1"/>
  <c r="AH9" i="12"/>
  <c r="AD73" i="13"/>
  <c r="P9" i="12"/>
  <c r="L73" i="13"/>
  <c r="AO15" i="13"/>
  <c r="W34" i="13"/>
  <c r="AP72" i="13"/>
  <c r="AP53" i="13"/>
  <c r="AP34" i="13"/>
  <c r="AO78" i="5"/>
  <c r="AP9" i="5" s="1"/>
  <c r="W15" i="13"/>
  <c r="K29" i="14"/>
  <c r="K30" i="14" s="1"/>
  <c r="K89" i="13"/>
  <c r="AG9" i="11"/>
  <c r="AC71" i="13"/>
  <c r="O111" i="11"/>
  <c r="L14" i="13"/>
  <c r="M70" i="13"/>
  <c r="Q9" i="10"/>
  <c r="AB29" i="14"/>
  <c r="AB30" i="14" s="1"/>
  <c r="AB89" i="13"/>
  <c r="AF83" i="10"/>
  <c r="AC13" i="13"/>
  <c r="AC9" i="14"/>
  <c r="AD10" i="13" l="1"/>
  <c r="AG93" i="1"/>
  <c r="L10" i="13"/>
  <c r="O93" i="1"/>
  <c r="AQ74" i="13"/>
  <c r="W55" i="13"/>
  <c r="W36" i="13"/>
  <c r="AB33" i="14"/>
  <c r="AB34" i="14" s="1"/>
  <c r="AB35" i="14" s="1"/>
  <c r="W17" i="13"/>
  <c r="AQ17" i="13"/>
  <c r="AQ36" i="13"/>
  <c r="AB90" i="13"/>
  <c r="AB91" i="13" s="1"/>
  <c r="AQ55" i="13"/>
  <c r="U33" i="14"/>
  <c r="U34" i="14" s="1"/>
  <c r="U35" i="14" s="1"/>
  <c r="AQ109" i="20"/>
  <c r="AR9" i="20" s="1"/>
  <c r="AQ56" i="13"/>
  <c r="AQ18" i="13"/>
  <c r="AQ75" i="13"/>
  <c r="L83" i="13"/>
  <c r="P9" i="18"/>
  <c r="AD26" i="13"/>
  <c r="AG109" i="18"/>
  <c r="J90" i="13"/>
  <c r="J91" i="13" s="1"/>
  <c r="O9" i="19"/>
  <c r="K82" i="13"/>
  <c r="K9" i="13"/>
  <c r="K85" i="13" s="1"/>
  <c r="J86" i="13"/>
  <c r="J87" i="13" s="1"/>
  <c r="AC9" i="13"/>
  <c r="AC85" i="13" s="1"/>
  <c r="AC82" i="13"/>
  <c r="AG9" i="19"/>
  <c r="AH9" i="17"/>
  <c r="AD81" i="13"/>
  <c r="K81" i="13"/>
  <c r="O9" i="17"/>
  <c r="AD23" i="13"/>
  <c r="AG109" i="16"/>
  <c r="V85" i="13"/>
  <c r="V86" i="13" s="1"/>
  <c r="V87" i="13" s="1"/>
  <c r="M23" i="13"/>
  <c r="P109" i="16"/>
  <c r="AR41" i="13"/>
  <c r="AQ115" i="7"/>
  <c r="AR9" i="7" s="1"/>
  <c r="AR79" i="13"/>
  <c r="AR60" i="13"/>
  <c r="AR22" i="13"/>
  <c r="L21" i="13"/>
  <c r="O109" i="6"/>
  <c r="AG109" i="6"/>
  <c r="AD21" i="13"/>
  <c r="AP77" i="13"/>
  <c r="U85" i="13"/>
  <c r="U86" i="13" s="1"/>
  <c r="U87" i="13" s="1"/>
  <c r="AP39" i="13"/>
  <c r="AP28" i="13" s="1"/>
  <c r="AP20" i="13"/>
  <c r="AP58" i="13"/>
  <c r="AP47" i="13" s="1"/>
  <c r="V90" i="13"/>
  <c r="V91" i="13" s="1"/>
  <c r="W20" i="13"/>
  <c r="W39" i="13"/>
  <c r="W77" i="13"/>
  <c r="AP109" i="15"/>
  <c r="AQ9" i="15" s="1"/>
  <c r="W38" i="13"/>
  <c r="W76" i="13"/>
  <c r="W57" i="13"/>
  <c r="AQ57" i="13"/>
  <c r="AQ38" i="13"/>
  <c r="AQ19" i="13"/>
  <c r="AP109" i="4"/>
  <c r="AQ9" i="4" s="1"/>
  <c r="AQ76" i="13"/>
  <c r="AQ87" i="3"/>
  <c r="AR9" i="3" s="1"/>
  <c r="AR36" i="13"/>
  <c r="AR17" i="13"/>
  <c r="AR55" i="13"/>
  <c r="AR74" i="13"/>
  <c r="AE16" i="13"/>
  <c r="AH79" i="12"/>
  <c r="M16" i="13"/>
  <c r="P79" i="12"/>
  <c r="AP78" i="5"/>
  <c r="AQ9" i="5" s="1"/>
  <c r="AQ34" i="13"/>
  <c r="AQ72" i="13"/>
  <c r="AQ53" i="13"/>
  <c r="AQ15" i="13"/>
  <c r="AP15" i="13"/>
  <c r="L71" i="13"/>
  <c r="P9" i="11"/>
  <c r="L28" i="14"/>
  <c r="L27" i="14"/>
  <c r="AG111" i="11"/>
  <c r="AD14" i="13"/>
  <c r="AC27" i="14"/>
  <c r="AC28" i="14"/>
  <c r="AG9" i="10"/>
  <c r="AC70" i="13"/>
  <c r="Q83" i="10"/>
  <c r="N13" i="13"/>
  <c r="W9" i="13" l="1"/>
  <c r="AH9" i="1"/>
  <c r="AD67" i="13"/>
  <c r="P9" i="1"/>
  <c r="L67" i="13"/>
  <c r="W47" i="13"/>
  <c r="W28" i="13"/>
  <c r="W66" i="13"/>
  <c r="W33" i="14" s="1"/>
  <c r="W34" i="14" s="1"/>
  <c r="W35" i="14" s="1"/>
  <c r="AR75" i="13"/>
  <c r="AR56" i="13"/>
  <c r="AS37" i="13"/>
  <c r="AR109" i="20"/>
  <c r="AS9" i="20" s="1"/>
  <c r="AS56" i="13"/>
  <c r="AR18" i="13"/>
  <c r="AR37" i="13"/>
  <c r="P109" i="18"/>
  <c r="M26" i="13"/>
  <c r="AH9" i="18"/>
  <c r="AD83" i="13"/>
  <c r="K66" i="13"/>
  <c r="K33" i="14" s="1"/>
  <c r="K34" i="14" s="1"/>
  <c r="K35" i="14" s="1"/>
  <c r="AC66" i="13"/>
  <c r="AC33" i="14" s="1"/>
  <c r="AC34" i="14" s="1"/>
  <c r="AC35" i="14" s="1"/>
  <c r="AD25" i="13"/>
  <c r="AG113" i="19"/>
  <c r="O113" i="19"/>
  <c r="L25" i="13"/>
  <c r="O109" i="17"/>
  <c r="L24" i="13"/>
  <c r="AE24" i="13"/>
  <c r="AH109" i="17"/>
  <c r="AH9" i="16"/>
  <c r="AD80" i="13"/>
  <c r="M80" i="13"/>
  <c r="Q9" i="16"/>
  <c r="AR115" i="7"/>
  <c r="AS9" i="7" s="1"/>
  <c r="AS79" i="13"/>
  <c r="AS41" i="13"/>
  <c r="AS60" i="13"/>
  <c r="AS22" i="13"/>
  <c r="AH9" i="6"/>
  <c r="AD78" i="13"/>
  <c r="L78" i="13"/>
  <c r="P9" i="6"/>
  <c r="AQ58" i="13"/>
  <c r="AQ47" i="13" s="1"/>
  <c r="AQ39" i="13"/>
  <c r="AQ28" i="13" s="1"/>
  <c r="AQ20" i="13"/>
  <c r="AQ77" i="13"/>
  <c r="AQ109" i="15"/>
  <c r="AR9" i="15" s="1"/>
  <c r="AR38" i="13"/>
  <c r="AQ109" i="4"/>
  <c r="AR9" i="4" s="1"/>
  <c r="AR57" i="13"/>
  <c r="AR76" i="13"/>
  <c r="AR19" i="13"/>
  <c r="AS55" i="13"/>
  <c r="AS17" i="13"/>
  <c r="AR87" i="3"/>
  <c r="AS9" i="3" s="1"/>
  <c r="AS36" i="13"/>
  <c r="AS74" i="13"/>
  <c r="M73" i="13"/>
  <c r="Q9" i="12"/>
  <c r="AI9" i="12"/>
  <c r="AE73" i="13"/>
  <c r="AR72" i="13"/>
  <c r="AR53" i="13"/>
  <c r="AQ78" i="5"/>
  <c r="AR9" i="5" s="1"/>
  <c r="AR15" i="13"/>
  <c r="AR34" i="13"/>
  <c r="AH9" i="11"/>
  <c r="AD71" i="13"/>
  <c r="L89" i="13"/>
  <c r="L29" i="14"/>
  <c r="L30" i="14" s="1"/>
  <c r="P111" i="11"/>
  <c r="M14" i="13"/>
  <c r="M9" i="14"/>
  <c r="N70" i="13"/>
  <c r="R9" i="10"/>
  <c r="AC89" i="13"/>
  <c r="AC29" i="14"/>
  <c r="AC30" i="14" s="1"/>
  <c r="AD13" i="13"/>
  <c r="AG83" i="10"/>
  <c r="AD9" i="14"/>
  <c r="W85" i="13" l="1"/>
  <c r="W86" i="13" s="1"/>
  <c r="W87" i="13" s="1"/>
  <c r="W90" i="13"/>
  <c r="W91" i="13" s="1"/>
  <c r="M10" i="13"/>
  <c r="P93" i="1"/>
  <c r="AH93" i="1"/>
  <c r="AE10" i="13"/>
  <c r="AC86" i="13"/>
  <c r="AC87" i="13" s="1"/>
  <c r="K86" i="13"/>
  <c r="K87" i="13" s="1"/>
  <c r="K90" i="13"/>
  <c r="K91" i="13" s="1"/>
  <c r="AS18" i="13"/>
  <c r="AS75" i="13"/>
  <c r="AT18" i="13"/>
  <c r="AS109" i="20"/>
  <c r="AT9" i="20" s="1"/>
  <c r="AT75" i="13"/>
  <c r="AT37" i="13"/>
  <c r="AT56" i="13"/>
  <c r="AC90" i="13"/>
  <c r="AC91" i="13" s="1"/>
  <c r="Q9" i="18"/>
  <c r="M83" i="13"/>
  <c r="AH109" i="18"/>
  <c r="AE26" i="13"/>
  <c r="AH9" i="19"/>
  <c r="AD82" i="13"/>
  <c r="AD9" i="13"/>
  <c r="AD85" i="13" s="1"/>
  <c r="L9" i="13"/>
  <c r="L85" i="13" s="1"/>
  <c r="P9" i="19"/>
  <c r="L82" i="13"/>
  <c r="P9" i="17"/>
  <c r="L81" i="13"/>
  <c r="AE81" i="13"/>
  <c r="AI9" i="17"/>
  <c r="AH109" i="16"/>
  <c r="AE23" i="13"/>
  <c r="N23" i="13"/>
  <c r="Q109" i="16"/>
  <c r="AT79" i="13"/>
  <c r="AT22" i="13"/>
  <c r="AS115" i="7"/>
  <c r="AT9" i="7" s="1"/>
  <c r="P109" i="6"/>
  <c r="M21" i="13"/>
  <c r="AH109" i="6"/>
  <c r="AE21" i="13"/>
  <c r="AR39" i="13"/>
  <c r="AR28" i="13" s="1"/>
  <c r="AR77" i="13"/>
  <c r="AR20" i="13"/>
  <c r="AR58" i="13"/>
  <c r="AR47" i="13" s="1"/>
  <c r="AR109" i="15"/>
  <c r="AS9" i="15" s="1"/>
  <c r="AS58" i="13"/>
  <c r="AS20" i="13"/>
  <c r="AR109" i="4"/>
  <c r="AS9" i="4" s="1"/>
  <c r="AS57" i="13"/>
  <c r="AS19" i="13"/>
  <c r="AS76" i="13"/>
  <c r="AS38" i="13"/>
  <c r="AS87" i="3"/>
  <c r="AT9" i="3" s="1"/>
  <c r="AT36" i="13"/>
  <c r="AI79" i="12"/>
  <c r="AF16" i="13"/>
  <c r="Q79" i="12"/>
  <c r="N16" i="13"/>
  <c r="AR78" i="5"/>
  <c r="AS9" i="5" s="1"/>
  <c r="AS34" i="13"/>
  <c r="AS72" i="13"/>
  <c r="AS53" i="13"/>
  <c r="AS15" i="13"/>
  <c r="Q9" i="11"/>
  <c r="M71" i="13"/>
  <c r="AH111" i="11"/>
  <c r="AE14" i="13"/>
  <c r="M27" i="14"/>
  <c r="M28" i="14"/>
  <c r="AD27" i="14"/>
  <c r="AD28" i="14"/>
  <c r="AH9" i="10"/>
  <c r="AD70" i="13"/>
  <c r="R83" i="10"/>
  <c r="O13" i="13"/>
  <c r="AE67" i="13" l="1"/>
  <c r="AI9" i="1"/>
  <c r="M67" i="13"/>
  <c r="Q9" i="1"/>
  <c r="AT109" i="20"/>
  <c r="AU9" i="20" s="1"/>
  <c r="AU37" i="13"/>
  <c r="Q109" i="18"/>
  <c r="N26" i="13"/>
  <c r="AI9" i="18"/>
  <c r="AE83" i="13"/>
  <c r="L66" i="13"/>
  <c r="L86" i="13" s="1"/>
  <c r="L87" i="13" s="1"/>
  <c r="AD66" i="13"/>
  <c r="AD33" i="14" s="1"/>
  <c r="AD34" i="14" s="1"/>
  <c r="AD35" i="14" s="1"/>
  <c r="M25" i="13"/>
  <c r="P113" i="19"/>
  <c r="AE25" i="13"/>
  <c r="AH113" i="19"/>
  <c r="AI109" i="17"/>
  <c r="AF24" i="13"/>
  <c r="P109" i="17"/>
  <c r="M24" i="13"/>
  <c r="AE80" i="13"/>
  <c r="AI9" i="16"/>
  <c r="R9" i="16"/>
  <c r="N80" i="13"/>
  <c r="AT115" i="7"/>
  <c r="AU9" i="7" s="1"/>
  <c r="AT41" i="13"/>
  <c r="AT60" i="13"/>
  <c r="AI9" i="6"/>
  <c r="AE78" i="13"/>
  <c r="M78" i="13"/>
  <c r="Q9" i="6"/>
  <c r="AS39" i="13"/>
  <c r="AS28" i="13" s="1"/>
  <c r="AS77" i="13"/>
  <c r="AT77" i="13"/>
  <c r="AS109" i="15"/>
  <c r="AT9" i="15" s="1"/>
  <c r="AT58" i="13"/>
  <c r="AT39" i="13"/>
  <c r="AS47" i="13"/>
  <c r="AT38" i="13"/>
  <c r="AT57" i="13"/>
  <c r="AS109" i="4"/>
  <c r="AT9" i="4" s="1"/>
  <c r="AT87" i="3"/>
  <c r="AU9" i="3" s="1"/>
  <c r="AT17" i="13"/>
  <c r="AT55" i="13"/>
  <c r="AT74" i="13"/>
  <c r="N73" i="13"/>
  <c r="R9" i="12"/>
  <c r="AJ9" i="12"/>
  <c r="AF73" i="13"/>
  <c r="AT15" i="13"/>
  <c r="AS78" i="5"/>
  <c r="AT9" i="5" s="1"/>
  <c r="AT53" i="13"/>
  <c r="AE71" i="13"/>
  <c r="AI9" i="11"/>
  <c r="M29" i="14"/>
  <c r="M30" i="14" s="1"/>
  <c r="M89" i="13"/>
  <c r="Q111" i="11"/>
  <c r="N14" i="13"/>
  <c r="N9" i="14"/>
  <c r="S9" i="10"/>
  <c r="O70" i="13"/>
  <c r="AD29" i="14"/>
  <c r="AD30" i="14" s="1"/>
  <c r="AD89" i="13"/>
  <c r="AE9" i="14"/>
  <c r="AH83" i="10"/>
  <c r="AE13" i="13"/>
  <c r="Q93" i="1" l="1"/>
  <c r="N10" i="13"/>
  <c r="AF10" i="13"/>
  <c r="AI93" i="1"/>
  <c r="AU74" i="13"/>
  <c r="AU55" i="13"/>
  <c r="AU36" i="13"/>
  <c r="AU17" i="13"/>
  <c r="AV37" i="13"/>
  <c r="AU109" i="20"/>
  <c r="AV9" i="20" s="1"/>
  <c r="AV56" i="13"/>
  <c r="AV75" i="13"/>
  <c r="AV18" i="13"/>
  <c r="AU18" i="13"/>
  <c r="AU56" i="13"/>
  <c r="AU75" i="13"/>
  <c r="AD90" i="13"/>
  <c r="AD91" i="13" s="1"/>
  <c r="AD86" i="13"/>
  <c r="AD87" i="13" s="1"/>
  <c r="L90" i="13"/>
  <c r="L91" i="13" s="1"/>
  <c r="R9" i="18"/>
  <c r="N83" i="13"/>
  <c r="AI109" i="18"/>
  <c r="AF26" i="13"/>
  <c r="AE9" i="13"/>
  <c r="AE85" i="13" s="1"/>
  <c r="L33" i="14"/>
  <c r="L34" i="14" s="1"/>
  <c r="L35" i="14" s="1"/>
  <c r="M9" i="13"/>
  <c r="M85" i="13" s="1"/>
  <c r="Q9" i="19"/>
  <c r="M82" i="13"/>
  <c r="AI9" i="19"/>
  <c r="AE82" i="13"/>
  <c r="M81" i="13"/>
  <c r="Q9" i="17"/>
  <c r="AJ9" i="17"/>
  <c r="AF81" i="13"/>
  <c r="AI109" i="16"/>
  <c r="AF23" i="13"/>
  <c r="R109" i="16"/>
  <c r="O23" i="13"/>
  <c r="AV41" i="13"/>
  <c r="AU115" i="7"/>
  <c r="AV9" i="7" s="1"/>
  <c r="AV79" i="13"/>
  <c r="AV60" i="13"/>
  <c r="AV22" i="13"/>
  <c r="AU41" i="13"/>
  <c r="AU79" i="13"/>
  <c r="AU60" i="13"/>
  <c r="AU22" i="13"/>
  <c r="Q109" i="6"/>
  <c r="N21" i="13"/>
  <c r="AF21" i="13"/>
  <c r="AI109" i="6"/>
  <c r="AT20" i="13"/>
  <c r="AT47" i="13"/>
  <c r="AT109" i="15"/>
  <c r="AU9" i="15" s="1"/>
  <c r="AT19" i="13"/>
  <c r="AU76" i="13"/>
  <c r="AT109" i="4"/>
  <c r="AU9" i="4" s="1"/>
  <c r="AU38" i="13"/>
  <c r="AU19" i="13"/>
  <c r="AU57" i="13"/>
  <c r="AT76" i="13"/>
  <c r="AV36" i="13"/>
  <c r="AU87" i="3"/>
  <c r="AV9" i="3" s="1"/>
  <c r="AV55" i="13"/>
  <c r="AV74" i="13"/>
  <c r="AV17" i="13"/>
  <c r="AJ79" i="12"/>
  <c r="AG16" i="13"/>
  <c r="R79" i="12"/>
  <c r="O16" i="13"/>
  <c r="AT78" i="5"/>
  <c r="AU9" i="5" s="1"/>
  <c r="AU53" i="13"/>
  <c r="AU72" i="13"/>
  <c r="AU15" i="13"/>
  <c r="AU34" i="13"/>
  <c r="AT34" i="13"/>
  <c r="AT28" i="13" s="1"/>
  <c r="AT72" i="13"/>
  <c r="N28" i="14"/>
  <c r="N27" i="14"/>
  <c r="R9" i="11"/>
  <c r="N71" i="13"/>
  <c r="AI111" i="11"/>
  <c r="AF14" i="13"/>
  <c r="S83" i="10"/>
  <c r="P13" i="13"/>
  <c r="AI9" i="10"/>
  <c r="AE70" i="13"/>
  <c r="AE28" i="14"/>
  <c r="AE27" i="14"/>
  <c r="AF67" i="13" l="1"/>
  <c r="AJ9" i="1"/>
  <c r="N67" i="13"/>
  <c r="R9" i="1"/>
  <c r="AV109" i="20"/>
  <c r="AW9" i="20" s="1"/>
  <c r="R109" i="18"/>
  <c r="O26" i="13"/>
  <c r="AF83" i="13"/>
  <c r="AJ9" i="18"/>
  <c r="AI113" i="19"/>
  <c r="AF25" i="13"/>
  <c r="AE66" i="13"/>
  <c r="AE33" i="14" s="1"/>
  <c r="AE34" i="14" s="1"/>
  <c r="AE35" i="14" s="1"/>
  <c r="M66" i="13"/>
  <c r="M86" i="13" s="1"/>
  <c r="M87" i="13" s="1"/>
  <c r="Q113" i="19"/>
  <c r="N25" i="13"/>
  <c r="AJ109" i="17"/>
  <c r="AG24" i="13"/>
  <c r="Q109" i="17"/>
  <c r="N24" i="13"/>
  <c r="AJ9" i="16"/>
  <c r="AF80" i="13"/>
  <c r="O80" i="13"/>
  <c r="S9" i="16"/>
  <c r="AV115" i="7"/>
  <c r="AW9" i="7" s="1"/>
  <c r="AW79" i="13"/>
  <c r="AW41" i="13"/>
  <c r="AW60" i="13"/>
  <c r="AW22" i="13"/>
  <c r="AF78" i="13"/>
  <c r="AJ9" i="6"/>
  <c r="N78" i="13"/>
  <c r="R9" i="6"/>
  <c r="AU39" i="13"/>
  <c r="AU28" i="13" s="1"/>
  <c r="AU20" i="13"/>
  <c r="AU58" i="13"/>
  <c r="AU47" i="13" s="1"/>
  <c r="AU77" i="13"/>
  <c r="AU109" i="15"/>
  <c r="AV9" i="15" s="1"/>
  <c r="AV20" i="13"/>
  <c r="AV38" i="13"/>
  <c r="AV57" i="13"/>
  <c r="AU109" i="4"/>
  <c r="AV9" i="4" s="1"/>
  <c r="AV19" i="13"/>
  <c r="AV76" i="13"/>
  <c r="AV87" i="3"/>
  <c r="AW9" i="3" s="1"/>
  <c r="AK9" i="12"/>
  <c r="AG73" i="13"/>
  <c r="S9" i="12"/>
  <c r="O73" i="13"/>
  <c r="AV72" i="13"/>
  <c r="AV53" i="13"/>
  <c r="AU78" i="5"/>
  <c r="AV9" i="5" s="1"/>
  <c r="AV34" i="13"/>
  <c r="AV15" i="13"/>
  <c r="N29" i="14"/>
  <c r="N30" i="14" s="1"/>
  <c r="N89" i="13"/>
  <c r="O14" i="13"/>
  <c r="R111" i="11"/>
  <c r="O9" i="14"/>
  <c r="AJ9" i="11"/>
  <c r="AF71" i="13"/>
  <c r="AI83" i="10"/>
  <c r="AF13" i="13"/>
  <c r="AF9" i="14"/>
  <c r="AE89" i="13"/>
  <c r="AE29" i="14"/>
  <c r="AE30" i="14" s="1"/>
  <c r="P70" i="13"/>
  <c r="T9" i="10"/>
  <c r="R93" i="1" l="1"/>
  <c r="O10" i="13"/>
  <c r="AJ93" i="1"/>
  <c r="AG10" i="13"/>
  <c r="AW18" i="13"/>
  <c r="AW56" i="13"/>
  <c r="AW37" i="13"/>
  <c r="AX18" i="13"/>
  <c r="AW109" i="20"/>
  <c r="AX9" i="20" s="1"/>
  <c r="AX56" i="13"/>
  <c r="AW75" i="13"/>
  <c r="AE86" i="13"/>
  <c r="AE87" i="13" s="1"/>
  <c r="S9" i="18"/>
  <c r="O83" i="13"/>
  <c r="AJ109" i="18"/>
  <c r="AG26" i="13"/>
  <c r="M33" i="14"/>
  <c r="M34" i="14" s="1"/>
  <c r="M35" i="14" s="1"/>
  <c r="AE90" i="13"/>
  <c r="AE91" i="13" s="1"/>
  <c r="M90" i="13"/>
  <c r="M91" i="13" s="1"/>
  <c r="AF9" i="13"/>
  <c r="AF85" i="13" s="1"/>
  <c r="N9" i="13"/>
  <c r="N85" i="13" s="1"/>
  <c r="N82" i="13"/>
  <c r="R9" i="19"/>
  <c r="AF82" i="13"/>
  <c r="AJ9" i="19"/>
  <c r="AG81" i="13"/>
  <c r="AK9" i="17"/>
  <c r="N81" i="13"/>
  <c r="R9" i="17"/>
  <c r="AJ109" i="16"/>
  <c r="AG23" i="13"/>
  <c r="S109" i="16"/>
  <c r="P23" i="13"/>
  <c r="AX79" i="13"/>
  <c r="AX22" i="13"/>
  <c r="AW115" i="7"/>
  <c r="AX9" i="7" s="1"/>
  <c r="AJ109" i="6"/>
  <c r="AG21" i="13"/>
  <c r="R109" i="6"/>
  <c r="O21" i="13"/>
  <c r="AV39" i="13"/>
  <c r="AV28" i="13" s="1"/>
  <c r="AV58" i="13"/>
  <c r="AV47" i="13" s="1"/>
  <c r="AV77" i="13"/>
  <c r="AV109" i="15"/>
  <c r="AW9" i="15" s="1"/>
  <c r="AW39" i="13"/>
  <c r="AW20" i="13"/>
  <c r="AV109" i="4"/>
  <c r="AW9" i="4" s="1"/>
  <c r="AW57" i="13"/>
  <c r="AW19" i="13"/>
  <c r="AW76" i="13"/>
  <c r="AW38" i="13"/>
  <c r="AX55" i="13"/>
  <c r="AW87" i="3"/>
  <c r="AX9" i="3" s="1"/>
  <c r="AW74" i="13"/>
  <c r="AW17" i="13"/>
  <c r="AW36" i="13"/>
  <c r="AW55" i="13"/>
  <c r="S79" i="12"/>
  <c r="P16" i="13"/>
  <c r="AH16" i="13"/>
  <c r="AK79" i="12"/>
  <c r="AV78" i="5"/>
  <c r="AW9" i="5" s="1"/>
  <c r="AW34" i="13"/>
  <c r="AW72" i="13"/>
  <c r="AW15" i="13"/>
  <c r="AW53" i="13"/>
  <c r="O71" i="13"/>
  <c r="S9" i="11"/>
  <c r="AG14" i="13"/>
  <c r="AJ111" i="11"/>
  <c r="O28" i="14"/>
  <c r="O27" i="14"/>
  <c r="AF27" i="14"/>
  <c r="AF28" i="14"/>
  <c r="T83" i="10"/>
  <c r="Q13" i="13"/>
  <c r="AJ9" i="10"/>
  <c r="AF70" i="13"/>
  <c r="AK9" i="1" l="1"/>
  <c r="AG67" i="13"/>
  <c r="O67" i="13"/>
  <c r="S9" i="1"/>
  <c r="AX36" i="13"/>
  <c r="AX37" i="13"/>
  <c r="AX75" i="13"/>
  <c r="AY56" i="13"/>
  <c r="AX109" i="20"/>
  <c r="AY9" i="20" s="1"/>
  <c r="AY37" i="13"/>
  <c r="AY18" i="13"/>
  <c r="S109" i="18"/>
  <c r="P26" i="13"/>
  <c r="AK9" i="18"/>
  <c r="AG83" i="13"/>
  <c r="AJ113" i="19"/>
  <c r="AG25" i="13"/>
  <c r="N66" i="13"/>
  <c r="N90" i="13" s="1"/>
  <c r="N91" i="13" s="1"/>
  <c r="AF66" i="13"/>
  <c r="AF86" i="13" s="1"/>
  <c r="AF87" i="13" s="1"/>
  <c r="R113" i="19"/>
  <c r="O25" i="13"/>
  <c r="O24" i="13"/>
  <c r="R109" i="17"/>
  <c r="AH24" i="13"/>
  <c r="AK109" i="17"/>
  <c r="AG80" i="13"/>
  <c r="AK9" i="16"/>
  <c r="T9" i="16"/>
  <c r="P80" i="13"/>
  <c r="AX115" i="7"/>
  <c r="AY9" i="7" s="1"/>
  <c r="AX41" i="13"/>
  <c r="AX60" i="13"/>
  <c r="AK9" i="6"/>
  <c r="AG78" i="13"/>
  <c r="S9" i="6"/>
  <c r="O78" i="13"/>
  <c r="AW58" i="13"/>
  <c r="AW47" i="13" s="1"/>
  <c r="AW77" i="13"/>
  <c r="AX77" i="13"/>
  <c r="AW109" i="15"/>
  <c r="AX9" i="15" s="1"/>
  <c r="AX58" i="13"/>
  <c r="AX39" i="13"/>
  <c r="AX20" i="13"/>
  <c r="AX76" i="13"/>
  <c r="AW109" i="4"/>
  <c r="AX9" i="4" s="1"/>
  <c r="AX38" i="13"/>
  <c r="AW28" i="13"/>
  <c r="AX17" i="13"/>
  <c r="AX87" i="3"/>
  <c r="AY9" i="3" s="1"/>
  <c r="AY36" i="13"/>
  <c r="AY17" i="13"/>
  <c r="AX74" i="13"/>
  <c r="AL9" i="12"/>
  <c r="AH73" i="13"/>
  <c r="T9" i="12"/>
  <c r="P73" i="13"/>
  <c r="AW78" i="5"/>
  <c r="AX9" i="5" s="1"/>
  <c r="AK9" i="11"/>
  <c r="AG71" i="13"/>
  <c r="O89" i="13"/>
  <c r="O29" i="14"/>
  <c r="O30" i="14" s="1"/>
  <c r="S111" i="11"/>
  <c r="P14" i="13"/>
  <c r="AG13" i="13"/>
  <c r="AG9" i="14"/>
  <c r="AJ83" i="10"/>
  <c r="AF29" i="14"/>
  <c r="AF30" i="14" s="1"/>
  <c r="AF89" i="13"/>
  <c r="Q70" i="13"/>
  <c r="U9" i="10"/>
  <c r="N33" i="14" l="1"/>
  <c r="N34" i="14" s="1"/>
  <c r="N35" i="14" s="1"/>
  <c r="S93" i="1"/>
  <c r="P10" i="13"/>
  <c r="P9" i="14"/>
  <c r="P28" i="14" s="1"/>
  <c r="AH10" i="13"/>
  <c r="AK93" i="1"/>
  <c r="AY55" i="13"/>
  <c r="AY74" i="13"/>
  <c r="N86" i="13"/>
  <c r="N87" i="13" s="1"/>
  <c r="AY75" i="13"/>
  <c r="AY109" i="20"/>
  <c r="AZ9" i="20" s="1"/>
  <c r="AZ56" i="13"/>
  <c r="P83" i="13"/>
  <c r="T9" i="18"/>
  <c r="AK109" i="18"/>
  <c r="AH26" i="13"/>
  <c r="AF90" i="13"/>
  <c r="AF91" i="13" s="1"/>
  <c r="AF33" i="14"/>
  <c r="AF34" i="14" s="1"/>
  <c r="AF35" i="14" s="1"/>
  <c r="O9" i="13"/>
  <c r="O85" i="13" s="1"/>
  <c r="AG9" i="13"/>
  <c r="AG85" i="13" s="1"/>
  <c r="S9" i="19"/>
  <c r="O82" i="13"/>
  <c r="AG82" i="13"/>
  <c r="AK9" i="19"/>
  <c r="AL9" i="17"/>
  <c r="AH81" i="13"/>
  <c r="O81" i="13"/>
  <c r="S9" i="17"/>
  <c r="AK109" i="16"/>
  <c r="AH23" i="13"/>
  <c r="Q23" i="13"/>
  <c r="T109" i="16"/>
  <c r="AY41" i="13"/>
  <c r="AY79" i="13"/>
  <c r="AY22" i="13"/>
  <c r="AY115" i="7"/>
  <c r="AZ9" i="7" s="1"/>
  <c r="AZ60" i="13"/>
  <c r="AY60" i="13"/>
  <c r="P21" i="13"/>
  <c r="S109" i="6"/>
  <c r="AH21" i="13"/>
  <c r="AK109" i="6"/>
  <c r="AX109" i="15"/>
  <c r="AY9" i="15" s="1"/>
  <c r="AX109" i="4"/>
  <c r="AY9" i="4" s="1"/>
  <c r="AY76" i="13"/>
  <c r="AX57" i="13"/>
  <c r="AX19" i="13"/>
  <c r="AY87" i="3"/>
  <c r="AZ9" i="3" s="1"/>
  <c r="AZ36" i="13"/>
  <c r="AZ17" i="13"/>
  <c r="AZ74" i="13"/>
  <c r="Q16" i="13"/>
  <c r="T79" i="12"/>
  <c r="AL79" i="12"/>
  <c r="AI16" i="13"/>
  <c r="AX34" i="13"/>
  <c r="AX28" i="13" s="1"/>
  <c r="AX53" i="13"/>
  <c r="AX72" i="13"/>
  <c r="AX78" i="5"/>
  <c r="AY9" i="5" s="1"/>
  <c r="AY34" i="13"/>
  <c r="AY15" i="13"/>
  <c r="AX15" i="13"/>
  <c r="P71" i="13"/>
  <c r="T9" i="11"/>
  <c r="P27" i="14"/>
  <c r="AK111" i="11"/>
  <c r="AH14" i="13"/>
  <c r="AK9" i="10"/>
  <c r="AG70" i="13"/>
  <c r="AG27" i="14"/>
  <c r="AG28" i="14"/>
  <c r="U83" i="10"/>
  <c r="R13" i="13"/>
  <c r="AH67" i="13" l="1"/>
  <c r="AL9" i="1"/>
  <c r="P67" i="13"/>
  <c r="T9" i="1"/>
  <c r="Q9" i="14" s="1"/>
  <c r="AX47" i="13"/>
  <c r="AZ55" i="13"/>
  <c r="AZ109" i="20"/>
  <c r="BA9" i="20" s="1"/>
  <c r="BA109" i="20" s="1"/>
  <c r="BB9" i="20" s="1"/>
  <c r="BB109" i="20" s="1"/>
  <c r="BC9" i="20" s="1"/>
  <c r="BC109" i="20" s="1"/>
  <c r="BD9" i="20" s="1"/>
  <c r="BD109" i="20" s="1"/>
  <c r="BA18" i="13"/>
  <c r="AZ18" i="13"/>
  <c r="AZ37" i="13"/>
  <c r="AZ75" i="13"/>
  <c r="T109" i="18"/>
  <c r="Q26" i="13"/>
  <c r="AH83" i="13"/>
  <c r="AL9" i="18"/>
  <c r="S113" i="19"/>
  <c r="P25" i="13"/>
  <c r="AG66" i="13"/>
  <c r="AG33" i="14" s="1"/>
  <c r="AG34" i="14" s="1"/>
  <c r="AG35" i="14" s="1"/>
  <c r="O66" i="13"/>
  <c r="O33" i="14" s="1"/>
  <c r="O34" i="14" s="1"/>
  <c r="O35" i="14" s="1"/>
  <c r="AH25" i="13"/>
  <c r="AK113" i="19"/>
  <c r="S109" i="17"/>
  <c r="P24" i="13"/>
  <c r="AI24" i="13"/>
  <c r="AL109" i="17"/>
  <c r="AL9" i="16"/>
  <c r="AH80" i="13"/>
  <c r="Q80" i="13"/>
  <c r="U9" i="16"/>
  <c r="AZ115" i="7"/>
  <c r="BA9" i="7" s="1"/>
  <c r="BA115" i="7" s="1"/>
  <c r="BB9" i="7" s="1"/>
  <c r="BB115" i="7" s="1"/>
  <c r="BC9" i="7" s="1"/>
  <c r="BC115" i="7" s="1"/>
  <c r="BD9" i="7" s="1"/>
  <c r="BD115" i="7" s="1"/>
  <c r="BA60" i="13"/>
  <c r="BA22" i="13"/>
  <c r="AZ22" i="13"/>
  <c r="AZ41" i="13"/>
  <c r="AZ79" i="13"/>
  <c r="T9" i="6"/>
  <c r="P78" i="13"/>
  <c r="AH78" i="13"/>
  <c r="AL9" i="6"/>
  <c r="AY58" i="13"/>
  <c r="AY77" i="13"/>
  <c r="AY39" i="13"/>
  <c r="AY20" i="13"/>
  <c r="AY109" i="15"/>
  <c r="AZ9" i="15" s="1"/>
  <c r="AZ20" i="13"/>
  <c r="AZ38" i="13"/>
  <c r="AY109" i="4"/>
  <c r="AZ9" i="4" s="1"/>
  <c r="AZ57" i="13"/>
  <c r="AZ76" i="13"/>
  <c r="AZ19" i="13"/>
  <c r="AY19" i="13"/>
  <c r="AY57" i="13"/>
  <c r="AY38" i="13"/>
  <c r="AZ87" i="3"/>
  <c r="BA9" i="3" s="1"/>
  <c r="BA87" i="3" s="1"/>
  <c r="BB9" i="3" s="1"/>
  <c r="BB87" i="3" s="1"/>
  <c r="BC9" i="3" s="1"/>
  <c r="BC87" i="3" s="1"/>
  <c r="BD9" i="3" s="1"/>
  <c r="BD87" i="3" s="1"/>
  <c r="BA17" i="13"/>
  <c r="BA74" i="13"/>
  <c r="BA55" i="13"/>
  <c r="AM9" i="12"/>
  <c r="AI73" i="13"/>
  <c r="Q73" i="13"/>
  <c r="U9" i="12"/>
  <c r="AZ72" i="13"/>
  <c r="AZ53" i="13"/>
  <c r="AY78" i="5"/>
  <c r="AZ9" i="5" s="1"/>
  <c r="AZ34" i="13"/>
  <c r="AZ15" i="13"/>
  <c r="AY53" i="13"/>
  <c r="AY72" i="13"/>
  <c r="P29" i="14"/>
  <c r="P30" i="14" s="1"/>
  <c r="P89" i="13"/>
  <c r="AH71" i="13"/>
  <c r="AL9" i="11"/>
  <c r="T111" i="11"/>
  <c r="Q14" i="13"/>
  <c r="R70" i="13"/>
  <c r="V9" i="10"/>
  <c r="AH13" i="13"/>
  <c r="AK83" i="10"/>
  <c r="AH9" i="14"/>
  <c r="AG89" i="13"/>
  <c r="AG29" i="14"/>
  <c r="AG30" i="14" s="1"/>
  <c r="AY28" i="13" l="1"/>
  <c r="AL93" i="1"/>
  <c r="AI10" i="13"/>
  <c r="Q10" i="13"/>
  <c r="T93" i="1"/>
  <c r="BA36" i="13"/>
  <c r="BA56" i="13"/>
  <c r="BA37" i="13"/>
  <c r="BA75" i="13"/>
  <c r="AG86" i="13"/>
  <c r="AG87" i="13" s="1"/>
  <c r="U9" i="18"/>
  <c r="Q83" i="13"/>
  <c r="O86" i="13"/>
  <c r="O87" i="13" s="1"/>
  <c r="AL109" i="18"/>
  <c r="AI26" i="13"/>
  <c r="O90" i="13"/>
  <c r="O91" i="13" s="1"/>
  <c r="AG90" i="13"/>
  <c r="AG91" i="13" s="1"/>
  <c r="AH9" i="13"/>
  <c r="AH85" i="13" s="1"/>
  <c r="P9" i="13"/>
  <c r="P85" i="13" s="1"/>
  <c r="AL9" i="19"/>
  <c r="AH82" i="13"/>
  <c r="P82" i="13"/>
  <c r="T9" i="19"/>
  <c r="T9" i="17"/>
  <c r="P81" i="13"/>
  <c r="AI81" i="13"/>
  <c r="AM9" i="17"/>
  <c r="AI23" i="13"/>
  <c r="AL109" i="16"/>
  <c r="R23" i="13"/>
  <c r="U109" i="16"/>
  <c r="BA41" i="13"/>
  <c r="BA79" i="13"/>
  <c r="T109" i="6"/>
  <c r="Q21" i="13"/>
  <c r="AL109" i="6"/>
  <c r="AI21" i="13"/>
  <c r="AZ39" i="13"/>
  <c r="AZ28" i="13" s="1"/>
  <c r="AZ77" i="13"/>
  <c r="AZ58" i="13"/>
  <c r="AZ47" i="13" s="1"/>
  <c r="AZ109" i="15"/>
  <c r="BA9" i="15" s="1"/>
  <c r="BA109" i="15" s="1"/>
  <c r="BB9" i="15" s="1"/>
  <c r="BB109" i="15" s="1"/>
  <c r="BC9" i="15" s="1"/>
  <c r="BC109" i="15" s="1"/>
  <c r="BD9" i="15" s="1"/>
  <c r="BD109" i="15" s="1"/>
  <c r="BA77" i="13"/>
  <c r="BA39" i="13"/>
  <c r="BA20" i="13"/>
  <c r="BA58" i="13"/>
  <c r="AY47" i="13"/>
  <c r="AZ109" i="4"/>
  <c r="BA9" i="4" s="1"/>
  <c r="BA109" i="4" s="1"/>
  <c r="BB9" i="4" s="1"/>
  <c r="BB109" i="4" s="1"/>
  <c r="BC9" i="4" s="1"/>
  <c r="BC109" i="4" s="1"/>
  <c r="BD9" i="4" s="1"/>
  <c r="BD109" i="4" s="1"/>
  <c r="BA57" i="13"/>
  <c r="BA19" i="13"/>
  <c r="BA76" i="13"/>
  <c r="BA38" i="13"/>
  <c r="U79" i="12"/>
  <c r="R16" i="13"/>
  <c r="AM79" i="12"/>
  <c r="AJ16" i="13"/>
  <c r="AZ78" i="5"/>
  <c r="BA9" i="5" s="1"/>
  <c r="BA78" i="5" s="1"/>
  <c r="BB9" i="5" s="1"/>
  <c r="BB78" i="5" s="1"/>
  <c r="BC9" i="5" s="1"/>
  <c r="BC78" i="5" s="1"/>
  <c r="BD9" i="5" s="1"/>
  <c r="BD78" i="5" s="1"/>
  <c r="BA34" i="13"/>
  <c r="BA72" i="13"/>
  <c r="BA53" i="13"/>
  <c r="BA15" i="13"/>
  <c r="U9" i="11"/>
  <c r="Q71" i="13"/>
  <c r="AL111" i="11"/>
  <c r="AI14" i="13"/>
  <c r="Q27" i="14"/>
  <c r="Q28" i="14"/>
  <c r="AH27" i="14"/>
  <c r="AH28" i="14"/>
  <c r="AL9" i="10"/>
  <c r="AH70" i="13"/>
  <c r="V83" i="10"/>
  <c r="S70" i="13" s="1"/>
  <c r="S13" i="13"/>
  <c r="U9" i="1" l="1"/>
  <c r="Q67" i="13"/>
  <c r="AM9" i="1"/>
  <c r="AI67" i="13"/>
  <c r="U109" i="18"/>
  <c r="R26" i="13"/>
  <c r="AM9" i="18"/>
  <c r="AI83" i="13"/>
  <c r="AI25" i="13"/>
  <c r="AL113" i="19"/>
  <c r="P66" i="13"/>
  <c r="P33" i="14" s="1"/>
  <c r="P34" i="14" s="1"/>
  <c r="P35" i="14" s="1"/>
  <c r="AH66" i="13"/>
  <c r="AH33" i="14" s="1"/>
  <c r="AH34" i="14" s="1"/>
  <c r="AH35" i="14" s="1"/>
  <c r="Q25" i="13"/>
  <c r="T113" i="19"/>
  <c r="AM109" i="17"/>
  <c r="AJ24" i="13"/>
  <c r="T109" i="17"/>
  <c r="Q24" i="13"/>
  <c r="AI80" i="13"/>
  <c r="AM9" i="16"/>
  <c r="V9" i="16"/>
  <c r="R80" i="13"/>
  <c r="AM9" i="6"/>
  <c r="AI78" i="13"/>
  <c r="Q78" i="13"/>
  <c r="U9" i="6"/>
  <c r="BA47" i="13"/>
  <c r="BA28" i="13"/>
  <c r="AN9" i="12"/>
  <c r="AJ73" i="13"/>
  <c r="R73" i="13"/>
  <c r="V9" i="12"/>
  <c r="Q89" i="13"/>
  <c r="Q29" i="14"/>
  <c r="Q30" i="14" s="1"/>
  <c r="AI71" i="13"/>
  <c r="AM9" i="11"/>
  <c r="U111" i="11"/>
  <c r="R14" i="13"/>
  <c r="R9" i="14"/>
  <c r="AH89" i="13"/>
  <c r="AH29" i="14"/>
  <c r="AH30" i="14" s="1"/>
  <c r="AL83" i="10"/>
  <c r="AI13" i="13"/>
  <c r="AI9" i="14"/>
  <c r="P86" i="13" l="1"/>
  <c r="P87" i="13" s="1"/>
  <c r="AJ10" i="13"/>
  <c r="AM93" i="1"/>
  <c r="R10" i="13"/>
  <c r="U93" i="1"/>
  <c r="P90" i="13"/>
  <c r="P91" i="13" s="1"/>
  <c r="V9" i="18"/>
  <c r="R83" i="13"/>
  <c r="AH90" i="13"/>
  <c r="AH91" i="13" s="1"/>
  <c r="AM109" i="18"/>
  <c r="AJ26" i="13"/>
  <c r="AH86" i="13"/>
  <c r="AH87" i="13" s="1"/>
  <c r="Q9" i="13"/>
  <c r="Q85" i="13" s="1"/>
  <c r="AI9" i="13"/>
  <c r="AI85" i="13" s="1"/>
  <c r="U9" i="19"/>
  <c r="Q82" i="13"/>
  <c r="AM9" i="19"/>
  <c r="AI82" i="13"/>
  <c r="Q81" i="13"/>
  <c r="U9" i="17"/>
  <c r="AJ81" i="13"/>
  <c r="AN9" i="17"/>
  <c r="AM109" i="16"/>
  <c r="AJ23" i="13"/>
  <c r="V109" i="16"/>
  <c r="S80" i="13" s="1"/>
  <c r="S23" i="13"/>
  <c r="U109" i="6"/>
  <c r="R21" i="13"/>
  <c r="AJ21" i="13"/>
  <c r="AM109" i="6"/>
  <c r="V79" i="12"/>
  <c r="S73" i="13" s="1"/>
  <c r="S16" i="13"/>
  <c r="AN79" i="12"/>
  <c r="AK16" i="13"/>
  <c r="AM111" i="11"/>
  <c r="AJ14" i="13"/>
  <c r="V9" i="11"/>
  <c r="R71" i="13"/>
  <c r="R28" i="14"/>
  <c r="R27" i="14"/>
  <c r="AM9" i="10"/>
  <c r="AI70" i="13"/>
  <c r="AI28" i="14"/>
  <c r="AI27" i="14"/>
  <c r="V9" i="1" l="1"/>
  <c r="R67" i="13"/>
  <c r="AN9" i="1"/>
  <c r="AJ67" i="13"/>
  <c r="V109" i="18"/>
  <c r="S83" i="13" s="1"/>
  <c r="S26" i="13"/>
  <c r="AJ83" i="13"/>
  <c r="AN9" i="18"/>
  <c r="Q66" i="13"/>
  <c r="Q90" i="13" s="1"/>
  <c r="Q91" i="13" s="1"/>
  <c r="U113" i="19"/>
  <c r="R25" i="13"/>
  <c r="AI66" i="13"/>
  <c r="AI33" i="14" s="1"/>
  <c r="AI34" i="14" s="1"/>
  <c r="AI35" i="14" s="1"/>
  <c r="AM113" i="19"/>
  <c r="AJ25" i="13"/>
  <c r="U109" i="17"/>
  <c r="R24" i="13"/>
  <c r="AN109" i="17"/>
  <c r="AK24" i="13"/>
  <c r="AN9" i="16"/>
  <c r="AJ80" i="13"/>
  <c r="AJ78" i="13"/>
  <c r="AN9" i="6"/>
  <c r="R78" i="13"/>
  <c r="V9" i="6"/>
  <c r="AO9" i="12"/>
  <c r="AK73" i="13"/>
  <c r="S14" i="13"/>
  <c r="V111" i="11"/>
  <c r="S71" i="13" s="1"/>
  <c r="S9" i="14"/>
  <c r="R29" i="14"/>
  <c r="R30" i="14" s="1"/>
  <c r="R89" i="13"/>
  <c r="AN9" i="11"/>
  <c r="AJ71" i="13"/>
  <c r="AI29" i="14"/>
  <c r="AI30" i="14" s="1"/>
  <c r="AI89" i="13"/>
  <c r="AM83" i="10"/>
  <c r="AJ9" i="14"/>
  <c r="AJ13" i="13"/>
  <c r="AN93" i="1" l="1"/>
  <c r="AK10" i="13"/>
  <c r="V93" i="1"/>
  <c r="S67" i="13" s="1"/>
  <c r="S10" i="13"/>
  <c r="Q33" i="14"/>
  <c r="Q34" i="14" s="1"/>
  <c r="Q35" i="14" s="1"/>
  <c r="Q86" i="13"/>
  <c r="Q87" i="13" s="1"/>
  <c r="AI90" i="13"/>
  <c r="AI91" i="13" s="1"/>
  <c r="AN109" i="18"/>
  <c r="AK26" i="13"/>
  <c r="R82" i="13"/>
  <c r="V9" i="19"/>
  <c r="R9" i="13"/>
  <c r="R85" i="13" s="1"/>
  <c r="AI86" i="13"/>
  <c r="AI87" i="13" s="1"/>
  <c r="AJ9" i="13"/>
  <c r="AJ85" i="13" s="1"/>
  <c r="AJ82" i="13"/>
  <c r="AN9" i="19"/>
  <c r="R81" i="13"/>
  <c r="V9" i="17"/>
  <c r="AK81" i="13"/>
  <c r="AO9" i="17"/>
  <c r="AN109" i="16"/>
  <c r="AK23" i="13"/>
  <c r="AN109" i="6"/>
  <c r="AK21" i="13"/>
  <c r="V109" i="6"/>
  <c r="S78" i="13" s="1"/>
  <c r="S21" i="13"/>
  <c r="AL16" i="13"/>
  <c r="AO79" i="12"/>
  <c r="AK14" i="13"/>
  <c r="AN111" i="11"/>
  <c r="S28" i="14"/>
  <c r="S27" i="14"/>
  <c r="AJ28" i="14"/>
  <c r="AJ27" i="14"/>
  <c r="AN9" i="10"/>
  <c r="AJ70" i="13"/>
  <c r="AK67" i="13" l="1"/>
  <c r="AO9" i="1"/>
  <c r="AO9" i="18"/>
  <c r="AK83" i="13"/>
  <c r="AJ66" i="13"/>
  <c r="AJ33" i="14" s="1"/>
  <c r="AJ34" i="14" s="1"/>
  <c r="AJ35" i="14" s="1"/>
  <c r="R66" i="13"/>
  <c r="R33" i="14" s="1"/>
  <c r="R34" i="14" s="1"/>
  <c r="R35" i="14" s="1"/>
  <c r="AN113" i="19"/>
  <c r="AK25" i="13"/>
  <c r="S25" i="13"/>
  <c r="V113" i="19"/>
  <c r="S82" i="13" s="1"/>
  <c r="S24" i="13"/>
  <c r="V109" i="17"/>
  <c r="S81" i="13" s="1"/>
  <c r="AL24" i="13"/>
  <c r="AO109" i="17"/>
  <c r="AO9" i="16"/>
  <c r="AK80" i="13"/>
  <c r="AO9" i="6"/>
  <c r="AK78" i="13"/>
  <c r="AP9" i="12"/>
  <c r="AL73" i="13"/>
  <c r="S89" i="13"/>
  <c r="S29" i="14"/>
  <c r="S30" i="14" s="1"/>
  <c r="AO9" i="11"/>
  <c r="AK71" i="13"/>
  <c r="AK9" i="14"/>
  <c r="AK13" i="13"/>
  <c r="AN83" i="10"/>
  <c r="AJ29" i="14"/>
  <c r="AJ30" i="14" s="1"/>
  <c r="AJ89" i="13"/>
  <c r="AL10" i="13" l="1"/>
  <c r="AO93" i="1"/>
  <c r="S9" i="13"/>
  <c r="S85" i="13" s="1"/>
  <c r="AJ86" i="13"/>
  <c r="AJ87" i="13" s="1"/>
  <c r="R90" i="13"/>
  <c r="R91" i="13" s="1"/>
  <c r="R86" i="13"/>
  <c r="R87" i="13" s="1"/>
  <c r="AJ90" i="13"/>
  <c r="AJ91" i="13" s="1"/>
  <c r="AL26" i="13"/>
  <c r="AO109" i="18"/>
  <c r="S66" i="13"/>
  <c r="S90" i="13" s="1"/>
  <c r="S91" i="13" s="1"/>
  <c r="AK82" i="13"/>
  <c r="AO9" i="19"/>
  <c r="AK9" i="13"/>
  <c r="AK85" i="13" s="1"/>
  <c r="AP9" i="17"/>
  <c r="AL81" i="13"/>
  <c r="AO109" i="16"/>
  <c r="AL23" i="13"/>
  <c r="AL21" i="13"/>
  <c r="AO109" i="6"/>
  <c r="AM16" i="13"/>
  <c r="AP79" i="12"/>
  <c r="AO111" i="11"/>
  <c r="AL14" i="13"/>
  <c r="AK28" i="14"/>
  <c r="AK27" i="14"/>
  <c r="AO9" i="10"/>
  <c r="AK70" i="13"/>
  <c r="AL67" i="13" l="1"/>
  <c r="AP9" i="1"/>
  <c r="S86" i="13"/>
  <c r="S87" i="13" s="1"/>
  <c r="S33" i="14"/>
  <c r="S34" i="14" s="1"/>
  <c r="S35" i="14" s="1"/>
  <c r="AP9" i="18"/>
  <c r="AL83" i="13"/>
  <c r="AK66" i="13"/>
  <c r="AK33" i="14" s="1"/>
  <c r="AK34" i="14" s="1"/>
  <c r="AK35" i="14" s="1"/>
  <c r="AL25" i="13"/>
  <c r="AO113" i="19"/>
  <c r="AM24" i="13"/>
  <c r="AP109" i="17"/>
  <c r="AP9" i="16"/>
  <c r="AL80" i="13"/>
  <c r="AL78" i="13"/>
  <c r="AP9" i="6"/>
  <c r="AQ9" i="12"/>
  <c r="AM73" i="13"/>
  <c r="AP9" i="11"/>
  <c r="AL71" i="13"/>
  <c r="AL13" i="13"/>
  <c r="AO83" i="10"/>
  <c r="AL9" i="14"/>
  <c r="AK89" i="13"/>
  <c r="AK29" i="14"/>
  <c r="AK30" i="14" s="1"/>
  <c r="AM10" i="13" l="1"/>
  <c r="AP93" i="1"/>
  <c r="AK90" i="13"/>
  <c r="AK91" i="13" s="1"/>
  <c r="AK86" i="13"/>
  <c r="AK87" i="13" s="1"/>
  <c r="AP109" i="18"/>
  <c r="AM26" i="13"/>
  <c r="AP9" i="19"/>
  <c r="AL82" i="13"/>
  <c r="AL9" i="13"/>
  <c r="AL85" i="13" s="1"/>
  <c r="AQ9" i="17"/>
  <c r="AM81" i="13"/>
  <c r="AP109" i="16"/>
  <c r="AM23" i="13"/>
  <c r="AP109" i="6"/>
  <c r="AM21" i="13"/>
  <c r="AQ79" i="12"/>
  <c r="AN16" i="13"/>
  <c r="AP111" i="11"/>
  <c r="AM14" i="13"/>
  <c r="AL27" i="14"/>
  <c r="AL28" i="14"/>
  <c r="AP9" i="10"/>
  <c r="AL70" i="13"/>
  <c r="AQ9" i="1" l="1"/>
  <c r="AM67" i="13"/>
  <c r="AQ9" i="18"/>
  <c r="AM83" i="13"/>
  <c r="AL66" i="13"/>
  <c r="AL33" i="14" s="1"/>
  <c r="AL34" i="14" s="1"/>
  <c r="AL35" i="14" s="1"/>
  <c r="AP113" i="19"/>
  <c r="AM25" i="13"/>
  <c r="AN24" i="13"/>
  <c r="AQ109" i="17"/>
  <c r="AQ9" i="16"/>
  <c r="AM80" i="13"/>
  <c r="AQ9" i="6"/>
  <c r="AM78" i="13"/>
  <c r="AR9" i="12"/>
  <c r="AN73" i="13"/>
  <c r="AM71" i="13"/>
  <c r="AQ9" i="11"/>
  <c r="AP83" i="10"/>
  <c r="AM13" i="13"/>
  <c r="AM9" i="14"/>
  <c r="AL29" i="14"/>
  <c r="AL30" i="14" s="1"/>
  <c r="AL89" i="13"/>
  <c r="AQ93" i="1" l="1"/>
  <c r="AN10" i="13"/>
  <c r="AL86" i="13"/>
  <c r="AL87" i="13" s="1"/>
  <c r="AQ109" i="18"/>
  <c r="AN26" i="13"/>
  <c r="AL90" i="13"/>
  <c r="AL91" i="13" s="1"/>
  <c r="AQ9" i="19"/>
  <c r="AM82" i="13"/>
  <c r="AM9" i="13"/>
  <c r="AM85" i="13" s="1"/>
  <c r="AN81" i="13"/>
  <c r="AR9" i="17"/>
  <c r="AQ109" i="16"/>
  <c r="AN23" i="13"/>
  <c r="AQ109" i="6"/>
  <c r="AN21" i="13"/>
  <c r="AR79" i="12"/>
  <c r="AO16" i="13"/>
  <c r="AQ111" i="11"/>
  <c r="AN14" i="13"/>
  <c r="AM28" i="14"/>
  <c r="AM27" i="14"/>
  <c r="AQ9" i="10"/>
  <c r="AM70" i="13"/>
  <c r="AN67" i="13" l="1"/>
  <c r="AR9" i="1"/>
  <c r="AN83" i="13"/>
  <c r="AR9" i="18"/>
  <c r="AM66" i="13"/>
  <c r="AM33" i="14" s="1"/>
  <c r="AM34" i="14" s="1"/>
  <c r="AM35" i="14" s="1"/>
  <c r="AQ113" i="19"/>
  <c r="AN25" i="13"/>
  <c r="AR109" i="17"/>
  <c r="AO24" i="13"/>
  <c r="AR9" i="16"/>
  <c r="AN80" i="13"/>
  <c r="AN78" i="13"/>
  <c r="AR9" i="6"/>
  <c r="AO73" i="13"/>
  <c r="AS9" i="12"/>
  <c r="AR9" i="11"/>
  <c r="AN71" i="13"/>
  <c r="AQ83" i="10"/>
  <c r="AN9" i="14"/>
  <c r="AN13" i="13"/>
  <c r="AM29" i="14"/>
  <c r="AM30" i="14" s="1"/>
  <c r="AM89" i="13"/>
  <c r="AO10" i="13" l="1"/>
  <c r="AR93" i="1"/>
  <c r="AM90" i="13"/>
  <c r="AM91" i="13" s="1"/>
  <c r="AM86" i="13"/>
  <c r="AM87" i="13" s="1"/>
  <c r="AR109" i="18"/>
  <c r="AO26" i="13"/>
  <c r="AN82" i="13"/>
  <c r="AR9" i="19"/>
  <c r="AN9" i="13"/>
  <c r="AN85" i="13" s="1"/>
  <c r="AS9" i="17"/>
  <c r="AO81" i="13"/>
  <c r="AO23" i="13"/>
  <c r="AR109" i="16"/>
  <c r="AR109" i="6"/>
  <c r="AO21" i="13"/>
  <c r="AP16" i="13"/>
  <c r="AS79" i="12"/>
  <c r="AR111" i="11"/>
  <c r="AO14" i="13"/>
  <c r="AR9" i="10"/>
  <c r="AN70" i="13"/>
  <c r="AN28" i="14"/>
  <c r="AN27" i="14"/>
  <c r="AS9" i="1" l="1"/>
  <c r="AO67" i="13"/>
  <c r="AO83" i="13"/>
  <c r="AS9" i="18"/>
  <c r="AO25" i="13"/>
  <c r="AR113" i="19"/>
  <c r="AN66" i="13"/>
  <c r="AN33" i="14" s="1"/>
  <c r="AN34" i="14" s="1"/>
  <c r="AN35" i="14" s="1"/>
  <c r="AS109" i="17"/>
  <c r="AP24" i="13"/>
  <c r="AS9" i="16"/>
  <c r="AO80" i="13"/>
  <c r="AO78" i="13"/>
  <c r="AS9" i="6"/>
  <c r="AT9" i="12"/>
  <c r="AP73" i="13"/>
  <c r="AO71" i="13"/>
  <c r="AS9" i="11"/>
  <c r="AN29" i="14"/>
  <c r="AN30" i="14" s="1"/>
  <c r="AN89" i="13"/>
  <c r="AO9" i="14"/>
  <c r="AR83" i="10"/>
  <c r="AO13" i="13"/>
  <c r="AP10" i="13" l="1"/>
  <c r="AS93" i="1"/>
  <c r="AP26" i="13"/>
  <c r="AS109" i="18"/>
  <c r="AN90" i="13"/>
  <c r="AN91" i="13" s="1"/>
  <c r="AN86" i="13"/>
  <c r="AN87" i="13" s="1"/>
  <c r="AO9" i="13"/>
  <c r="AO85" i="13" s="1"/>
  <c r="AO82" i="13"/>
  <c r="AS9" i="19"/>
  <c r="AP81" i="13"/>
  <c r="AT9" i="17"/>
  <c r="AP23" i="13"/>
  <c r="AS109" i="16"/>
  <c r="AP21" i="13"/>
  <c r="AS109" i="6"/>
  <c r="AQ16" i="13"/>
  <c r="AT79" i="12"/>
  <c r="AS111" i="11"/>
  <c r="AP14" i="13"/>
  <c r="AO70" i="13"/>
  <c r="AS9" i="10"/>
  <c r="AO27" i="14"/>
  <c r="AO28" i="14"/>
  <c r="AT9" i="1" l="1"/>
  <c r="AP67" i="13"/>
  <c r="AP83" i="13"/>
  <c r="AT9" i="18"/>
  <c r="AO66" i="13"/>
  <c r="AO86" i="13" s="1"/>
  <c r="AO87" i="13" s="1"/>
  <c r="AP25" i="13"/>
  <c r="AS113" i="19"/>
  <c r="AT109" i="17"/>
  <c r="AQ24" i="13"/>
  <c r="AT9" i="16"/>
  <c r="AP80" i="13"/>
  <c r="AT9" i="6"/>
  <c r="AP78" i="13"/>
  <c r="AQ73" i="13"/>
  <c r="AU9" i="12"/>
  <c r="AP71" i="13"/>
  <c r="AT9" i="11"/>
  <c r="AO89" i="13"/>
  <c r="AO29" i="14"/>
  <c r="AO30" i="14" s="1"/>
  <c r="AS83" i="10"/>
  <c r="AP13" i="13"/>
  <c r="AP9" i="14"/>
  <c r="AO33" i="14" l="1"/>
  <c r="AO34" i="14" s="1"/>
  <c r="AO35" i="14" s="1"/>
  <c r="AQ10" i="13"/>
  <c r="AT93" i="1"/>
  <c r="AQ26" i="13"/>
  <c r="AT109" i="18"/>
  <c r="AO90" i="13"/>
  <c r="AO91" i="13" s="1"/>
  <c r="AP9" i="13"/>
  <c r="AP85" i="13" s="1"/>
  <c r="AP82" i="13"/>
  <c r="AT9" i="19"/>
  <c r="AU9" i="17"/>
  <c r="AQ81" i="13"/>
  <c r="AT109" i="16"/>
  <c r="AQ23" i="13"/>
  <c r="AT109" i="6"/>
  <c r="AQ21" i="13"/>
  <c r="AU79" i="12"/>
  <c r="AR16" i="13"/>
  <c r="AT111" i="11"/>
  <c r="AQ14" i="13"/>
  <c r="AP70" i="13"/>
  <c r="AT9" i="10"/>
  <c r="AP27" i="14"/>
  <c r="AP28" i="14"/>
  <c r="AU9" i="1" l="1"/>
  <c r="AQ67" i="13"/>
  <c r="AQ83" i="13"/>
  <c r="AU9" i="18"/>
  <c r="AQ25" i="13"/>
  <c r="AT113" i="19"/>
  <c r="AP66" i="13"/>
  <c r="AP86" i="13" s="1"/>
  <c r="AP87" i="13" s="1"/>
  <c r="AR24" i="13"/>
  <c r="AU109" i="17"/>
  <c r="AQ80" i="13"/>
  <c r="AU9" i="16"/>
  <c r="AQ78" i="13"/>
  <c r="AU9" i="6"/>
  <c r="AR73" i="13"/>
  <c r="AV9" i="12"/>
  <c r="AQ71" i="13"/>
  <c r="AU9" i="11"/>
  <c r="AP89" i="13"/>
  <c r="AP29" i="14"/>
  <c r="AP30" i="14" s="1"/>
  <c r="AT83" i="10"/>
  <c r="AQ9" i="14"/>
  <c r="AQ13" i="13"/>
  <c r="AU93" i="1" l="1"/>
  <c r="AR10" i="13"/>
  <c r="AU109" i="18"/>
  <c r="AR26" i="13"/>
  <c r="AP33" i="14"/>
  <c r="AP34" i="14" s="1"/>
  <c r="AP35" i="14" s="1"/>
  <c r="AP90" i="13"/>
  <c r="AP91" i="13" s="1"/>
  <c r="AQ9" i="13"/>
  <c r="AQ85" i="13" s="1"/>
  <c r="AQ82" i="13"/>
  <c r="AU9" i="19"/>
  <c r="AV9" i="17"/>
  <c r="AR81" i="13"/>
  <c r="AU109" i="16"/>
  <c r="AR23" i="13"/>
  <c r="AU109" i="6"/>
  <c r="AR21" i="13"/>
  <c r="AV79" i="12"/>
  <c r="AS16" i="13"/>
  <c r="AU111" i="11"/>
  <c r="AR14" i="13"/>
  <c r="AQ28" i="14"/>
  <c r="AQ27" i="14"/>
  <c r="AQ70" i="13"/>
  <c r="AU9" i="10"/>
  <c r="AV9" i="1" l="1"/>
  <c r="AR67" i="13"/>
  <c r="AV9" i="18"/>
  <c r="AR83" i="13"/>
  <c r="AU113" i="19"/>
  <c r="AR25" i="13"/>
  <c r="AQ66" i="13"/>
  <c r="AQ86" i="13" s="1"/>
  <c r="AQ87" i="13" s="1"/>
  <c r="AS24" i="13"/>
  <c r="AV109" i="17"/>
  <c r="AV9" i="16"/>
  <c r="AR80" i="13"/>
  <c r="AR78" i="13"/>
  <c r="AV9" i="6"/>
  <c r="AS73" i="13"/>
  <c r="AW9" i="12"/>
  <c r="AR71" i="13"/>
  <c r="AV9" i="11"/>
  <c r="AU83" i="10"/>
  <c r="AR13" i="13"/>
  <c r="AR9" i="14"/>
  <c r="AQ89" i="13"/>
  <c r="AQ29" i="14"/>
  <c r="AQ30" i="14" s="1"/>
  <c r="AV93" i="1" l="1"/>
  <c r="AS10" i="13"/>
  <c r="AV109" i="18"/>
  <c r="AS26" i="13"/>
  <c r="AQ33" i="14"/>
  <c r="AQ34" i="14" s="1"/>
  <c r="AQ35" i="14" s="1"/>
  <c r="AQ90" i="13"/>
  <c r="AQ91" i="13" s="1"/>
  <c r="AR9" i="13"/>
  <c r="AR85" i="13" s="1"/>
  <c r="AR82" i="13"/>
  <c r="AV9" i="19"/>
  <c r="AW9" i="17"/>
  <c r="AS81" i="13"/>
  <c r="AV109" i="16"/>
  <c r="AS23" i="13"/>
  <c r="AS21" i="13"/>
  <c r="AV109" i="6"/>
  <c r="AT16" i="13"/>
  <c r="AW79" i="12"/>
  <c r="AV111" i="11"/>
  <c r="AS14" i="13"/>
  <c r="AV9" i="10"/>
  <c r="AR70" i="13"/>
  <c r="AR27" i="14"/>
  <c r="AR28" i="14"/>
  <c r="AS67" i="13" l="1"/>
  <c r="AW9" i="1"/>
  <c r="AS83" i="13"/>
  <c r="AW9" i="18"/>
  <c r="AV113" i="19"/>
  <c r="AS25" i="13"/>
  <c r="AR66" i="13"/>
  <c r="AR86" i="13" s="1"/>
  <c r="AR87" i="13" s="1"/>
  <c r="AT24" i="13"/>
  <c r="AW109" i="17"/>
  <c r="AW9" i="16"/>
  <c r="AS80" i="13"/>
  <c r="AS78" i="13"/>
  <c r="AW9" i="6"/>
  <c r="AX9" i="12"/>
  <c r="AT73" i="13"/>
  <c r="AS71" i="13"/>
  <c r="AW9" i="11"/>
  <c r="AR29" i="14"/>
  <c r="AR30" i="14" s="1"/>
  <c r="AR89" i="13"/>
  <c r="AV83" i="10"/>
  <c r="AS9" i="14"/>
  <c r="AS13" i="13"/>
  <c r="AW93" i="1" l="1"/>
  <c r="AT10" i="13"/>
  <c r="AR33" i="14"/>
  <c r="AR34" i="14" s="1"/>
  <c r="AR35" i="14" s="1"/>
  <c r="AT26" i="13"/>
  <c r="AW109" i="18"/>
  <c r="AR90" i="13"/>
  <c r="AR91" i="13" s="1"/>
  <c r="AS9" i="13"/>
  <c r="AS85" i="13" s="1"/>
  <c r="AS82" i="13"/>
  <c r="AW9" i="19"/>
  <c r="AT81" i="13"/>
  <c r="AX9" i="17"/>
  <c r="AW109" i="16"/>
  <c r="AT23" i="13"/>
  <c r="AT21" i="13"/>
  <c r="AW109" i="6"/>
  <c r="AU16" i="13"/>
  <c r="AX79" i="12"/>
  <c r="AW111" i="11"/>
  <c r="AT14" i="13"/>
  <c r="AS27" i="14"/>
  <c r="AS28" i="14"/>
  <c r="AS70" i="13"/>
  <c r="AW9" i="10"/>
  <c r="AX9" i="1" l="1"/>
  <c r="AT67" i="13"/>
  <c r="AT83" i="13"/>
  <c r="AX9" i="18"/>
  <c r="AS66" i="13"/>
  <c r="AS33" i="14" s="1"/>
  <c r="AS34" i="14" s="1"/>
  <c r="AS35" i="14" s="1"/>
  <c r="AT25" i="13"/>
  <c r="AW113" i="19"/>
  <c r="AX109" i="17"/>
  <c r="AU24" i="13"/>
  <c r="AX9" i="16"/>
  <c r="AT80" i="13"/>
  <c r="AX9" i="6"/>
  <c r="AT78" i="13"/>
  <c r="AU73" i="13"/>
  <c r="AY9" i="12"/>
  <c r="AT71" i="13"/>
  <c r="AX9" i="11"/>
  <c r="AW83" i="10"/>
  <c r="AT13" i="13"/>
  <c r="AT9" i="14"/>
  <c r="AS89" i="13"/>
  <c r="AS29" i="14"/>
  <c r="AS30" i="14" s="1"/>
  <c r="AX93" i="1" l="1"/>
  <c r="AU10" i="13"/>
  <c r="AS90" i="13"/>
  <c r="AS91" i="13" s="1"/>
  <c r="AS86" i="13"/>
  <c r="AS87" i="13" s="1"/>
  <c r="AU26" i="13"/>
  <c r="AX109" i="18"/>
  <c r="AT9" i="13"/>
  <c r="AT85" i="13" s="1"/>
  <c r="AX9" i="19"/>
  <c r="AT82" i="13"/>
  <c r="AY9" i="17"/>
  <c r="AU81" i="13"/>
  <c r="AX109" i="16"/>
  <c r="AU23" i="13"/>
  <c r="AX109" i="6"/>
  <c r="AU21" i="13"/>
  <c r="AY79" i="12"/>
  <c r="AV16" i="13"/>
  <c r="AX111" i="11"/>
  <c r="AU14" i="13"/>
  <c r="AT70" i="13"/>
  <c r="AX9" i="10"/>
  <c r="AT27" i="14"/>
  <c r="AT28" i="14"/>
  <c r="AY9" i="1" l="1"/>
  <c r="AU67" i="13"/>
  <c r="AU83" i="13"/>
  <c r="AY9" i="18"/>
  <c r="AT66" i="13"/>
  <c r="AT86" i="13" s="1"/>
  <c r="AT87" i="13" s="1"/>
  <c r="AX113" i="19"/>
  <c r="AU25" i="13"/>
  <c r="AV24" i="13"/>
  <c r="AY109" i="17"/>
  <c r="AY9" i="16"/>
  <c r="AU80" i="13"/>
  <c r="AU78" i="13"/>
  <c r="AY9" i="6"/>
  <c r="AV73" i="13"/>
  <c r="AZ9" i="12"/>
  <c r="AU71" i="13"/>
  <c r="AY9" i="11"/>
  <c r="AT89" i="13"/>
  <c r="AT29" i="14"/>
  <c r="AT30" i="14" s="1"/>
  <c r="AX83" i="10"/>
  <c r="AU9" i="14"/>
  <c r="AU13" i="13"/>
  <c r="AT33" i="14" l="1"/>
  <c r="AT34" i="14" s="1"/>
  <c r="AT35" i="14" s="1"/>
  <c r="AV10" i="13"/>
  <c r="AY93" i="1"/>
  <c r="AT90" i="13"/>
  <c r="AT91" i="13" s="1"/>
  <c r="AY109" i="18"/>
  <c r="AV26" i="13"/>
  <c r="AU9" i="13"/>
  <c r="AU85" i="13" s="1"/>
  <c r="AU82" i="13"/>
  <c r="AY9" i="19"/>
  <c r="AZ9" i="17"/>
  <c r="AV81" i="13"/>
  <c r="AY109" i="16"/>
  <c r="AV23" i="13"/>
  <c r="AY109" i="6"/>
  <c r="AV21" i="13"/>
  <c r="AZ79" i="12"/>
  <c r="AW16" i="13"/>
  <c r="AY111" i="11"/>
  <c r="AV14" i="13"/>
  <c r="AU28" i="14"/>
  <c r="AU27" i="14"/>
  <c r="AU70" i="13"/>
  <c r="AY9" i="10"/>
  <c r="AZ9" i="1" l="1"/>
  <c r="AV67" i="13"/>
  <c r="AV83" i="13"/>
  <c r="AZ9" i="18"/>
  <c r="AU66" i="13"/>
  <c r="AU33" i="14" s="1"/>
  <c r="AU34" i="14" s="1"/>
  <c r="AU35" i="14" s="1"/>
  <c r="AY113" i="19"/>
  <c r="AV25" i="13"/>
  <c r="AZ109" i="17"/>
  <c r="AW24" i="13"/>
  <c r="AZ9" i="16"/>
  <c r="AV80" i="13"/>
  <c r="AV78" i="13"/>
  <c r="AZ9" i="6"/>
  <c r="BA9" i="12"/>
  <c r="AW73" i="13"/>
  <c r="AV71" i="13"/>
  <c r="AZ9" i="11"/>
  <c r="AU89" i="13"/>
  <c r="AU29" i="14"/>
  <c r="AU30" i="14" s="1"/>
  <c r="AY83" i="10"/>
  <c r="AV13" i="13"/>
  <c r="AV9" i="14"/>
  <c r="AZ93" i="1" l="1"/>
  <c r="AW10" i="13"/>
  <c r="AU86" i="13"/>
  <c r="AU87" i="13" s="1"/>
  <c r="AZ109" i="18"/>
  <c r="AW26" i="13"/>
  <c r="AU90" i="13"/>
  <c r="AU91" i="13" s="1"/>
  <c r="AZ9" i="19"/>
  <c r="AV82" i="13"/>
  <c r="AV9" i="13"/>
  <c r="AV85" i="13" s="1"/>
  <c r="BA9" i="17"/>
  <c r="AW81" i="13"/>
  <c r="AZ109" i="16"/>
  <c r="AW23" i="13"/>
  <c r="AW21" i="13"/>
  <c r="AZ109" i="6"/>
  <c r="AX16" i="13"/>
  <c r="BA79" i="12"/>
  <c r="AZ111" i="11"/>
  <c r="AW14" i="13"/>
  <c r="AZ9" i="10"/>
  <c r="AV70" i="13"/>
  <c r="AV27" i="14"/>
  <c r="AV28" i="14"/>
  <c r="BA9" i="1" l="1"/>
  <c r="AW67" i="13"/>
  <c r="AW83" i="13"/>
  <c r="BA9" i="18"/>
  <c r="AV66" i="13"/>
  <c r="AV33" i="14" s="1"/>
  <c r="AV34" i="14" s="1"/>
  <c r="AV35" i="14" s="1"/>
  <c r="AZ113" i="19"/>
  <c r="AW25" i="13"/>
  <c r="AX24" i="13"/>
  <c r="BA109" i="17"/>
  <c r="BA9" i="16"/>
  <c r="AW80" i="13"/>
  <c r="AW78" i="13"/>
  <c r="BA9" i="6"/>
  <c r="BB9" i="12"/>
  <c r="AX73" i="13"/>
  <c r="AW71" i="13"/>
  <c r="BA9" i="11"/>
  <c r="AV89" i="13"/>
  <c r="AV29" i="14"/>
  <c r="AV30" i="14" s="1"/>
  <c r="AZ83" i="10"/>
  <c r="AW13" i="13"/>
  <c r="AW9" i="14"/>
  <c r="BA93" i="1" l="1"/>
  <c r="AX10" i="13"/>
  <c r="AV86" i="13"/>
  <c r="AV87" i="13" s="1"/>
  <c r="AX26" i="13"/>
  <c r="BA109" i="18"/>
  <c r="AV90" i="13"/>
  <c r="AV91" i="13" s="1"/>
  <c r="AW82" i="13"/>
  <c r="BA9" i="19"/>
  <c r="AW9" i="13"/>
  <c r="AW85" i="13" s="1"/>
  <c r="AX81" i="13"/>
  <c r="BB9" i="17"/>
  <c r="BA109" i="16"/>
  <c r="AX23" i="13"/>
  <c r="AX21" i="13"/>
  <c r="BA109" i="6"/>
  <c r="AY16" i="13"/>
  <c r="BB79" i="12"/>
  <c r="BA111" i="11"/>
  <c r="AX14" i="13"/>
  <c r="AW70" i="13"/>
  <c r="BA9" i="10"/>
  <c r="AW27" i="14"/>
  <c r="AW28" i="14"/>
  <c r="AX67" i="13" l="1"/>
  <c r="BB9" i="1"/>
  <c r="AX83" i="13"/>
  <c r="BB9" i="18"/>
  <c r="AW66" i="13"/>
  <c r="AW86" i="13" s="1"/>
  <c r="AW87" i="13" s="1"/>
  <c r="AX25" i="13"/>
  <c r="BA113" i="19"/>
  <c r="BB109" i="17"/>
  <c r="AY24" i="13"/>
  <c r="BB9" i="16"/>
  <c r="AX80" i="13"/>
  <c r="BB9" i="6"/>
  <c r="AX78" i="13"/>
  <c r="AY73" i="13"/>
  <c r="BC9" i="12"/>
  <c r="AX71" i="13"/>
  <c r="BB9" i="11"/>
  <c r="AW89" i="13"/>
  <c r="AW29" i="14"/>
  <c r="AW30" i="14" s="1"/>
  <c r="BA83" i="10"/>
  <c r="AX13" i="13"/>
  <c r="AX9" i="14"/>
  <c r="BB93" i="1" l="1"/>
  <c r="AY10" i="13"/>
  <c r="AW33" i="14"/>
  <c r="AW34" i="14" s="1"/>
  <c r="AW35" i="14" s="1"/>
  <c r="AY26" i="13"/>
  <c r="BB109" i="18"/>
  <c r="AW90" i="13"/>
  <c r="AW91" i="13" s="1"/>
  <c r="AX9" i="13"/>
  <c r="AX85" i="13" s="1"/>
  <c r="BB9" i="19"/>
  <c r="AX82" i="13"/>
  <c r="BC9" i="17"/>
  <c r="AY81" i="13"/>
  <c r="BB109" i="16"/>
  <c r="AY23" i="13"/>
  <c r="BB109" i="6"/>
  <c r="AY21" i="13"/>
  <c r="BC79" i="12"/>
  <c r="AZ16" i="13"/>
  <c r="BB111" i="11"/>
  <c r="AY14" i="13"/>
  <c r="AX70" i="13"/>
  <c r="BB9" i="10"/>
  <c r="AX28" i="14"/>
  <c r="AX27" i="14"/>
  <c r="BC9" i="1" l="1"/>
  <c r="AY67" i="13"/>
  <c r="AY83" i="13"/>
  <c r="BC9" i="18"/>
  <c r="BB113" i="19"/>
  <c r="AY25" i="13"/>
  <c r="AX66" i="13"/>
  <c r="AX33" i="14" s="1"/>
  <c r="AX34" i="14" s="1"/>
  <c r="AX35" i="14" s="1"/>
  <c r="AZ24" i="13"/>
  <c r="BC109" i="17"/>
  <c r="BC9" i="16"/>
  <c r="AY80" i="13"/>
  <c r="AY78" i="13"/>
  <c r="BC9" i="6"/>
  <c r="AZ73" i="13"/>
  <c r="BD9" i="12"/>
  <c r="AY71" i="13"/>
  <c r="BC9" i="11"/>
  <c r="AX89" i="13"/>
  <c r="AX29" i="14"/>
  <c r="AX30" i="14" s="1"/>
  <c r="BB83" i="10"/>
  <c r="AY13" i="13"/>
  <c r="AY9" i="14"/>
  <c r="BC93" i="1" l="1"/>
  <c r="AZ10" i="13"/>
  <c r="BC109" i="18"/>
  <c r="AZ26" i="13"/>
  <c r="AX90" i="13"/>
  <c r="AX91" i="13" s="1"/>
  <c r="AX86" i="13"/>
  <c r="AX87" i="13" s="1"/>
  <c r="AY9" i="13"/>
  <c r="AY85" i="13" s="1"/>
  <c r="AY82" i="13"/>
  <c r="BC9" i="19"/>
  <c r="BD9" i="17"/>
  <c r="AZ81" i="13"/>
  <c r="BC109" i="16"/>
  <c r="AZ23" i="13"/>
  <c r="BC109" i="6"/>
  <c r="AZ21" i="13"/>
  <c r="BD79" i="12"/>
  <c r="BA73" i="13" s="1"/>
  <c r="BA16" i="13"/>
  <c r="BC111" i="11"/>
  <c r="AZ14" i="13"/>
  <c r="AY70" i="13"/>
  <c r="BC9" i="10"/>
  <c r="AY28" i="14"/>
  <c r="AY27" i="14"/>
  <c r="BD9" i="1" l="1"/>
  <c r="AZ67" i="13"/>
  <c r="AZ83" i="13"/>
  <c r="BD9" i="18"/>
  <c r="AY66" i="13"/>
  <c r="AY86" i="13" s="1"/>
  <c r="AY87" i="13" s="1"/>
  <c r="AZ25" i="13"/>
  <c r="BC113" i="19"/>
  <c r="BD109" i="17"/>
  <c r="BA81" i="13" s="1"/>
  <c r="BA24" i="13"/>
  <c r="BD9" i="16"/>
  <c r="AZ80" i="13"/>
  <c r="AZ78" i="13"/>
  <c r="BD9" i="6"/>
  <c r="AZ71" i="13"/>
  <c r="BD9" i="11"/>
  <c r="AY89" i="13"/>
  <c r="AY29" i="14"/>
  <c r="AY30" i="14" s="1"/>
  <c r="BC83" i="10"/>
  <c r="AZ13" i="13"/>
  <c r="AZ9" i="14"/>
  <c r="AY33" i="14" l="1"/>
  <c r="AY34" i="14" s="1"/>
  <c r="AY35" i="14" s="1"/>
  <c r="BD93" i="1"/>
  <c r="BA67" i="13" s="1"/>
  <c r="BA10" i="13"/>
  <c r="AY90" i="13"/>
  <c r="AY91" i="13" s="1"/>
  <c r="BA26" i="13"/>
  <c r="BD109" i="18"/>
  <c r="BA83" i="13" s="1"/>
  <c r="AZ9" i="13"/>
  <c r="AZ85" i="13" s="1"/>
  <c r="BD9" i="19"/>
  <c r="AZ82" i="13"/>
  <c r="BD109" i="16"/>
  <c r="BA80" i="13" s="1"/>
  <c r="BA23" i="13"/>
  <c r="BA21" i="13"/>
  <c r="BD109" i="6"/>
  <c r="BA78" i="13" s="1"/>
  <c r="BD111" i="11"/>
  <c r="BA71" i="13" s="1"/>
  <c r="BA14" i="13"/>
  <c r="BD9" i="10"/>
  <c r="AZ70" i="13"/>
  <c r="AZ27" i="14"/>
  <c r="AZ28" i="14"/>
  <c r="AZ66" i="13" l="1"/>
  <c r="AZ33" i="14" s="1"/>
  <c r="AZ34" i="14" s="1"/>
  <c r="AZ35" i="14" s="1"/>
  <c r="BD113" i="19"/>
  <c r="BA82" i="13" s="1"/>
  <c r="BA25" i="13"/>
  <c r="BD83" i="10"/>
  <c r="BA70" i="13" s="1"/>
  <c r="BA13" i="13"/>
  <c r="BA9" i="14"/>
  <c r="AZ29" i="14"/>
  <c r="AZ30" i="14" s="1"/>
  <c r="AZ89" i="13"/>
  <c r="AZ90" i="13" l="1"/>
  <c r="AZ91" i="13" s="1"/>
  <c r="AZ86" i="13"/>
  <c r="AZ87" i="13" s="1"/>
  <c r="BA9" i="13"/>
  <c r="BA85" i="13" s="1"/>
  <c r="BA66" i="13"/>
  <c r="BA33" i="14" s="1"/>
  <c r="BA27" i="14"/>
  <c r="BA28" i="14"/>
  <c r="BA86" i="13" l="1"/>
  <c r="BA87" i="13" s="1"/>
  <c r="BA29" i="14"/>
  <c r="BA30" i="14" s="1"/>
  <c r="BA89" i="13"/>
  <c r="BA90" i="13" s="1"/>
  <c r="BA91" i="13" s="1"/>
  <c r="BA34" i="14"/>
  <c r="BA35" i="14" s="1"/>
</calcChain>
</file>

<file path=xl/comments1.xml><?xml version="1.0" encoding="utf-8"?>
<comments xmlns="http://schemas.openxmlformats.org/spreadsheetml/2006/main">
  <authors>
    <author>Astrid ELMALEH</author>
  </authors>
  <commentList>
    <comment ref="AB46" authorId="0" shapeId="0">
      <text>
        <r>
          <rPr>
            <b/>
            <sz val="9"/>
            <color indexed="81"/>
            <rFont val="Tahoma"/>
            <family val="2"/>
          </rPr>
          <t>Astrid ELMALEH:</t>
        </r>
        <r>
          <rPr>
            <sz val="9"/>
            <color indexed="81"/>
            <rFont val="Tahoma"/>
            <family val="2"/>
          </rPr>
          <t xml:space="preserve">
Q1 2018</t>
        </r>
      </text>
    </comment>
    <comment ref="AF46" authorId="0" shapeId="0">
      <text>
        <r>
          <rPr>
            <b/>
            <sz val="9"/>
            <color indexed="81"/>
            <rFont val="Tahoma"/>
            <family val="2"/>
          </rPr>
          <t>Astrid ELMALEH:</t>
        </r>
        <r>
          <rPr>
            <sz val="9"/>
            <color indexed="81"/>
            <rFont val="Tahoma"/>
            <family val="2"/>
          </rPr>
          <t xml:space="preserve">
Travaux 2018</t>
        </r>
      </text>
    </comment>
  </commentList>
</comments>
</file>

<file path=xl/sharedStrings.xml><?xml version="1.0" encoding="utf-8"?>
<sst xmlns="http://schemas.openxmlformats.org/spreadsheetml/2006/main" count="3445" uniqueCount="312">
  <si>
    <t>DATE :</t>
  </si>
  <si>
    <t>JANUARY</t>
  </si>
  <si>
    <t>FEBRUARY</t>
  </si>
  <si>
    <t>MARCH</t>
  </si>
  <si>
    <t>APRIL</t>
  </si>
  <si>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</si>
  <si>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</si>
  <si>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</si>
  <si>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</si>
  <si>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</si>
  <si>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</si>
  <si>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</si>
  <si>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</si>
  <si>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</si>
  <si>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</si>
  <si>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</si>
  <si>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</si>
  <si>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</si>
  <si>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</si>
  <si>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</si>
  <si>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</si>
  <si>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</si>
  <si>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</si>
  <si>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</si>
  <si>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</si>
  <si>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</si>
  <si>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</si>
  <si>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</si>
  <si>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</si>
  <si>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</si>
  <si>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</si>
  <si>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</si>
  <si>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</si>
  <si>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</si>
  <si>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</si>
  <si>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</si>
  <si>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</si>
  <si>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</si>
  <si>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</si>
  <si>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</si>
  <si>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</si>
  <si>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</si>
  <si>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</si>
  <si>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</si>
  <si>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</si>
  <si>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</si>
  <si>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</si>
  <si>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</si>
  <si>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</si>
  <si>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</si>
  <si>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</si>
  <si>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</si>
  <si>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</si>
  <si>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</si>
  <si>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</si>
  <si>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</si>
  <si>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</si>
  <si>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24-23-18</t>
  </si>
  <si>
    <t>TOTAL CASH IN</t>
  </si>
  <si>
    <t>TOTAL CASH OUT</t>
  </si>
  <si>
    <t>Frequence</t>
  </si>
  <si>
    <t>URSSAF</t>
  </si>
  <si>
    <t>Pôle Emploi</t>
  </si>
  <si>
    <t>Mutuelle</t>
  </si>
  <si>
    <t>Prévoyance</t>
  </si>
  <si>
    <t>TVA</t>
  </si>
  <si>
    <t>Social</t>
  </si>
  <si>
    <t>Fiscal</t>
  </si>
  <si>
    <t>CFE</t>
  </si>
  <si>
    <t>CVAE</t>
  </si>
  <si>
    <t>Organic</t>
  </si>
  <si>
    <t>Taxe d'habitation/foncière</t>
  </si>
  <si>
    <t>Taxe sur les ordures</t>
  </si>
  <si>
    <t>Taxe sur les bureaux</t>
  </si>
  <si>
    <t>TVTS</t>
  </si>
  <si>
    <t>IS</t>
  </si>
  <si>
    <t>Taxe sur les séjours</t>
  </si>
  <si>
    <t>Taxe professionnelle</t>
  </si>
  <si>
    <t>Taxe d'apprentissage</t>
  </si>
  <si>
    <t>Taxe sur l'horlogerie-bijouterie-joaillerie</t>
  </si>
  <si>
    <t>Taxe sur les revenus de capitaux mobiliers</t>
  </si>
  <si>
    <t>Taxe sur les logements vacants</t>
  </si>
  <si>
    <t>Taxe communale</t>
  </si>
  <si>
    <t>Emprunts - Capital</t>
  </si>
  <si>
    <t>Emprunts - Intérêts</t>
  </si>
  <si>
    <t>Dividendes</t>
  </si>
  <si>
    <t>SOLDE BANCAIRE FINAL</t>
  </si>
  <si>
    <t>REEL</t>
  </si>
  <si>
    <t>SOCIETE :</t>
  </si>
  <si>
    <t>DEVISE :</t>
  </si>
  <si>
    <t>PREPARE PAR :</t>
  </si>
  <si>
    <t>SOLDE BANCAIRE INITIAL</t>
  </si>
  <si>
    <t>Refacturations I/C</t>
  </si>
  <si>
    <t xml:space="preserve">Salaires nets </t>
  </si>
  <si>
    <t>Notes de frais (T&amp;E)</t>
  </si>
  <si>
    <t>PREVI</t>
  </si>
  <si>
    <t>Avance de fonds I/C</t>
  </si>
  <si>
    <t>I/C</t>
  </si>
  <si>
    <t>SIIFFA</t>
  </si>
  <si>
    <t>ERIS</t>
  </si>
  <si>
    <t>ROCHETTES</t>
  </si>
  <si>
    <t>BESSE</t>
  </si>
  <si>
    <t>FERLEX</t>
  </si>
  <si>
    <t>ELUARD</t>
  </si>
  <si>
    <t>GORALSKA France</t>
  </si>
  <si>
    <t>GORALSKA SERVICES</t>
  </si>
  <si>
    <t>PIERRE 1ER DE SERBIE</t>
  </si>
  <si>
    <t>SABLES</t>
  </si>
  <si>
    <t>8 RUE CASTI</t>
  </si>
  <si>
    <r>
      <t xml:space="preserve">Dépenses facturées TTC </t>
    </r>
    <r>
      <rPr>
        <b/>
        <i/>
        <sz val="11"/>
        <color rgb="FFC00000"/>
        <rFont val="Calibri"/>
        <family val="2"/>
        <scheme val="minor"/>
      </rPr>
      <t xml:space="preserve">(Balance agée fournisseurs) - </t>
    </r>
    <r>
      <rPr>
        <b/>
        <i/>
        <u/>
        <sz val="11"/>
        <color rgb="FFC00000"/>
        <rFont val="Calibri"/>
        <family val="2"/>
        <scheme val="minor"/>
      </rPr>
      <t>Hors I/C</t>
    </r>
  </si>
  <si>
    <r>
      <t xml:space="preserve">Dépenses non encore facturées TTC  </t>
    </r>
    <r>
      <rPr>
        <b/>
        <i/>
        <sz val="11"/>
        <color rgb="FFC00000"/>
        <rFont val="Calibri"/>
        <family val="2"/>
        <scheme val="minor"/>
      </rPr>
      <t xml:space="preserve">(prévisionnels) - </t>
    </r>
    <r>
      <rPr>
        <b/>
        <i/>
        <u/>
        <sz val="11"/>
        <color rgb="FFC00000"/>
        <rFont val="Calibri"/>
        <family val="2"/>
        <scheme val="minor"/>
      </rPr>
      <t>Hors I/C</t>
    </r>
  </si>
  <si>
    <t>Virement inter banque</t>
  </si>
  <si>
    <t>Association Evens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</si>
  <si>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</si>
  <si>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</si>
  <si>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</si>
  <si>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</si>
  <si>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</si>
  <si>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</si>
  <si>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</si>
  <si>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</si>
  <si>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Mensuelle</t>
  </si>
  <si>
    <t>Trimestrielle</t>
  </si>
  <si>
    <r>
      <t xml:space="preserve">Ventes facturées / Loyers encaissés TTC </t>
    </r>
    <r>
      <rPr>
        <b/>
        <i/>
        <sz val="11"/>
        <color rgb="FFC00000"/>
        <rFont val="Calibri"/>
        <family val="2"/>
        <scheme val="minor"/>
      </rPr>
      <t xml:space="preserve">(Balance agée clients) - </t>
    </r>
    <r>
      <rPr>
        <b/>
        <i/>
        <u/>
        <sz val="11"/>
        <color rgb="FFC00000"/>
        <rFont val="Calibri"/>
        <family val="2"/>
        <scheme val="minor"/>
      </rPr>
      <t>Hors I/C</t>
    </r>
  </si>
  <si>
    <t>EUR</t>
  </si>
  <si>
    <t xml:space="preserve">BANQUE : </t>
  </si>
  <si>
    <t>HSBC</t>
  </si>
  <si>
    <t>SG</t>
  </si>
  <si>
    <t>CASH IN</t>
  </si>
  <si>
    <t>CASH OUT</t>
  </si>
  <si>
    <r>
      <t xml:space="preserve">Dépenses facturées TTC </t>
    </r>
    <r>
      <rPr>
        <i/>
        <sz val="11"/>
        <color theme="4" tint="-0.499984740745262"/>
        <rFont val="Calibri"/>
        <family val="2"/>
        <scheme val="minor"/>
      </rPr>
      <t>(Balance agée fournisseurs) - Hors I/C</t>
    </r>
  </si>
  <si>
    <r>
      <t xml:space="preserve">Dépenses non encore facturées TTC  </t>
    </r>
    <r>
      <rPr>
        <i/>
        <sz val="11"/>
        <color theme="4" tint="-0.499984740745262"/>
        <rFont val="Calibri"/>
        <family val="2"/>
        <scheme val="minor"/>
      </rPr>
      <t>(prévisionnels) - Hors I/C</t>
    </r>
  </si>
  <si>
    <t>Ctrl 1</t>
  </si>
  <si>
    <t>Ctrl 2</t>
  </si>
  <si>
    <t>Solde initial ROCHETTES_SG EUR</t>
  </si>
  <si>
    <t>Cash in ROCHETTES_SG EUR</t>
  </si>
  <si>
    <t>Cash out ROCHETTES_SG EUR</t>
  </si>
  <si>
    <t>Solde final ROCHETTES_SG EUR</t>
  </si>
  <si>
    <t>Solde initial BEAUTRELLIS_SG EUR</t>
  </si>
  <si>
    <t>Cash in BEAUTRELLIS_SG EUR</t>
  </si>
  <si>
    <t>Cash out BEAUTRELLIS_SG EUR</t>
  </si>
  <si>
    <t>Solde final BEAUTRELLIS_SG EUR</t>
  </si>
  <si>
    <t>BEAUTRELLIS</t>
  </si>
  <si>
    <t>SWISSLIFE</t>
  </si>
  <si>
    <t>Solde initial SABLES_SWISSLIFE EUR</t>
  </si>
  <si>
    <t>Cash in SABLES_SWISSLIFE EUR</t>
  </si>
  <si>
    <t>Cash out SABLES_SWISSLIFE EUR</t>
  </si>
  <si>
    <t>Solde final SABLES_SWISSLIFE EUR</t>
  </si>
  <si>
    <t>PALATINE</t>
  </si>
  <si>
    <t>Solde initial SABLES_PALATINE EUR</t>
  </si>
  <si>
    <t>Cash in SABLES_PALATINE EUR</t>
  </si>
  <si>
    <t>Cash out SABLES_PALATINE EUR</t>
  </si>
  <si>
    <t>Solde final SABLES_PALATINE EUR</t>
  </si>
  <si>
    <t>ESPIRITO</t>
  </si>
  <si>
    <t>Solde initial PIERRE 1_ESPIRITO EUR</t>
  </si>
  <si>
    <t>Cash in PIERRE 1_ESPIRITO EUR</t>
  </si>
  <si>
    <t>Cash out PIERRE 1_ESPIRITO EUR</t>
  </si>
  <si>
    <t>Solde final PIERRE 1_ESPIRITO EUR</t>
  </si>
  <si>
    <t>BOURDON</t>
  </si>
  <si>
    <t>Solde initial BOURDON_HSBC EUR</t>
  </si>
  <si>
    <t>Cash in BOURDON_HSBC EUR</t>
  </si>
  <si>
    <t>Cash out BOURDON_HSBC EUR</t>
  </si>
  <si>
    <t>Solde final BOURDON_HSBC EUR</t>
  </si>
  <si>
    <t>GARE</t>
  </si>
  <si>
    <t>Solde initial GARE_PALATINE EUR</t>
  </si>
  <si>
    <t>Cash in GARE_PALATINE EUR</t>
  </si>
  <si>
    <t>Cash out GARE_PALATINE EUR</t>
  </si>
  <si>
    <t>Solde final GARE_PALATINE EUR</t>
  </si>
  <si>
    <t>Solde initial GARE_HSBC EUR</t>
  </si>
  <si>
    <t>Cash in GARE_HSBC EUR</t>
  </si>
  <si>
    <t>Cash out GARE_HSBC EUR</t>
  </si>
  <si>
    <t>Solde final GARE_HSBC EUR</t>
  </si>
  <si>
    <t>GIE BLAUW</t>
  </si>
  <si>
    <t>Solde initial BLAUW_HSBC EUR</t>
  </si>
  <si>
    <t>Cash in BLAUW_HSBC EUR</t>
  </si>
  <si>
    <t>Cash out BLAUW_HSBC EUR</t>
  </si>
  <si>
    <t>Solde final BLAUW_HSBC EUR</t>
  </si>
  <si>
    <t>VINAIGRIERS (Lincoln)</t>
  </si>
  <si>
    <t>Solde initial VINAIGRIERS (Lincoln)_HSBC EUR</t>
  </si>
  <si>
    <t>Cash in VINAIGRIERS (Lincoln)_HSBC EUR</t>
  </si>
  <si>
    <t>Cash out VINAIGRIERS (Lincoln)_HSBC EUR</t>
  </si>
  <si>
    <t>Solde final VINAIGRIERS (Lincoln)_HSBC EUR</t>
  </si>
  <si>
    <t>Solde initial VINAIGRIERS _HSBC EUR</t>
  </si>
  <si>
    <t>Cash in VINAIGRIERS _HSBC EUR</t>
  </si>
  <si>
    <t>Cash out VINAIGRIERS _HSBC EUR</t>
  </si>
  <si>
    <t>Solde final VINAIGRIERS _HSBC EUR</t>
  </si>
  <si>
    <t xml:space="preserve">VINAIGRIERS </t>
  </si>
  <si>
    <t>Solde initial FERLEX_HSBC EUR</t>
  </si>
  <si>
    <t>Cash in FERLEX_HSBC EUR</t>
  </si>
  <si>
    <t>Cash out FERLEX_HSBC EUR</t>
  </si>
  <si>
    <t>Solde final FERLEX_HSBC EUR</t>
  </si>
  <si>
    <t>KLEBER 87</t>
  </si>
  <si>
    <t>Solde initial KLEBER 87_HSBC EUR</t>
  </si>
  <si>
    <t>Cash in KLEBER 87_HSBC EUR</t>
  </si>
  <si>
    <t>Cash out KLEBER 87_HSBC EUR</t>
  </si>
  <si>
    <t>Solde final KLEBER 87_HSBC EUR</t>
  </si>
  <si>
    <t>KLEBER 89</t>
  </si>
  <si>
    <t>Solde initial KLEBER 89_HSBC EUR</t>
  </si>
  <si>
    <t>Cash in KLEBER 89_HSBC EUR</t>
  </si>
  <si>
    <t>Cash out KLEBER 89_HSBC EUR</t>
  </si>
  <si>
    <t>Solde final KLEBER 89_HSBC EUR</t>
  </si>
  <si>
    <t>DBE</t>
  </si>
  <si>
    <t>FRITSCH</t>
  </si>
  <si>
    <t>AERESPACE</t>
  </si>
  <si>
    <t>ALLIANZ COURTAGE</t>
  </si>
  <si>
    <t>Prêt - 34 425€ (01, 04, 07 et 10)</t>
  </si>
  <si>
    <t xml:space="preserve">5 factures </t>
  </si>
  <si>
    <t>Loyer</t>
  </si>
  <si>
    <t>ZAFFRAN</t>
  </si>
  <si>
    <t>FRG</t>
  </si>
  <si>
    <t>SIIDEF</t>
  </si>
  <si>
    <t>ALLIANCE</t>
  </si>
  <si>
    <t>GIRAUD</t>
  </si>
  <si>
    <t>APS</t>
  </si>
  <si>
    <t>EVIDENSEE</t>
  </si>
  <si>
    <t>WAYCOM</t>
  </si>
  <si>
    <t>diep</t>
  </si>
  <si>
    <t>CHANGEMENT PORTAIL</t>
  </si>
  <si>
    <t>Prêt n° 7036740028 (à transférer en avance)</t>
  </si>
  <si>
    <t>Prêt n° 70367400012 (à transférer en avance)</t>
  </si>
  <si>
    <t>Avance tréso SIIFFA 25%</t>
  </si>
  <si>
    <t>Avance tréso Tawil 50%</t>
  </si>
  <si>
    <t>Avance  Colombes 25%</t>
  </si>
  <si>
    <t>FLASH CLEAN</t>
  </si>
  <si>
    <t>ECA NEXIA</t>
  </si>
  <si>
    <t>BERNARD</t>
  </si>
  <si>
    <t>DUBERNARD</t>
  </si>
  <si>
    <t>GRENKE</t>
  </si>
  <si>
    <t>ECA</t>
  </si>
  <si>
    <t>VASSEUR</t>
  </si>
  <si>
    <t>LESIEUR</t>
  </si>
  <si>
    <t>EDF</t>
  </si>
  <si>
    <t>ENGIE</t>
  </si>
  <si>
    <t>EAU DE PARIS</t>
  </si>
  <si>
    <t>CABINET SEILER /ALLIANZ</t>
  </si>
  <si>
    <t>PRO CONSTRUCTION</t>
  </si>
  <si>
    <t>CRL 2017_Attente Rbst demandé</t>
  </si>
  <si>
    <t>RAGOT PHILIPPE</t>
  </si>
  <si>
    <t>FAVIER</t>
  </si>
  <si>
    <t>ABEILLE</t>
  </si>
  <si>
    <t>PROCONSTRUCTION</t>
  </si>
  <si>
    <t>ROUGEMONT</t>
  </si>
  <si>
    <t>ST OUEN</t>
  </si>
  <si>
    <t>Virement inter banque - Emis par SWISSLIFE</t>
  </si>
  <si>
    <t>Virement inter banque - Pour PALATINE</t>
  </si>
  <si>
    <t>FCA</t>
  </si>
  <si>
    <t>SELAS CARUS</t>
  </si>
  <si>
    <t>Charges récurrentes</t>
  </si>
  <si>
    <t>AXELIOS</t>
  </si>
  <si>
    <t>Prêt in fine 4M -  03, 06, 09 et 12</t>
  </si>
  <si>
    <t>JMC (solde)</t>
  </si>
  <si>
    <t>GREEN DECOR</t>
  </si>
  <si>
    <t>EDF - NE PAS PAYER CONTENTIEUX</t>
  </si>
  <si>
    <t>Charges prévisionnelles</t>
  </si>
  <si>
    <t>Loyers</t>
  </si>
  <si>
    <t>Dépôt de garantie GORALSKA SERVICES</t>
  </si>
  <si>
    <t>Virement inter banque - Emis par HSBC</t>
  </si>
  <si>
    <t>Virement inter banque - EMIS POUR ARKEA</t>
  </si>
  <si>
    <t>BECOM</t>
  </si>
  <si>
    <t>SEILER/ALLIANZ</t>
  </si>
  <si>
    <t>CAMELOT</t>
  </si>
  <si>
    <t>GEOMS SUITE ERREUR TVA</t>
  </si>
  <si>
    <t>Frais Récurrents</t>
  </si>
  <si>
    <t>Emprunts - Intérêts =&gt; IRA Lincoln</t>
  </si>
  <si>
    <t>Prêt 17 k - 03, 06, 09, 12</t>
  </si>
  <si>
    <t>Colombia (impayés V, date paiement ?) 12/17 à 05/18</t>
  </si>
  <si>
    <t>GROUPE DIMENSION</t>
  </si>
  <si>
    <t>GROUPE DIMENSION 1T18</t>
  </si>
  <si>
    <t>LE VEN ASSURANCES</t>
  </si>
  <si>
    <t>AVENTIN</t>
  </si>
  <si>
    <t>Prêt 85 k - 01,04,07,10</t>
  </si>
  <si>
    <t>Facture annuelle</t>
  </si>
  <si>
    <t>Prêt 30 k -  01,04,07,10</t>
  </si>
  <si>
    <t>SURESNES 1T18 ET 2T19</t>
  </si>
  <si>
    <t>ARKEA</t>
  </si>
  <si>
    <t>Solde initial BOURDON_ARKEA EUR</t>
  </si>
  <si>
    <t>Cash in BOURDON_ARKEA EUR</t>
  </si>
  <si>
    <t>Cash out BOURDON_ARKEA EUR</t>
  </si>
  <si>
    <t>Solde final BOURDON_ARKEA EUR</t>
  </si>
  <si>
    <t>GREEN DECOR - NE PAS PAYER CONTENTIEUX</t>
  </si>
  <si>
    <t>Prestations 2017 - 31,12,17</t>
  </si>
  <si>
    <t>Prêt In fine 3,5M (environ 8 k/trim)</t>
  </si>
  <si>
    <t>(avec CONSO 2)</t>
  </si>
  <si>
    <t>(avec CONSO 1)</t>
  </si>
  <si>
    <t>Avances  de fonds I/C</t>
  </si>
  <si>
    <t>Emprunts</t>
  </si>
  <si>
    <t xml:space="preserve">Emprunts </t>
  </si>
  <si>
    <r>
      <t xml:space="preserve">Ventes / Loyers à encaisser </t>
    </r>
    <r>
      <rPr>
        <b/>
        <i/>
        <sz val="11"/>
        <color rgb="FFC00000"/>
        <rFont val="Calibri"/>
        <family val="2"/>
        <scheme val="minor"/>
      </rPr>
      <t xml:space="preserve">(TTC prévisionnels) - </t>
    </r>
    <r>
      <rPr>
        <b/>
        <i/>
        <u/>
        <sz val="11"/>
        <color rgb="FFC00000"/>
        <rFont val="Calibri"/>
        <family val="2"/>
        <scheme val="minor"/>
      </rPr>
      <t>Hors I/C</t>
    </r>
  </si>
  <si>
    <t>Prêt - intérêts</t>
  </si>
  <si>
    <t>Emprunt (CM - ARKEA) 03 06 09 12 (71 Ke)</t>
  </si>
  <si>
    <t>Emprunt (CM - ARKEA) 03 06 09 12 (78 ke)</t>
  </si>
  <si>
    <t>Ventes facturées / Loyers encaissés TTC (Balance agée clients) - Hors I/C</t>
  </si>
  <si>
    <t>Ventes / Loyers à encaisser (TTC prévisionnels) - Hors I/C</t>
  </si>
  <si>
    <t>Autres - In</t>
  </si>
  <si>
    <t>Autres - Out</t>
  </si>
  <si>
    <t>XXXX</t>
  </si>
  <si>
    <t>Pas de TVA ? TBC</t>
  </si>
  <si>
    <t>Récup. 28% de la TVA s/ ABS</t>
  </si>
  <si>
    <t xml:space="preserve">Pas de TVA ? </t>
  </si>
  <si>
    <t xml:space="preserve">TVA  </t>
  </si>
  <si>
    <t>XXX</t>
  </si>
  <si>
    <t>Solde final GORALSKA FRANCE_HSBC EUR</t>
  </si>
  <si>
    <t>Cash out GORALSKA FRANCE_HSBC EUR</t>
  </si>
  <si>
    <t xml:space="preserve">Autres </t>
  </si>
  <si>
    <t>Autres</t>
  </si>
  <si>
    <r>
      <t xml:space="preserve">Ventes  facturées TTC/ Loyers encaissés </t>
    </r>
    <r>
      <rPr>
        <b/>
        <i/>
        <sz val="11"/>
        <color rgb="FFC00000"/>
        <rFont val="Calibri"/>
        <family val="2"/>
        <scheme val="minor"/>
      </rPr>
      <t xml:space="preserve">(prévisionnels) - </t>
    </r>
    <r>
      <rPr>
        <b/>
        <i/>
        <u/>
        <sz val="11"/>
        <color rgb="FFC00000"/>
        <rFont val="Calibri"/>
        <family val="2"/>
        <scheme val="minor"/>
      </rPr>
      <t>Hors I/C</t>
    </r>
  </si>
  <si>
    <t>Cash out 8 RUE CASTI_BP EUR</t>
  </si>
  <si>
    <t>Solde final 8 RUE CASTI_BP EUR</t>
  </si>
  <si>
    <t>Solde initial RUE CASTI_BP EUR</t>
  </si>
  <si>
    <t>Cash in RUE CASTI_BP EUR</t>
  </si>
  <si>
    <t>Solde initial 2 FRANCE_HSBC EUR</t>
  </si>
  <si>
    <t>Cash in 2 FRANCE_HSBC 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</si>
</sst>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mm/dd/yy;@"/>
    <numFmt numFmtId="165" formatCode="dd/mm/yy;@"/>
    <numFmt numFmtId="166" formatCode="[$-40C]mmmm\-yy;@"/>
    <numFmt numFmtId="167" formatCode="#,##0.00\ _€"/>
  </numFmts>
  <fonts count="5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u/>
      <sz val="11"/>
      <color rgb="FFC00000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u/>
      <sz val="10"/>
      <color rgb="FFC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rgb="FFC00000"/>
      <name val="Calibri"/>
      <family val="2"/>
      <scheme val="minor"/>
    </font>
    <font>
      <sz val="10"/>
      <color rgb="FFC00000"/>
      <name val="Calibri"/>
      <family val="2"/>
      <scheme val="minor"/>
    </font>
    <font>
      <b/>
      <i/>
      <sz val="10"/>
      <color theme="0" tint="-0.499984740745262"/>
      <name val="Calibri"/>
      <family val="2"/>
      <scheme val="minor"/>
    </font>
    <font>
      <b/>
      <sz val="10"/>
      <color theme="5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b/>
      <sz val="10"/>
      <color indexed="57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b/>
      <sz val="8"/>
      <color theme="9" tint="-0.249977111117893"/>
      <name val="Calibri"/>
      <family val="2"/>
      <scheme val="minor"/>
    </font>
    <font>
      <i/>
      <sz val="8"/>
      <color theme="9" tint="-0.249977111117893"/>
      <name val="Calibri"/>
      <family val="2"/>
      <scheme val="minor"/>
    </font>
    <font>
      <b/>
      <u/>
      <sz val="8"/>
      <color theme="9" tint="-0.249977111117893"/>
      <name val="Calibri"/>
      <family val="2"/>
      <scheme val="minor"/>
    </font>
    <font>
      <b/>
      <i/>
      <sz val="8"/>
      <color theme="9" tint="-0.249977111117893"/>
      <name val="Calibri"/>
      <family val="2"/>
      <scheme val="minor"/>
    </font>
    <font>
      <b/>
      <i/>
      <u/>
      <sz val="11"/>
      <color rgb="FFC0000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i/>
      <sz val="11"/>
      <color theme="1" tint="0.1499984740745262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10"/>
      <color theme="9" tint="-0.249977111117893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b/>
      <u/>
      <sz val="10"/>
      <color theme="9" tint="-0.249977111117893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b/>
      <i/>
      <sz val="9"/>
      <color rgb="FFC00000"/>
      <name val="Calibri"/>
      <family val="2"/>
      <scheme val="minor"/>
    </font>
    <font>
      <i/>
      <sz val="9"/>
      <color rgb="FFC00000"/>
      <name val="Calibri"/>
      <family val="2"/>
      <scheme val="minor"/>
    </font>
    <font>
      <i/>
      <sz val="8"/>
      <color rgb="FFC00000"/>
      <name val="Calibri"/>
      <family val="2"/>
      <scheme val="minor"/>
    </font>
    <font>
      <i/>
      <sz val="11"/>
      <color theme="4" tint="-0.499984740745262"/>
      <name val="Calibri"/>
      <family val="2"/>
      <scheme val="minor"/>
    </font>
    <font>
      <sz val="12"/>
      <color theme="1"/>
      <name val="Calibri"/>
      <family val="2"/>
    </font>
    <font>
      <sz val="10"/>
      <name val="Calibri"/>
      <family val="2"/>
      <scheme val="minor"/>
    </font>
    <font>
      <b/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0"/>
      <name val="Calibri"/>
      <family val="2"/>
      <scheme val="minor"/>
    </font>
    <font>
      <u/>
      <sz val="8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3">
    <border>
      <left/>
      <right/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auto="1"/>
      </left>
      <right style="double">
        <color indexed="64"/>
      </right>
      <top/>
      <bottom/>
      <diagonal/>
    </border>
    <border>
      <left style="thin">
        <color auto="1"/>
      </left>
      <right style="double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0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left"/>
    </xf>
    <xf numFmtId="164" fontId="7" fillId="2" borderId="6" xfId="0" applyNumberFormat="1" applyFont="1" applyFill="1" applyBorder="1" applyAlignment="1">
      <alignment horizontal="center" vertical="center"/>
    </xf>
    <xf numFmtId="164" fontId="7" fillId="2" borderId="7" xfId="0" applyNumberFormat="1" applyFont="1" applyFill="1" applyBorder="1" applyAlignment="1">
      <alignment horizontal="center" vertical="center"/>
    </xf>
    <xf numFmtId="164" fontId="7" fillId="2" borderId="8" xfId="0" applyNumberFormat="1" applyFont="1" applyFill="1" applyBorder="1" applyAlignment="1">
      <alignment horizontal="center" vertical="center"/>
    </xf>
    <xf numFmtId="164" fontId="7" fillId="2" borderId="9" xfId="0" applyNumberFormat="1" applyFont="1" applyFill="1" applyBorder="1" applyAlignment="1">
      <alignment horizontal="center" vertical="center"/>
    </xf>
    <xf numFmtId="164" fontId="7" fillId="2" borderId="10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7" fillId="2" borderId="11" xfId="0" applyNumberFormat="1" applyFont="1" applyFill="1" applyBorder="1" applyAlignment="1">
      <alignment horizontal="center" vertical="center"/>
    </xf>
    <xf numFmtId="164" fontId="7" fillId="2" borderId="12" xfId="0" applyNumberFormat="1" applyFont="1" applyFill="1" applyBorder="1" applyAlignment="1">
      <alignment horizontal="center" vertical="center"/>
    </xf>
    <xf numFmtId="164" fontId="7" fillId="2" borderId="4" xfId="0" applyNumberFormat="1" applyFont="1" applyFill="1" applyBorder="1" applyAlignment="1">
      <alignment horizontal="center" vertical="center"/>
    </xf>
    <xf numFmtId="164" fontId="7" fillId="2" borderId="13" xfId="0" applyNumberFormat="1" applyFont="1" applyFill="1" applyBorder="1" applyAlignment="1">
      <alignment horizontal="center" vertical="center"/>
    </xf>
    <xf numFmtId="164" fontId="7" fillId="2" borderId="14" xfId="0" applyNumberFormat="1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165" fontId="3" fillId="2" borderId="11" xfId="0" applyNumberFormat="1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  <xf numFmtId="165" fontId="3" fillId="2" borderId="7" xfId="0" applyNumberFormat="1" applyFont="1" applyFill="1" applyBorder="1" applyAlignment="1">
      <alignment horizontal="center" vertical="center"/>
    </xf>
    <xf numFmtId="165" fontId="3" fillId="2" borderId="12" xfId="0" applyNumberFormat="1" applyFont="1" applyFill="1" applyBorder="1" applyAlignment="1">
      <alignment horizontal="center" vertical="center"/>
    </xf>
    <xf numFmtId="165" fontId="3" fillId="2" borderId="10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3" fontId="4" fillId="2" borderId="11" xfId="1" applyNumberFormat="1" applyFont="1" applyFill="1" applyBorder="1" applyAlignment="1" applyProtection="1">
      <alignment horizontal="center" vertical="center" wrapText="1"/>
      <protection locked="0"/>
    </xf>
    <xf numFmtId="3" fontId="4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vertical="center" wrapText="1"/>
    </xf>
    <xf numFmtId="4" fontId="9" fillId="0" borderId="15" xfId="0" applyNumberFormat="1" applyFont="1" applyBorder="1" applyAlignment="1">
      <alignment horizontal="left" vertical="center" wrapText="1"/>
    </xf>
    <xf numFmtId="3" fontId="0" fillId="0" borderId="17" xfId="0" applyNumberFormat="1" applyFont="1" applyBorder="1" applyAlignment="1">
      <alignment horizontal="center" vertical="center" wrapText="1"/>
    </xf>
    <xf numFmtId="3" fontId="0" fillId="0" borderId="0" xfId="0" applyNumberFormat="1" applyFont="1" applyBorder="1" applyAlignment="1">
      <alignment horizontal="center" vertical="center" wrapText="1"/>
    </xf>
    <xf numFmtId="0" fontId="2" fillId="0" borderId="17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10" fillId="3" borderId="0" xfId="0" applyFont="1" applyFill="1" applyAlignment="1">
      <alignment vertical="center" wrapText="1"/>
    </xf>
    <xf numFmtId="4" fontId="11" fillId="3" borderId="15" xfId="0" applyNumberFormat="1" applyFont="1" applyFill="1" applyBorder="1" applyAlignment="1">
      <alignment horizontal="left" vertical="center" wrapText="1"/>
    </xf>
    <xf numFmtId="3" fontId="11" fillId="0" borderId="17" xfId="0" applyNumberFormat="1" applyFont="1" applyBorder="1" applyAlignment="1">
      <alignment horizontal="center" vertical="center" wrapText="1"/>
    </xf>
    <xf numFmtId="3" fontId="11" fillId="3" borderId="17" xfId="0" applyNumberFormat="1" applyFont="1" applyFill="1" applyBorder="1" applyAlignment="1">
      <alignment horizontal="center" vertical="center" wrapText="1"/>
    </xf>
    <xf numFmtId="4" fontId="13" fillId="3" borderId="15" xfId="0" applyNumberFormat="1" applyFont="1" applyFill="1" applyBorder="1" applyAlignment="1">
      <alignment horizontal="left" vertical="center" wrapText="1"/>
    </xf>
    <xf numFmtId="0" fontId="16" fillId="3" borderId="17" xfId="0" applyFont="1" applyFill="1" applyBorder="1" applyAlignment="1">
      <alignment vertical="center" wrapText="1"/>
    </xf>
    <xf numFmtId="0" fontId="16" fillId="3" borderId="0" xfId="0" applyFont="1" applyFill="1" applyAlignment="1">
      <alignment vertical="center" wrapText="1"/>
    </xf>
    <xf numFmtId="3" fontId="0" fillId="3" borderId="17" xfId="0" applyNumberFormat="1" applyFont="1" applyFill="1" applyBorder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4" fontId="12" fillId="0" borderId="15" xfId="0" applyNumberFormat="1" applyFont="1" applyBorder="1" applyAlignment="1">
      <alignment horizontal="left" vertical="center" wrapText="1"/>
    </xf>
    <xf numFmtId="3" fontId="0" fillId="0" borderId="17" xfId="0" applyNumberFormat="1" applyFont="1" applyFill="1" applyBorder="1" applyAlignment="1">
      <alignment horizontal="center" vertical="center" wrapText="1"/>
    </xf>
    <xf numFmtId="4" fontId="9" fillId="0" borderId="9" xfId="0" applyNumberFormat="1" applyFont="1" applyBorder="1" applyAlignment="1">
      <alignment horizontal="left" vertical="center" wrapText="1"/>
    </xf>
    <xf numFmtId="3" fontId="0" fillId="0" borderId="6" xfId="0" applyNumberFormat="1" applyFont="1" applyBorder="1" applyAlignment="1">
      <alignment horizontal="center" vertical="center" wrapText="1"/>
    </xf>
    <xf numFmtId="3" fontId="0" fillId="3" borderId="14" xfId="0" applyNumberFormat="1" applyFont="1" applyFill="1" applyBorder="1" applyAlignment="1">
      <alignment horizontal="center" vertical="center" wrapText="1"/>
    </xf>
    <xf numFmtId="3" fontId="0" fillId="0" borderId="14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4" fontId="18" fillId="2" borderId="9" xfId="0" applyNumberFormat="1" applyFont="1" applyFill="1" applyBorder="1" applyAlignment="1">
      <alignment horizontal="left" vertical="center" wrapText="1"/>
    </xf>
    <xf numFmtId="4" fontId="7" fillId="3" borderId="0" xfId="0" applyNumberFormat="1" applyFont="1" applyFill="1" applyAlignment="1">
      <alignment vertical="center" wrapText="1"/>
    </xf>
    <xf numFmtId="0" fontId="19" fillId="3" borderId="0" xfId="0" applyFont="1" applyFill="1" applyAlignment="1">
      <alignment vertical="center" wrapText="1"/>
    </xf>
    <xf numFmtId="4" fontId="9" fillId="3" borderId="15" xfId="0" applyNumberFormat="1" applyFont="1" applyFill="1" applyBorder="1" applyAlignment="1">
      <alignment horizontal="left" vertical="center" wrapText="1"/>
    </xf>
    <xf numFmtId="0" fontId="2" fillId="3" borderId="17" xfId="0" applyFont="1" applyFill="1" applyBorder="1" applyAlignment="1">
      <alignment vertical="center" wrapText="1"/>
    </xf>
    <xf numFmtId="0" fontId="2" fillId="3" borderId="0" xfId="0" applyFont="1" applyFill="1" applyAlignment="1">
      <alignment vertical="center" wrapText="1"/>
    </xf>
    <xf numFmtId="0" fontId="20" fillId="0" borderId="0" xfId="0" applyFont="1" applyAlignment="1">
      <alignment vertical="center" wrapText="1"/>
    </xf>
    <xf numFmtId="3" fontId="9" fillId="0" borderId="17" xfId="0" applyNumberFormat="1" applyFont="1" applyBorder="1" applyAlignment="1">
      <alignment horizontal="center" vertical="center" wrapText="1"/>
    </xf>
    <xf numFmtId="4" fontId="12" fillId="3" borderId="15" xfId="0" applyNumberFormat="1" applyFont="1" applyFill="1" applyBorder="1" applyAlignment="1">
      <alignment horizontal="left" vertical="center" wrapText="1"/>
    </xf>
    <xf numFmtId="3" fontId="15" fillId="3" borderId="17" xfId="0" applyNumberFormat="1" applyFont="1" applyFill="1" applyBorder="1" applyAlignment="1">
      <alignment horizontal="center" vertical="center" wrapText="1"/>
    </xf>
    <xf numFmtId="0" fontId="8" fillId="3" borderId="17" xfId="0" applyFont="1" applyFill="1" applyBorder="1" applyAlignment="1">
      <alignment vertical="center" wrapText="1"/>
    </xf>
    <xf numFmtId="0" fontId="8" fillId="3" borderId="0" xfId="0" applyFont="1" applyFill="1" applyAlignment="1">
      <alignment vertical="center" wrapText="1"/>
    </xf>
    <xf numFmtId="0" fontId="20" fillId="3" borderId="0" xfId="0" applyFont="1" applyFill="1" applyAlignment="1">
      <alignment vertical="center" wrapText="1"/>
    </xf>
    <xf numFmtId="0" fontId="16" fillId="0" borderId="0" xfId="0" applyFont="1" applyAlignment="1">
      <alignment vertical="center" wrapText="1"/>
    </xf>
    <xf numFmtId="3" fontId="15" fillId="0" borderId="17" xfId="0" applyNumberFormat="1" applyFont="1" applyBorder="1" applyAlignment="1">
      <alignment horizontal="center" vertical="center" wrapText="1"/>
    </xf>
    <xf numFmtId="4" fontId="13" fillId="0" borderId="9" xfId="0" applyNumberFormat="1" applyFont="1" applyBorder="1" applyAlignment="1">
      <alignment horizontal="left" vertical="center" wrapText="1"/>
    </xf>
    <xf numFmtId="4" fontId="21" fillId="3" borderId="0" xfId="0" applyNumberFormat="1" applyFont="1" applyFill="1" applyAlignment="1">
      <alignment vertical="center" wrapText="1"/>
    </xf>
    <xf numFmtId="0" fontId="15" fillId="0" borderId="9" xfId="0" applyFont="1" applyBorder="1" applyAlignment="1">
      <alignment horizontal="left" vertical="center" wrapText="1"/>
    </xf>
    <xf numFmtId="0" fontId="0" fillId="0" borderId="17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22" fillId="0" borderId="0" xfId="0" applyFont="1" applyAlignment="1">
      <alignment vertical="center" wrapText="1"/>
    </xf>
    <xf numFmtId="0" fontId="4" fillId="2" borderId="10" xfId="0" applyFont="1" applyFill="1" applyBorder="1" applyAlignment="1">
      <alignment horizontal="left" vertical="center" wrapText="1"/>
    </xf>
    <xf numFmtId="3" fontId="4" fillId="2" borderId="11" xfId="0" applyNumberFormat="1" applyFont="1" applyFill="1" applyBorder="1" applyAlignment="1">
      <alignment horizontal="center" vertical="center" wrapText="1"/>
    </xf>
    <xf numFmtId="3" fontId="4" fillId="2" borderId="2" xfId="0" applyNumberFormat="1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left"/>
    </xf>
    <xf numFmtId="0" fontId="0" fillId="0" borderId="0" xfId="0" applyFont="1"/>
    <xf numFmtId="3" fontId="0" fillId="0" borderId="0" xfId="0" applyNumberFormat="1" applyFont="1"/>
    <xf numFmtId="0" fontId="9" fillId="3" borderId="0" xfId="0" applyFont="1" applyFill="1" applyBorder="1" applyAlignment="1">
      <alignment horizontal="left"/>
    </xf>
    <xf numFmtId="0" fontId="15" fillId="3" borderId="0" xfId="0" applyFont="1" applyFill="1" applyBorder="1" applyAlignment="1">
      <alignment horizontal="left"/>
    </xf>
    <xf numFmtId="0" fontId="23" fillId="3" borderId="0" xfId="0" applyFont="1" applyFill="1" applyBorder="1" applyAlignment="1">
      <alignment horizontal="left"/>
    </xf>
    <xf numFmtId="0" fontId="13" fillId="3" borderId="0" xfId="0" applyFont="1" applyFill="1" applyBorder="1" applyAlignment="1">
      <alignment horizontal="left"/>
    </xf>
    <xf numFmtId="0" fontId="8" fillId="3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24" fillId="0" borderId="0" xfId="0" applyFont="1" applyFill="1" applyBorder="1" applyAlignment="1">
      <alignment horizontal="left"/>
    </xf>
    <xf numFmtId="0" fontId="2" fillId="0" borderId="0" xfId="0" applyFont="1" applyAlignment="1">
      <alignment horizontal="center"/>
    </xf>
    <xf numFmtId="0" fontId="25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4" fontId="0" fillId="3" borderId="15" xfId="0" applyNumberFormat="1" applyFill="1" applyBorder="1" applyAlignment="1">
      <alignment horizontal="left"/>
    </xf>
    <xf numFmtId="165" fontId="8" fillId="2" borderId="1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right"/>
    </xf>
    <xf numFmtId="0" fontId="27" fillId="0" borderId="0" xfId="0" applyFont="1" applyAlignment="1">
      <alignment horizontal="center"/>
    </xf>
    <xf numFmtId="0" fontId="29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0" fillId="0" borderId="0" xfId="0" applyFont="1" applyBorder="1" applyAlignment="1">
      <alignment horizontal="left"/>
    </xf>
    <xf numFmtId="0" fontId="29" fillId="3" borderId="0" xfId="0" applyFont="1" applyFill="1" applyBorder="1" applyAlignment="1">
      <alignment horizontal="left"/>
    </xf>
    <xf numFmtId="0" fontId="30" fillId="3" borderId="0" xfId="0" applyFont="1" applyFill="1" applyBorder="1" applyAlignment="1">
      <alignment horizontal="left"/>
    </xf>
    <xf numFmtId="0" fontId="32" fillId="3" borderId="0" xfId="0" applyFont="1" applyFill="1" applyBorder="1" applyAlignment="1">
      <alignment horizontal="left"/>
    </xf>
    <xf numFmtId="0" fontId="29" fillId="0" borderId="0" xfId="0" applyFont="1" applyBorder="1" applyAlignment="1">
      <alignment horizontal="left"/>
    </xf>
    <xf numFmtId="0" fontId="29" fillId="0" borderId="0" xfId="0" applyFont="1" applyFill="1" applyBorder="1" applyAlignment="1">
      <alignment horizontal="left"/>
    </xf>
    <xf numFmtId="0" fontId="30" fillId="0" borderId="0" xfId="0" applyFont="1" applyFill="1" applyBorder="1" applyAlignment="1">
      <alignment horizontal="left"/>
    </xf>
    <xf numFmtId="0" fontId="33" fillId="0" borderId="0" xfId="0" applyFont="1" applyBorder="1" applyAlignment="1">
      <alignment horizontal="left"/>
    </xf>
    <xf numFmtId="0" fontId="30" fillId="0" borderId="0" xfId="0" applyFont="1" applyAlignment="1">
      <alignment horizontal="center"/>
    </xf>
    <xf numFmtId="0" fontId="8" fillId="0" borderId="14" xfId="0" applyFont="1" applyBorder="1" applyAlignment="1">
      <alignment horizontal="left"/>
    </xf>
    <xf numFmtId="0" fontId="28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4" fontId="9" fillId="0" borderId="15" xfId="0" applyNumberFormat="1" applyFont="1" applyBorder="1" applyAlignment="1">
      <alignment horizontal="center" vertical="center" wrapText="1"/>
    </xf>
    <xf numFmtId="4" fontId="12" fillId="3" borderId="15" xfId="0" applyNumberFormat="1" applyFont="1" applyFill="1" applyBorder="1" applyAlignment="1">
      <alignment horizontal="center" vertical="center" wrapText="1"/>
    </xf>
    <xf numFmtId="4" fontId="11" fillId="3" borderId="15" xfId="0" applyNumberFormat="1" applyFont="1" applyFill="1" applyBorder="1" applyAlignment="1">
      <alignment horizontal="center" vertical="center" wrapText="1"/>
    </xf>
    <xf numFmtId="4" fontId="9" fillId="3" borderId="15" xfId="0" applyNumberFormat="1" applyFont="1" applyFill="1" applyBorder="1" applyAlignment="1">
      <alignment horizontal="center" vertical="center" wrapText="1"/>
    </xf>
    <xf numFmtId="4" fontId="0" fillId="3" borderId="15" xfId="0" applyNumberFormat="1" applyFill="1" applyBorder="1" applyAlignment="1">
      <alignment horizontal="center"/>
    </xf>
    <xf numFmtId="4" fontId="12" fillId="0" borderId="15" xfId="0" applyNumberFormat="1" applyFont="1" applyBorder="1" applyAlignment="1">
      <alignment horizontal="center" vertical="center" wrapText="1"/>
    </xf>
    <xf numFmtId="4" fontId="35" fillId="0" borderId="15" xfId="0" applyNumberFormat="1" applyFont="1" applyBorder="1" applyAlignment="1">
      <alignment horizontal="center" vertical="center" wrapText="1"/>
    </xf>
    <xf numFmtId="4" fontId="9" fillId="0" borderId="9" xfId="0" applyNumberFormat="1" applyFont="1" applyBorder="1" applyAlignment="1">
      <alignment horizontal="center" vertical="center" wrapText="1"/>
    </xf>
    <xf numFmtId="4" fontId="18" fillId="2" borderId="9" xfId="0" applyNumberFormat="1" applyFont="1" applyFill="1" applyBorder="1" applyAlignment="1">
      <alignment horizontal="center" vertical="center" wrapText="1"/>
    </xf>
    <xf numFmtId="4" fontId="13" fillId="3" borderId="15" xfId="0" applyNumberFormat="1" applyFont="1" applyFill="1" applyBorder="1" applyAlignment="1">
      <alignment horizontal="center" vertical="center" wrapText="1"/>
    </xf>
    <xf numFmtId="4" fontId="13" fillId="0" borderId="9" xfId="0" applyNumberFormat="1" applyFont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/>
    </xf>
    <xf numFmtId="0" fontId="23" fillId="3" borderId="0" xfId="0" applyFont="1" applyFill="1" applyBorder="1" applyAlignment="1">
      <alignment horizontal="center"/>
    </xf>
    <xf numFmtId="0" fontId="13" fillId="3" borderId="0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4" fontId="4" fillId="2" borderId="9" xfId="0" applyNumberFormat="1" applyFont="1" applyFill="1" applyBorder="1" applyAlignment="1">
      <alignment horizontal="center" vertical="center" wrapText="1"/>
    </xf>
    <xf numFmtId="4" fontId="4" fillId="2" borderId="9" xfId="0" applyNumberFormat="1" applyFont="1" applyFill="1" applyBorder="1" applyAlignment="1">
      <alignment horizontal="left" vertical="center" wrapText="1"/>
    </xf>
    <xf numFmtId="3" fontId="36" fillId="2" borderId="11" xfId="0" applyNumberFormat="1" applyFont="1" applyFill="1" applyBorder="1" applyAlignment="1">
      <alignment horizontal="center" vertical="center" wrapText="1"/>
    </xf>
    <xf numFmtId="0" fontId="6" fillId="0" borderId="14" xfId="0" applyFont="1" applyBorder="1" applyAlignment="1">
      <alignment horizontal="center"/>
    </xf>
    <xf numFmtId="0" fontId="3" fillId="0" borderId="0" xfId="0" applyFont="1" applyAlignment="1">
      <alignment horizontal="right"/>
    </xf>
    <xf numFmtId="0" fontId="37" fillId="0" borderId="0" xfId="0" applyFont="1"/>
    <xf numFmtId="0" fontId="30" fillId="0" borderId="0" xfId="0" applyFont="1" applyAlignment="1">
      <alignment horizontal="right"/>
    </xf>
    <xf numFmtId="0" fontId="38" fillId="0" borderId="0" xfId="0" applyFont="1" applyAlignment="1">
      <alignment vertical="center"/>
    </xf>
    <xf numFmtId="0" fontId="39" fillId="0" borderId="0" xfId="0" applyFont="1"/>
    <xf numFmtId="0" fontId="29" fillId="3" borderId="0" xfId="0" applyFont="1" applyFill="1" applyAlignment="1">
      <alignment vertical="center" wrapText="1"/>
    </xf>
    <xf numFmtId="0" fontId="37" fillId="0" borderId="0" xfId="0" applyFont="1" applyAlignment="1">
      <alignment vertical="center" wrapText="1"/>
    </xf>
    <xf numFmtId="0" fontId="40" fillId="3" borderId="0" xfId="0" applyFont="1" applyFill="1" applyAlignment="1">
      <alignment vertical="center" wrapText="1"/>
    </xf>
    <xf numFmtId="0" fontId="41" fillId="3" borderId="0" xfId="0" applyFont="1" applyFill="1" applyAlignment="1">
      <alignment vertical="center" wrapText="1"/>
    </xf>
    <xf numFmtId="0" fontId="41" fillId="0" borderId="0" xfId="0" applyFont="1" applyAlignment="1">
      <alignment vertical="center" wrapText="1"/>
    </xf>
    <xf numFmtId="0" fontId="42" fillId="3" borderId="0" xfId="0" applyFont="1" applyFill="1" applyAlignment="1">
      <alignment vertical="center" wrapText="1"/>
    </xf>
    <xf numFmtId="0" fontId="37" fillId="3" borderId="0" xfId="0" applyFont="1" applyFill="1" applyAlignment="1">
      <alignment vertical="center" wrapText="1"/>
    </xf>
    <xf numFmtId="0" fontId="37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4" fontId="43" fillId="3" borderId="15" xfId="0" applyNumberFormat="1" applyFont="1" applyFill="1" applyBorder="1" applyAlignment="1">
      <alignment horizontal="left" vertical="center" wrapText="1"/>
    </xf>
    <xf numFmtId="4" fontId="44" fillId="3" borderId="15" xfId="0" applyNumberFormat="1" applyFont="1" applyFill="1" applyBorder="1" applyAlignment="1">
      <alignment horizontal="left" vertical="center" wrapText="1"/>
    </xf>
    <xf numFmtId="3" fontId="15" fillId="3" borderId="6" xfId="0" applyNumberFormat="1" applyFont="1" applyFill="1" applyBorder="1" applyAlignment="1">
      <alignment horizontal="center" vertical="center" wrapText="1"/>
    </xf>
    <xf numFmtId="3" fontId="15" fillId="3" borderId="14" xfId="0" applyNumberFormat="1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vertical="center" wrapText="1"/>
    </xf>
    <xf numFmtId="0" fontId="8" fillId="3" borderId="14" xfId="0" applyFont="1" applyFill="1" applyBorder="1" applyAlignment="1">
      <alignment vertical="center" wrapText="1"/>
    </xf>
    <xf numFmtId="3" fontId="43" fillId="0" borderId="17" xfId="0" applyNumberFormat="1" applyFont="1" applyBorder="1" applyAlignment="1">
      <alignment horizontal="center" vertical="center" wrapText="1"/>
    </xf>
    <xf numFmtId="4" fontId="12" fillId="0" borderId="9" xfId="0" applyNumberFormat="1" applyFont="1" applyBorder="1" applyAlignment="1">
      <alignment horizontal="left" vertical="center" wrapText="1"/>
    </xf>
    <xf numFmtId="3" fontId="4" fillId="2" borderId="10" xfId="1" applyNumberFormat="1" applyFont="1" applyFill="1" applyBorder="1" applyAlignment="1" applyProtection="1">
      <alignment horizontal="center" vertical="center" wrapText="1"/>
      <protection locked="0"/>
    </xf>
    <xf numFmtId="3" fontId="4" fillId="2" borderId="12" xfId="1" applyNumberFormat="1" applyFont="1" applyFill="1" applyBorder="1" applyAlignment="1" applyProtection="1">
      <alignment horizontal="center" vertical="center" wrapText="1"/>
      <protection locked="0"/>
    </xf>
    <xf numFmtId="3" fontId="0" fillId="0" borderId="15" xfId="0" applyNumberFormat="1" applyFont="1" applyBorder="1" applyAlignment="1">
      <alignment horizontal="center" vertical="center" wrapText="1"/>
    </xf>
    <xf numFmtId="3" fontId="0" fillId="0" borderId="22" xfId="0" applyNumberFormat="1" applyFont="1" applyBorder="1" applyAlignment="1">
      <alignment horizontal="center" vertical="center" wrapText="1"/>
    </xf>
    <xf numFmtId="3" fontId="43" fillId="0" borderId="15" xfId="0" applyNumberFormat="1" applyFont="1" applyBorder="1" applyAlignment="1">
      <alignment horizontal="center" vertical="center" wrapText="1"/>
    </xf>
    <xf numFmtId="3" fontId="0" fillId="0" borderId="9" xfId="0" applyNumberFormat="1" applyFont="1" applyBorder="1" applyAlignment="1">
      <alignment horizontal="center" vertical="center" wrapText="1"/>
    </xf>
    <xf numFmtId="3" fontId="0" fillId="0" borderId="8" xfId="0" applyNumberFormat="1" applyFont="1" applyBorder="1" applyAlignment="1">
      <alignment horizontal="center" vertical="center" wrapText="1"/>
    </xf>
    <xf numFmtId="3" fontId="15" fillId="3" borderId="9" xfId="0" applyNumberFormat="1" applyFont="1" applyFill="1" applyBorder="1" applyAlignment="1">
      <alignment horizontal="center" vertical="center" wrapText="1"/>
    </xf>
    <xf numFmtId="3" fontId="15" fillId="3" borderId="8" xfId="0" applyNumberFormat="1" applyFont="1" applyFill="1" applyBorder="1" applyAlignment="1">
      <alignment horizontal="center" vertical="center" wrapText="1"/>
    </xf>
    <xf numFmtId="3" fontId="4" fillId="2" borderId="5" xfId="1" applyNumberFormat="1" applyFont="1" applyFill="1" applyBorder="1" applyAlignment="1" applyProtection="1">
      <alignment horizontal="center" vertical="center" wrapText="1"/>
      <protection locked="0"/>
    </xf>
    <xf numFmtId="165" fontId="8" fillId="2" borderId="2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vertical="center" wrapText="1"/>
    </xf>
    <xf numFmtId="0" fontId="2" fillId="0" borderId="22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8" fillId="3" borderId="9" xfId="0" applyFont="1" applyFill="1" applyBorder="1" applyAlignment="1">
      <alignment vertical="center" wrapText="1"/>
    </xf>
    <xf numFmtId="0" fontId="8" fillId="3" borderId="8" xfId="0" applyFont="1" applyFill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3" fontId="9" fillId="3" borderId="17" xfId="1" applyNumberFormat="1" applyFont="1" applyFill="1" applyBorder="1" applyAlignment="1" applyProtection="1">
      <alignment horizontal="center" vertical="center" wrapText="1"/>
      <protection locked="0"/>
    </xf>
    <xf numFmtId="0" fontId="45" fillId="0" borderId="0" xfId="0" applyFont="1" applyBorder="1" applyAlignment="1">
      <alignment horizontal="center"/>
    </xf>
    <xf numFmtId="0" fontId="46" fillId="0" borderId="0" xfId="0" applyFont="1" applyAlignment="1">
      <alignment horizontal="center"/>
    </xf>
    <xf numFmtId="0" fontId="46" fillId="3" borderId="0" xfId="0" applyFont="1" applyFill="1" applyBorder="1" applyAlignment="1">
      <alignment horizontal="center"/>
    </xf>
    <xf numFmtId="3" fontId="47" fillId="0" borderId="0" xfId="0" applyNumberFormat="1" applyFont="1" applyAlignment="1">
      <alignment horizontal="center"/>
    </xf>
    <xf numFmtId="4" fontId="43" fillId="0" borderId="15" xfId="0" applyNumberFormat="1" applyFont="1" applyBorder="1" applyAlignment="1">
      <alignment horizontal="left" vertical="center" wrapText="1"/>
    </xf>
    <xf numFmtId="3" fontId="36" fillId="2" borderId="10" xfId="0" applyNumberFormat="1" applyFont="1" applyFill="1" applyBorder="1" applyAlignment="1">
      <alignment horizontal="center" vertical="center" wrapText="1"/>
    </xf>
    <xf numFmtId="0" fontId="0" fillId="0" borderId="15" xfId="0" applyFont="1" applyBorder="1" applyAlignment="1">
      <alignment vertical="center" wrapText="1"/>
    </xf>
    <xf numFmtId="0" fontId="0" fillId="0" borderId="22" xfId="0" applyFont="1" applyBorder="1" applyAlignment="1">
      <alignment vertical="center" wrapText="1"/>
    </xf>
    <xf numFmtId="3" fontId="4" fillId="2" borderId="10" xfId="0" applyNumberFormat="1" applyFont="1" applyFill="1" applyBorder="1" applyAlignment="1">
      <alignment horizontal="center" vertical="center" wrapText="1"/>
    </xf>
    <xf numFmtId="3" fontId="4" fillId="2" borderId="12" xfId="0" applyNumberFormat="1" applyFont="1" applyFill="1" applyBorder="1" applyAlignment="1">
      <alignment horizontal="center" vertical="center" wrapText="1"/>
    </xf>
    <xf numFmtId="4" fontId="43" fillId="3" borderId="6" xfId="0" applyNumberFormat="1" applyFont="1" applyFill="1" applyBorder="1" applyAlignment="1">
      <alignment horizontal="left" vertical="center" wrapText="1"/>
    </xf>
    <xf numFmtId="4" fontId="43" fillId="0" borderId="6" xfId="0" applyNumberFormat="1" applyFont="1" applyBorder="1" applyAlignment="1">
      <alignment horizontal="left" vertical="center" wrapText="1"/>
    </xf>
    <xf numFmtId="3" fontId="9" fillId="3" borderId="17" xfId="0" applyNumberFormat="1" applyFont="1" applyFill="1" applyBorder="1" applyAlignment="1">
      <alignment horizontal="center" vertical="center" wrapText="1"/>
    </xf>
    <xf numFmtId="4" fontId="50" fillId="3" borderId="15" xfId="0" applyNumberFormat="1" applyFont="1" applyFill="1" applyBorder="1" applyAlignment="1">
      <alignment horizontal="center" vertical="center" wrapText="1"/>
    </xf>
    <xf numFmtId="4" fontId="11" fillId="3" borderId="0" xfId="0" applyNumberFormat="1" applyFont="1" applyFill="1" applyBorder="1" applyAlignment="1">
      <alignment horizontal="center" vertical="center" wrapText="1"/>
    </xf>
    <xf numFmtId="4" fontId="9" fillId="0" borderId="0" xfId="0" applyNumberFormat="1" applyFont="1" applyBorder="1" applyAlignment="1">
      <alignment horizontal="center" vertical="center" wrapText="1"/>
    </xf>
    <xf numFmtId="4" fontId="12" fillId="3" borderId="0" xfId="0" applyNumberFormat="1" applyFont="1" applyFill="1" applyBorder="1" applyAlignment="1">
      <alignment horizontal="center" vertical="center" wrapText="1"/>
    </xf>
    <xf numFmtId="4" fontId="9" fillId="0" borderId="21" xfId="0" applyNumberFormat="1" applyFont="1" applyBorder="1" applyAlignment="1">
      <alignment horizontal="left" vertical="center" wrapText="1"/>
    </xf>
    <xf numFmtId="4" fontId="12" fillId="3" borderId="17" xfId="0" applyNumberFormat="1" applyFont="1" applyFill="1" applyBorder="1" applyAlignment="1">
      <alignment horizontal="left" vertical="center" wrapText="1"/>
    </xf>
    <xf numFmtId="4" fontId="9" fillId="3" borderId="17" xfId="0" applyNumberFormat="1" applyFont="1" applyFill="1" applyBorder="1" applyAlignment="1">
      <alignment horizontal="left" vertical="center" wrapText="1"/>
    </xf>
    <xf numFmtId="4" fontId="9" fillId="0" borderId="17" xfId="0" applyNumberFormat="1" applyFont="1" applyBorder="1" applyAlignment="1">
      <alignment horizontal="left" vertical="center" wrapText="1"/>
    </xf>
    <xf numFmtId="166" fontId="49" fillId="0" borderId="17" xfId="0" applyNumberFormat="1" applyFont="1" applyFill="1" applyBorder="1" applyAlignment="1"/>
    <xf numFmtId="0" fontId="0" fillId="0" borderId="17" xfId="0" applyFont="1" applyFill="1" applyBorder="1" applyAlignment="1"/>
    <xf numFmtId="4" fontId="15" fillId="3" borderId="15" xfId="0" applyNumberFormat="1" applyFont="1" applyFill="1" applyBorder="1" applyAlignment="1">
      <alignment horizontal="center" vertical="center" wrapText="1"/>
    </xf>
    <xf numFmtId="4" fontId="11" fillId="0" borderId="15" xfId="0" applyNumberFormat="1" applyFont="1" applyBorder="1" applyAlignment="1">
      <alignment horizontal="center" vertical="center" wrapText="1"/>
    </xf>
    <xf numFmtId="4" fontId="2" fillId="0" borderId="0" xfId="0" applyNumberFormat="1" applyFont="1" applyBorder="1" applyAlignment="1">
      <alignment vertical="center" wrapText="1"/>
    </xf>
    <xf numFmtId="4" fontId="2" fillId="0" borderId="16" xfId="0" applyNumberFormat="1" applyFont="1" applyBorder="1" applyAlignment="1">
      <alignment vertical="center" wrapText="1"/>
    </xf>
    <xf numFmtId="4" fontId="2" fillId="0" borderId="17" xfId="0" applyNumberFormat="1" applyFont="1" applyBorder="1" applyAlignment="1">
      <alignment vertical="center" wrapText="1"/>
    </xf>
    <xf numFmtId="4" fontId="2" fillId="0" borderId="18" xfId="0" applyNumberFormat="1" applyFont="1" applyBorder="1" applyAlignment="1">
      <alignment vertical="center" wrapText="1"/>
    </xf>
    <xf numFmtId="4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4" fontId="4" fillId="2" borderId="11" xfId="1" applyNumberFormat="1" applyFont="1" applyFill="1" applyBorder="1" applyAlignment="1" applyProtection="1">
      <alignment horizontal="center" vertical="center" wrapText="1"/>
      <protection locked="0"/>
    </xf>
    <xf numFmtId="4" fontId="4" fillId="2" borderId="3" xfId="1" applyNumberFormat="1" applyFont="1" applyFill="1" applyBorder="1" applyAlignment="1" applyProtection="1">
      <alignment horizontal="center" vertical="center" wrapText="1"/>
      <protection locked="0"/>
    </xf>
    <xf numFmtId="4" fontId="4" fillId="2" borderId="2" xfId="1" applyNumberFormat="1" applyFont="1" applyFill="1" applyBorder="1" applyAlignment="1" applyProtection="1">
      <alignment horizontal="center" vertical="center" wrapText="1"/>
      <protection locked="0"/>
    </xf>
    <xf numFmtId="4" fontId="2" fillId="0" borderId="0" xfId="0" applyNumberFormat="1" applyFont="1" applyAlignment="1">
      <alignment vertical="center" wrapText="1"/>
    </xf>
    <xf numFmtId="4" fontId="11" fillId="0" borderId="16" xfId="0" applyNumberFormat="1" applyFont="1" applyBorder="1" applyAlignment="1">
      <alignment horizontal="center" vertical="center" wrapText="1"/>
    </xf>
    <xf numFmtId="4" fontId="11" fillId="0" borderId="17" xfId="0" applyNumberFormat="1" applyFont="1" applyBorder="1" applyAlignment="1">
      <alignment horizontal="center" vertical="center" wrapText="1"/>
    </xf>
    <xf numFmtId="4" fontId="11" fillId="0" borderId="18" xfId="0" applyNumberFormat="1" applyFont="1" applyBorder="1" applyAlignment="1">
      <alignment horizontal="center" vertical="center" wrapText="1"/>
    </xf>
    <xf numFmtId="4" fontId="11" fillId="0" borderId="0" xfId="0" applyNumberFormat="1" applyFont="1" applyBorder="1" applyAlignment="1">
      <alignment horizontal="center" vertical="center" wrapText="1"/>
    </xf>
    <xf numFmtId="4" fontId="10" fillId="3" borderId="0" xfId="0" applyNumberFormat="1" applyFont="1" applyFill="1" applyAlignment="1">
      <alignment vertical="center" wrapText="1"/>
    </xf>
    <xf numFmtId="4" fontId="11" fillId="3" borderId="16" xfId="0" applyNumberFormat="1" applyFont="1" applyFill="1" applyBorder="1" applyAlignment="1">
      <alignment horizontal="center" vertical="center" wrapText="1"/>
    </xf>
    <xf numFmtId="4" fontId="11" fillId="3" borderId="17" xfId="0" applyNumberFormat="1" applyFont="1" applyFill="1" applyBorder="1" applyAlignment="1">
      <alignment horizontal="center" vertical="center" wrapText="1"/>
    </xf>
    <xf numFmtId="4" fontId="11" fillId="3" borderId="18" xfId="0" applyNumberFormat="1" applyFont="1" applyFill="1" applyBorder="1" applyAlignment="1">
      <alignment horizontal="center" vertical="center" wrapText="1"/>
    </xf>
    <xf numFmtId="4" fontId="16" fillId="3" borderId="16" xfId="0" applyNumberFormat="1" applyFont="1" applyFill="1" applyBorder="1" applyAlignment="1">
      <alignment vertical="center" wrapText="1"/>
    </xf>
    <xf numFmtId="4" fontId="16" fillId="3" borderId="17" xfId="0" applyNumberFormat="1" applyFont="1" applyFill="1" applyBorder="1" applyAlignment="1">
      <alignment vertical="center" wrapText="1"/>
    </xf>
    <xf numFmtId="4" fontId="16" fillId="3" borderId="18" xfId="0" applyNumberFormat="1" applyFont="1" applyFill="1" applyBorder="1" applyAlignment="1">
      <alignment vertical="center" wrapText="1"/>
    </xf>
    <xf numFmtId="4" fontId="16" fillId="3" borderId="0" xfId="0" applyNumberFormat="1" applyFont="1" applyFill="1" applyBorder="1" applyAlignment="1">
      <alignment vertical="center" wrapText="1"/>
    </xf>
    <xf numFmtId="4" fontId="16" fillId="3" borderId="0" xfId="0" applyNumberFormat="1" applyFont="1" applyFill="1" applyAlignment="1">
      <alignment vertical="center" wrapText="1"/>
    </xf>
    <xf numFmtId="4" fontId="17" fillId="0" borderId="0" xfId="0" applyNumberFormat="1" applyFont="1" applyAlignment="1">
      <alignment vertical="center" wrapText="1"/>
    </xf>
    <xf numFmtId="4" fontId="2" fillId="0" borderId="13" xfId="0" applyNumberFormat="1" applyFont="1" applyBorder="1" applyAlignment="1">
      <alignment vertical="center" wrapText="1"/>
    </xf>
    <xf numFmtId="4" fontId="2" fillId="0" borderId="6" xfId="0" applyNumberFormat="1" applyFont="1" applyBorder="1" applyAlignment="1">
      <alignment vertical="center" wrapText="1"/>
    </xf>
    <xf numFmtId="4" fontId="2" fillId="0" borderId="4" xfId="0" applyNumberFormat="1" applyFont="1" applyBorder="1" applyAlignment="1">
      <alignment vertical="center" wrapText="1"/>
    </xf>
    <xf numFmtId="4" fontId="2" fillId="0" borderId="14" xfId="0" applyNumberFormat="1" applyFont="1" applyBorder="1" applyAlignment="1">
      <alignment vertical="center" wrapText="1"/>
    </xf>
    <xf numFmtId="4" fontId="36" fillId="2" borderId="1" xfId="0" applyNumberFormat="1" applyFont="1" applyFill="1" applyBorder="1" applyAlignment="1">
      <alignment horizontal="center" vertical="center" wrapText="1"/>
    </xf>
    <xf numFmtId="4" fontId="36" fillId="2" borderId="11" xfId="0" applyNumberFormat="1" applyFont="1" applyFill="1" applyBorder="1" applyAlignment="1">
      <alignment horizontal="center" vertical="center" wrapText="1"/>
    </xf>
    <xf numFmtId="4" fontId="36" fillId="2" borderId="3" xfId="0" applyNumberFormat="1" applyFont="1" applyFill="1" applyBorder="1" applyAlignment="1">
      <alignment horizontal="center" vertical="center" wrapText="1"/>
    </xf>
    <xf numFmtId="4" fontId="36" fillId="2" borderId="2" xfId="0" applyNumberFormat="1" applyFont="1" applyFill="1" applyBorder="1" applyAlignment="1">
      <alignment horizontal="center" vertical="center" wrapText="1"/>
    </xf>
    <xf numFmtId="4" fontId="19" fillId="3" borderId="0" xfId="0" applyNumberFormat="1" applyFont="1" applyFill="1" applyAlignment="1">
      <alignment vertical="center" wrapText="1"/>
    </xf>
    <xf numFmtId="4" fontId="9" fillId="0" borderId="17" xfId="0" applyNumberFormat="1" applyFont="1" applyBorder="1" applyAlignment="1">
      <alignment horizontal="center" vertical="center" wrapText="1"/>
    </xf>
    <xf numFmtId="4" fontId="9" fillId="3" borderId="17" xfId="0" applyNumberFormat="1" applyFont="1" applyFill="1" applyBorder="1" applyAlignment="1">
      <alignment horizontal="center" vertical="center" wrapText="1"/>
    </xf>
    <xf numFmtId="4" fontId="20" fillId="0" borderId="0" xfId="0" applyNumberFormat="1" applyFont="1" applyAlignment="1">
      <alignment vertical="center" wrapText="1"/>
    </xf>
    <xf numFmtId="4" fontId="2" fillId="3" borderId="16" xfId="0" applyNumberFormat="1" applyFont="1" applyFill="1" applyBorder="1" applyAlignment="1">
      <alignment vertical="center" wrapText="1"/>
    </xf>
    <xf numFmtId="4" fontId="2" fillId="3" borderId="17" xfId="0" applyNumberFormat="1" applyFont="1" applyFill="1" applyBorder="1" applyAlignment="1">
      <alignment vertical="center" wrapText="1"/>
    </xf>
    <xf numFmtId="4" fontId="2" fillId="3" borderId="18" xfId="0" applyNumberFormat="1" applyFont="1" applyFill="1" applyBorder="1" applyAlignment="1">
      <alignment vertical="center" wrapText="1"/>
    </xf>
    <xf numFmtId="4" fontId="2" fillId="3" borderId="0" xfId="0" applyNumberFormat="1" applyFont="1" applyFill="1" applyBorder="1" applyAlignment="1">
      <alignment vertical="center" wrapText="1"/>
    </xf>
    <xf numFmtId="4" fontId="2" fillId="3" borderId="0" xfId="0" applyNumberFormat="1" applyFont="1" applyFill="1" applyAlignment="1">
      <alignment vertical="center" wrapText="1"/>
    </xf>
    <xf numFmtId="4" fontId="20" fillId="3" borderId="0" xfId="0" applyNumberFormat="1" applyFont="1" applyFill="1" applyAlignment="1">
      <alignment vertical="center" wrapText="1"/>
    </xf>
    <xf numFmtId="4" fontId="8" fillId="3" borderId="16" xfId="0" applyNumberFormat="1" applyFont="1" applyFill="1" applyBorder="1" applyAlignment="1">
      <alignment vertical="center" wrapText="1"/>
    </xf>
    <xf numFmtId="4" fontId="8" fillId="3" borderId="17" xfId="0" applyNumberFormat="1" applyFont="1" applyFill="1" applyBorder="1" applyAlignment="1">
      <alignment vertical="center" wrapText="1"/>
    </xf>
    <xf numFmtId="4" fontId="8" fillId="3" borderId="18" xfId="0" applyNumberFormat="1" applyFont="1" applyFill="1" applyBorder="1" applyAlignment="1">
      <alignment vertical="center" wrapText="1"/>
    </xf>
    <xf numFmtId="4" fontId="8" fillId="3" borderId="0" xfId="0" applyNumberFormat="1" applyFont="1" applyFill="1" applyBorder="1" applyAlignment="1">
      <alignment vertical="center" wrapText="1"/>
    </xf>
    <xf numFmtId="4" fontId="8" fillId="3" borderId="0" xfId="0" applyNumberFormat="1" applyFont="1" applyFill="1" applyAlignment="1">
      <alignment vertical="center" wrapText="1"/>
    </xf>
    <xf numFmtId="4" fontId="15" fillId="0" borderId="16" xfId="0" applyNumberFormat="1" applyFont="1" applyBorder="1" applyAlignment="1">
      <alignment horizontal="center" vertical="center" wrapText="1"/>
    </xf>
    <xf numFmtId="4" fontId="15" fillId="0" borderId="17" xfId="0" applyNumberFormat="1" applyFont="1" applyBorder="1" applyAlignment="1">
      <alignment horizontal="center" vertical="center" wrapText="1"/>
    </xf>
    <xf numFmtId="4" fontId="15" fillId="0" borderId="18" xfId="0" applyNumberFormat="1" applyFont="1" applyBorder="1" applyAlignment="1">
      <alignment horizontal="center" vertical="center" wrapText="1"/>
    </xf>
    <xf numFmtId="4" fontId="15" fillId="0" borderId="0" xfId="0" applyNumberFormat="1" applyFont="1" applyBorder="1" applyAlignment="1">
      <alignment horizontal="center" vertical="center" wrapText="1"/>
    </xf>
    <xf numFmtId="4" fontId="16" fillId="0" borderId="0" xfId="0" applyNumberFormat="1" applyFont="1" applyAlignment="1">
      <alignment vertical="center" wrapText="1"/>
    </xf>
    <xf numFmtId="4" fontId="4" fillId="2" borderId="1" xfId="0" applyNumberFormat="1" applyFont="1" applyFill="1" applyBorder="1" applyAlignment="1">
      <alignment horizontal="center" vertical="center" wrapText="1"/>
    </xf>
    <xf numFmtId="4" fontId="4" fillId="2" borderId="11" xfId="0" applyNumberFormat="1" applyFont="1" applyFill="1" applyBorder="1" applyAlignment="1">
      <alignment horizontal="center" vertical="center" wrapText="1"/>
    </xf>
    <xf numFmtId="4" fontId="4" fillId="2" borderId="3" xfId="0" applyNumberFormat="1" applyFont="1" applyFill="1" applyBorder="1" applyAlignment="1">
      <alignment horizontal="center" vertical="center" wrapText="1"/>
    </xf>
    <xf numFmtId="4" fontId="4" fillId="2" borderId="2" xfId="0" applyNumberFormat="1" applyFont="1" applyFill="1" applyBorder="1" applyAlignment="1">
      <alignment horizontal="center" vertical="center" wrapText="1"/>
    </xf>
    <xf numFmtId="4" fontId="22" fillId="0" borderId="0" xfId="0" applyNumberFormat="1" applyFont="1" applyAlignment="1">
      <alignment vertical="center" wrapText="1"/>
    </xf>
    <xf numFmtId="4" fontId="2" fillId="0" borderId="0" xfId="0" applyNumberFormat="1" applyFont="1"/>
    <xf numFmtId="4" fontId="2" fillId="0" borderId="0" xfId="0" applyNumberFormat="1" applyFont="1" applyAlignment="1">
      <alignment horizontal="center"/>
    </xf>
    <xf numFmtId="4" fontId="0" fillId="0" borderId="0" xfId="0" applyNumberFormat="1" applyFont="1" applyBorder="1" applyAlignment="1">
      <alignment vertical="center" wrapText="1"/>
    </xf>
    <xf numFmtId="4" fontId="0" fillId="0" borderId="17" xfId="0" applyNumberFormat="1" applyFont="1" applyBorder="1" applyAlignment="1">
      <alignment vertical="center" wrapText="1"/>
    </xf>
    <xf numFmtId="4" fontId="0" fillId="0" borderId="18" xfId="0" applyNumberFormat="1" applyFont="1" applyBorder="1" applyAlignment="1">
      <alignment vertical="center" wrapText="1"/>
    </xf>
    <xf numFmtId="4" fontId="0" fillId="0" borderId="0" xfId="0" applyNumberFormat="1" applyFont="1" applyBorder="1" applyAlignment="1">
      <alignment horizontal="center" vertical="center" wrapText="1"/>
    </xf>
    <xf numFmtId="4" fontId="0" fillId="0" borderId="17" xfId="0" applyNumberFormat="1" applyFont="1" applyBorder="1" applyAlignment="1">
      <alignment horizontal="center" vertical="center" wrapText="1"/>
    </xf>
    <xf numFmtId="4" fontId="0" fillId="0" borderId="18" xfId="0" applyNumberFormat="1" applyFont="1" applyBorder="1" applyAlignment="1">
      <alignment horizontal="center" vertical="center" wrapText="1"/>
    </xf>
    <xf numFmtId="4" fontId="9" fillId="4" borderId="15" xfId="0" applyNumberFormat="1" applyFont="1" applyFill="1" applyBorder="1" applyAlignment="1">
      <alignment horizontal="left" vertical="center" wrapText="1"/>
    </xf>
    <xf numFmtId="4" fontId="9" fillId="0" borderId="15" xfId="0" applyNumberFormat="1" applyFont="1" applyFill="1" applyBorder="1" applyAlignment="1">
      <alignment horizontal="left" vertical="center" wrapText="1"/>
    </xf>
    <xf numFmtId="4" fontId="12" fillId="0" borderId="15" xfId="0" applyNumberFormat="1" applyFont="1" applyFill="1" applyBorder="1" applyAlignment="1">
      <alignment horizontal="center" vertical="center" wrapText="1"/>
    </xf>
    <xf numFmtId="3" fontId="11" fillId="0" borderId="17" xfId="0" applyNumberFormat="1" applyFont="1" applyFill="1" applyBorder="1" applyAlignment="1">
      <alignment horizontal="center" vertical="center" wrapText="1"/>
    </xf>
    <xf numFmtId="4" fontId="9" fillId="0" borderId="17" xfId="0" applyNumberFormat="1" applyFont="1" applyFill="1" applyBorder="1" applyAlignment="1">
      <alignment horizontal="center" vertical="center" wrapText="1"/>
    </xf>
    <xf numFmtId="4" fontId="11" fillId="0" borderId="17" xfId="0" applyNumberFormat="1" applyFont="1" applyFill="1" applyBorder="1" applyAlignment="1">
      <alignment horizontal="center" vertical="center" wrapText="1"/>
    </xf>
    <xf numFmtId="4" fontId="11" fillId="0" borderId="15" xfId="0" applyNumberFormat="1" applyFont="1" applyFill="1" applyBorder="1" applyAlignment="1">
      <alignment horizontal="center" vertical="center" wrapText="1"/>
    </xf>
    <xf numFmtId="4" fontId="11" fillId="0" borderId="15" xfId="0" applyNumberFormat="1" applyFont="1" applyFill="1" applyBorder="1" applyAlignment="1">
      <alignment horizontal="left" vertical="center" wrapText="1"/>
    </xf>
    <xf numFmtId="4" fontId="9" fillId="0" borderId="18" xfId="0" applyNumberFormat="1" applyFont="1" applyBorder="1" applyAlignment="1">
      <alignment horizontal="center" vertical="center" wrapText="1"/>
    </xf>
    <xf numFmtId="4" fontId="9" fillId="0" borderId="19" xfId="0" applyNumberFormat="1" applyFont="1" applyBorder="1" applyAlignment="1">
      <alignment horizontal="center" vertical="center" wrapText="1"/>
    </xf>
    <xf numFmtId="4" fontId="15" fillId="0" borderId="19" xfId="0" applyNumberFormat="1" applyFont="1" applyBorder="1" applyAlignment="1">
      <alignment horizontal="center" vertical="center" wrapText="1"/>
    </xf>
    <xf numFmtId="4" fontId="9" fillId="3" borderId="0" xfId="0" applyNumberFormat="1" applyFont="1" applyFill="1" applyBorder="1" applyAlignment="1">
      <alignment horizontal="center" vertical="center" wrapText="1"/>
    </xf>
    <xf numFmtId="4" fontId="2" fillId="3" borderId="17" xfId="0" applyNumberFormat="1" applyFont="1" applyFill="1" applyBorder="1" applyAlignment="1">
      <alignment horizontal="center" vertical="center" wrapText="1"/>
    </xf>
    <xf numFmtId="4" fontId="4" fillId="2" borderId="7" xfId="1" applyNumberFormat="1" applyFont="1" applyFill="1" applyBorder="1" applyAlignment="1" applyProtection="1">
      <alignment horizontal="center" vertical="center" wrapText="1"/>
      <protection locked="0"/>
    </xf>
    <xf numFmtId="4" fontId="0" fillId="0" borderId="19" xfId="0" applyNumberFormat="1" applyFont="1" applyBorder="1" applyAlignment="1">
      <alignment horizontal="center" vertical="center" wrapText="1"/>
    </xf>
    <xf numFmtId="4" fontId="11" fillId="0" borderId="19" xfId="0" applyNumberFormat="1" applyFont="1" applyBorder="1" applyAlignment="1">
      <alignment horizontal="center" vertical="center" wrapText="1"/>
    </xf>
    <xf numFmtId="4" fontId="11" fillId="3" borderId="19" xfId="0" applyNumberFormat="1" applyFont="1" applyFill="1" applyBorder="1" applyAlignment="1">
      <alignment horizontal="center" vertical="center" wrapText="1"/>
    </xf>
    <xf numFmtId="4" fontId="0" fillId="3" borderId="17" xfId="0" applyNumberFormat="1" applyFont="1" applyFill="1" applyBorder="1" applyAlignment="1">
      <alignment horizontal="center" vertical="center" wrapText="1"/>
    </xf>
    <xf numFmtId="4" fontId="0" fillId="3" borderId="0" xfId="0" applyNumberFormat="1" applyFont="1" applyFill="1" applyBorder="1" applyAlignment="1">
      <alignment horizontal="center" vertical="center" wrapText="1"/>
    </xf>
    <xf numFmtId="4" fontId="0" fillId="3" borderId="18" xfId="0" applyNumberFormat="1" applyFont="1" applyFill="1" applyBorder="1" applyAlignment="1">
      <alignment horizontal="center" vertical="center" wrapText="1"/>
    </xf>
    <xf numFmtId="4" fontId="0" fillId="3" borderId="19" xfId="0" applyNumberFormat="1" applyFont="1" applyFill="1" applyBorder="1" applyAlignment="1">
      <alignment horizontal="center" vertical="center" wrapText="1"/>
    </xf>
    <xf numFmtId="4" fontId="14" fillId="3" borderId="0" xfId="0" applyNumberFormat="1" applyFont="1" applyFill="1" applyBorder="1" applyAlignment="1">
      <alignment horizontal="center" vertical="center" wrapText="1"/>
    </xf>
    <xf numFmtId="4" fontId="15" fillId="3" borderId="0" xfId="0" applyNumberFormat="1" applyFont="1" applyFill="1" applyBorder="1" applyAlignment="1">
      <alignment horizontal="center" vertical="center" wrapText="1"/>
    </xf>
    <xf numFmtId="4" fontId="0" fillId="0" borderId="18" xfId="0" applyNumberFormat="1" applyFont="1" applyFill="1" applyBorder="1" applyAlignment="1">
      <alignment horizontal="center" vertical="center" wrapText="1"/>
    </xf>
    <xf numFmtId="4" fontId="0" fillId="0" borderId="17" xfId="0" applyNumberFormat="1" applyFont="1" applyFill="1" applyBorder="1" applyAlignment="1">
      <alignment horizontal="center" vertical="center" wrapText="1"/>
    </xf>
    <xf numFmtId="4" fontId="0" fillId="0" borderId="6" xfId="0" applyNumberFormat="1" applyFont="1" applyBorder="1" applyAlignment="1">
      <alignment horizontal="center" vertical="center" wrapText="1"/>
    </xf>
    <xf numFmtId="4" fontId="0" fillId="3" borderId="14" xfId="0" applyNumberFormat="1" applyFont="1" applyFill="1" applyBorder="1" applyAlignment="1">
      <alignment horizontal="center" vertical="center" wrapText="1"/>
    </xf>
    <xf numFmtId="4" fontId="0" fillId="0" borderId="4" xfId="0" applyNumberFormat="1" applyFont="1" applyBorder="1" applyAlignment="1">
      <alignment horizontal="center" vertical="center" wrapText="1"/>
    </xf>
    <xf numFmtId="4" fontId="0" fillId="0" borderId="14" xfId="0" applyNumberFormat="1" applyFont="1" applyBorder="1" applyAlignment="1">
      <alignment horizontal="center" vertical="center" wrapText="1"/>
    </xf>
    <xf numFmtId="4" fontId="0" fillId="0" borderId="20" xfId="0" applyNumberFormat="1" applyFont="1" applyBorder="1" applyAlignment="1">
      <alignment horizontal="center" vertical="center" wrapText="1"/>
    </xf>
    <xf numFmtId="4" fontId="36" fillId="2" borderId="7" xfId="0" applyNumberFormat="1" applyFont="1" applyFill="1" applyBorder="1" applyAlignment="1">
      <alignment horizontal="center" vertical="center" wrapText="1"/>
    </xf>
    <xf numFmtId="4" fontId="9" fillId="3" borderId="0" xfId="1" applyNumberFormat="1" applyFont="1" applyFill="1" applyBorder="1" applyAlignment="1" applyProtection="1">
      <alignment horizontal="center" vertical="center" wrapText="1"/>
      <protection locked="0"/>
    </xf>
    <xf numFmtId="4" fontId="15" fillId="3" borderId="17" xfId="0" applyNumberFormat="1" applyFont="1" applyFill="1" applyBorder="1" applyAlignment="1">
      <alignment horizontal="center" vertical="center" wrapText="1"/>
    </xf>
    <xf numFmtId="4" fontId="15" fillId="3" borderId="18" xfId="0" applyNumberFormat="1" applyFont="1" applyFill="1" applyBorder="1" applyAlignment="1">
      <alignment horizontal="center" vertical="center" wrapText="1"/>
    </xf>
    <xf numFmtId="4" fontId="15" fillId="3" borderId="19" xfId="0" applyNumberFormat="1" applyFont="1" applyFill="1" applyBorder="1" applyAlignment="1">
      <alignment horizontal="center" vertical="center" wrapText="1"/>
    </xf>
    <xf numFmtId="4" fontId="0" fillId="0" borderId="19" xfId="0" applyNumberFormat="1" applyFont="1" applyFill="1" applyBorder="1" applyAlignment="1">
      <alignment horizontal="center" vertical="center" wrapText="1"/>
    </xf>
    <xf numFmtId="4" fontId="0" fillId="0" borderId="19" xfId="0" applyNumberFormat="1" applyFont="1" applyBorder="1" applyAlignment="1">
      <alignment vertical="center" wrapText="1"/>
    </xf>
    <xf numFmtId="4" fontId="4" fillId="2" borderId="7" xfId="0" applyNumberFormat="1" applyFont="1" applyFill="1" applyBorder="1" applyAlignment="1">
      <alignment horizontal="center" vertical="center" wrapText="1"/>
    </xf>
    <xf numFmtId="4" fontId="0" fillId="0" borderId="0" xfId="0" applyNumberFormat="1" applyFont="1"/>
    <xf numFmtId="167" fontId="4" fillId="2" borderId="11" xfId="1" applyNumberFormat="1" applyFont="1" applyFill="1" applyBorder="1" applyAlignment="1" applyProtection="1">
      <alignment horizontal="center" vertical="center" wrapText="1"/>
      <protection locked="0"/>
    </xf>
    <xf numFmtId="167" fontId="0" fillId="0" borderId="17" xfId="0" applyNumberFormat="1" applyFont="1" applyBorder="1" applyAlignment="1">
      <alignment horizontal="center" vertical="center" wrapText="1"/>
    </xf>
    <xf numFmtId="167" fontId="2" fillId="0" borderId="17" xfId="0" applyNumberFormat="1" applyFont="1" applyBorder="1" applyAlignment="1">
      <alignment vertical="center" wrapText="1"/>
    </xf>
    <xf numFmtId="167" fontId="11" fillId="0" borderId="17" xfId="0" applyNumberFormat="1" applyFont="1" applyBorder="1" applyAlignment="1">
      <alignment horizontal="center" vertical="center" wrapText="1"/>
    </xf>
    <xf numFmtId="167" fontId="11" fillId="3" borderId="17" xfId="0" applyNumberFormat="1" applyFont="1" applyFill="1" applyBorder="1" applyAlignment="1">
      <alignment horizontal="center" vertical="center" wrapText="1"/>
    </xf>
    <xf numFmtId="167" fontId="0" fillId="3" borderId="17" xfId="0" applyNumberFormat="1" applyFont="1" applyFill="1" applyBorder="1" applyAlignment="1">
      <alignment horizontal="center" vertical="center" wrapText="1"/>
    </xf>
    <xf numFmtId="167" fontId="16" fillId="3" borderId="17" xfId="0" applyNumberFormat="1" applyFont="1" applyFill="1" applyBorder="1" applyAlignment="1">
      <alignment vertical="center" wrapText="1"/>
    </xf>
    <xf numFmtId="167" fontId="0" fillId="0" borderId="17" xfId="0" applyNumberFormat="1" applyFont="1" applyFill="1" applyBorder="1" applyAlignment="1">
      <alignment horizontal="center" vertical="center" wrapText="1"/>
    </xf>
    <xf numFmtId="167" fontId="0" fillId="0" borderId="6" xfId="0" applyNumberFormat="1" applyFont="1" applyBorder="1" applyAlignment="1">
      <alignment horizontal="center" vertical="center" wrapText="1"/>
    </xf>
    <xf numFmtId="167" fontId="2" fillId="0" borderId="6" xfId="0" applyNumberFormat="1" applyFont="1" applyBorder="1" applyAlignment="1">
      <alignment vertical="center" wrapText="1"/>
    </xf>
    <xf numFmtId="167" fontId="36" fillId="2" borderId="11" xfId="0" applyNumberFormat="1" applyFont="1" applyFill="1" applyBorder="1" applyAlignment="1">
      <alignment horizontal="center" vertical="center" wrapText="1"/>
    </xf>
    <xf numFmtId="167" fontId="2" fillId="3" borderId="17" xfId="0" applyNumberFormat="1" applyFont="1" applyFill="1" applyBorder="1" applyAlignment="1">
      <alignment vertical="center" wrapText="1"/>
    </xf>
    <xf numFmtId="167" fontId="15" fillId="3" borderId="17" xfId="0" applyNumberFormat="1" applyFont="1" applyFill="1" applyBorder="1" applyAlignment="1">
      <alignment horizontal="center" vertical="center" wrapText="1"/>
    </xf>
    <xf numFmtId="167" fontId="8" fillId="3" borderId="17" xfId="0" applyNumberFormat="1" applyFont="1" applyFill="1" applyBorder="1" applyAlignment="1">
      <alignment vertical="center" wrapText="1"/>
    </xf>
    <xf numFmtId="167" fontId="15" fillId="0" borderId="17" xfId="0" applyNumberFormat="1" applyFont="1" applyBorder="1" applyAlignment="1">
      <alignment horizontal="center" vertical="center" wrapText="1"/>
    </xf>
    <xf numFmtId="167" fontId="9" fillId="0" borderId="17" xfId="0" applyNumberFormat="1" applyFont="1" applyBorder="1" applyAlignment="1">
      <alignment horizontal="center" vertical="center" wrapText="1"/>
    </xf>
    <xf numFmtId="167" fontId="0" fillId="0" borderId="17" xfId="0" applyNumberFormat="1" applyFont="1" applyBorder="1" applyAlignment="1">
      <alignment vertical="center" wrapText="1"/>
    </xf>
    <xf numFmtId="167" fontId="4" fillId="2" borderId="11" xfId="0" applyNumberFormat="1" applyFont="1" applyFill="1" applyBorder="1" applyAlignment="1">
      <alignment horizontal="center" vertical="center" wrapText="1"/>
    </xf>
    <xf numFmtId="167" fontId="0" fillId="0" borderId="0" xfId="0" applyNumberFormat="1" applyFont="1"/>
    <xf numFmtId="167" fontId="2" fillId="0" borderId="0" xfId="0" applyNumberFormat="1" applyFont="1"/>
    <xf numFmtId="167" fontId="2" fillId="0" borderId="0" xfId="0" applyNumberFormat="1" applyFont="1" applyAlignment="1">
      <alignment horizontal="center"/>
    </xf>
    <xf numFmtId="0" fontId="19" fillId="3" borderId="17" xfId="0" applyFont="1" applyFill="1" applyBorder="1" applyAlignment="1">
      <alignment vertical="center" wrapText="1"/>
    </xf>
    <xf numFmtId="4" fontId="50" fillId="3" borderId="17" xfId="0" applyNumberFormat="1" applyFont="1" applyFill="1" applyBorder="1" applyAlignment="1">
      <alignment horizontal="center" vertical="center" wrapText="1"/>
    </xf>
    <xf numFmtId="4" fontId="9" fillId="4" borderId="17" xfId="0" applyNumberFormat="1" applyFont="1" applyFill="1" applyBorder="1" applyAlignment="1">
      <alignment horizontal="center" vertical="center" wrapText="1"/>
    </xf>
    <xf numFmtId="0" fontId="31" fillId="0" borderId="14" xfId="0" applyFont="1" applyBorder="1" applyAlignment="1">
      <alignment horizontal="left"/>
    </xf>
    <xf numFmtId="165" fontId="30" fillId="2" borderId="10" xfId="0" applyNumberFormat="1" applyFont="1" applyFill="1" applyBorder="1" applyAlignment="1">
      <alignment horizontal="center" vertical="center"/>
    </xf>
    <xf numFmtId="4" fontId="30" fillId="2" borderId="10" xfId="0" applyNumberFormat="1" applyFont="1" applyFill="1" applyBorder="1" applyAlignment="1">
      <alignment horizontal="left" vertical="center" wrapText="1"/>
    </xf>
    <xf numFmtId="4" fontId="29" fillId="0" borderId="15" xfId="0" applyNumberFormat="1" applyFont="1" applyBorder="1" applyAlignment="1">
      <alignment horizontal="left" vertical="center" wrapText="1"/>
    </xf>
    <xf numFmtId="4" fontId="30" fillId="3" borderId="15" xfId="0" applyNumberFormat="1" applyFont="1" applyFill="1" applyBorder="1" applyAlignment="1">
      <alignment horizontal="left" vertical="center" wrapText="1"/>
    </xf>
    <xf numFmtId="4" fontId="29" fillId="3" borderId="15" xfId="0" applyNumberFormat="1" applyFont="1" applyFill="1" applyBorder="1" applyAlignment="1">
      <alignment horizontal="left" vertical="center" wrapText="1"/>
    </xf>
    <xf numFmtId="4" fontId="29" fillId="3" borderId="15" xfId="0" applyNumberFormat="1" applyFont="1" applyFill="1" applyBorder="1" applyAlignment="1">
      <alignment horizontal="left"/>
    </xf>
    <xf numFmtId="4" fontId="32" fillId="0" borderId="15" xfId="0" applyNumberFormat="1" applyFont="1" applyBorder="1" applyAlignment="1">
      <alignment horizontal="left" vertical="center" wrapText="1"/>
    </xf>
    <xf numFmtId="4" fontId="29" fillId="0" borderId="9" xfId="0" applyNumberFormat="1" applyFont="1" applyBorder="1" applyAlignment="1">
      <alignment horizontal="left" vertical="center" wrapText="1"/>
    </xf>
    <xf numFmtId="4" fontId="33" fillId="2" borderId="9" xfId="0" applyNumberFormat="1" applyFont="1" applyFill="1" applyBorder="1" applyAlignment="1">
      <alignment horizontal="left" vertical="center" wrapText="1"/>
    </xf>
    <xf numFmtId="4" fontId="32" fillId="3" borderId="15" xfId="0" applyNumberFormat="1" applyFont="1" applyFill="1" applyBorder="1" applyAlignment="1">
      <alignment horizontal="left" vertical="center" wrapText="1"/>
    </xf>
    <xf numFmtId="4" fontId="32" fillId="0" borderId="9" xfId="0" applyNumberFormat="1" applyFont="1" applyBorder="1" applyAlignment="1">
      <alignment horizontal="left" vertical="center" wrapText="1"/>
    </xf>
    <xf numFmtId="0" fontId="30" fillId="0" borderId="15" xfId="0" applyFont="1" applyBorder="1" applyAlignment="1">
      <alignment horizontal="left" vertical="center" wrapText="1"/>
    </xf>
    <xf numFmtId="0" fontId="30" fillId="2" borderId="10" xfId="0" applyFont="1" applyFill="1" applyBorder="1" applyAlignment="1">
      <alignment horizontal="left" vertical="center" wrapText="1"/>
    </xf>
    <xf numFmtId="165" fontId="8" fillId="2" borderId="11" xfId="0" applyNumberFormat="1" applyFont="1" applyFill="1" applyBorder="1" applyAlignment="1">
      <alignment horizontal="center" vertical="center"/>
    </xf>
    <xf numFmtId="3" fontId="0" fillId="3" borderId="6" xfId="0" applyNumberFormat="1" applyFont="1" applyFill="1" applyBorder="1" applyAlignment="1">
      <alignment horizontal="center" vertical="center" wrapText="1"/>
    </xf>
    <xf numFmtId="4" fontId="16" fillId="0" borderId="17" xfId="0" applyNumberFormat="1" applyFont="1" applyBorder="1" applyAlignment="1">
      <alignment vertical="center" wrapText="1"/>
    </xf>
    <xf numFmtId="3" fontId="14" fillId="3" borderId="17" xfId="0" applyNumberFormat="1" applyFont="1" applyFill="1" applyBorder="1" applyAlignment="1">
      <alignment horizontal="center" vertical="center" wrapText="1"/>
    </xf>
    <xf numFmtId="4" fontId="30" fillId="0" borderId="15" xfId="0" applyNumberFormat="1" applyFont="1" applyFill="1" applyBorder="1" applyAlignment="1">
      <alignment horizontal="left" vertical="center" wrapText="1"/>
    </xf>
    <xf numFmtId="4" fontId="51" fillId="3" borderId="15" xfId="0" applyNumberFormat="1" applyFont="1" applyFill="1" applyBorder="1" applyAlignment="1">
      <alignment horizontal="left" vertical="center" wrapText="1"/>
    </xf>
    <xf numFmtId="4" fontId="4" fillId="2" borderId="10" xfId="1" applyNumberFormat="1" applyFont="1" applyFill="1" applyBorder="1" applyAlignment="1" applyProtection="1">
      <alignment horizontal="center" vertical="center" wrapText="1"/>
      <protection locked="0"/>
    </xf>
    <xf numFmtId="4" fontId="0" fillId="0" borderId="15" xfId="0" applyNumberFormat="1" applyFont="1" applyBorder="1" applyAlignment="1">
      <alignment horizontal="center" vertical="center" wrapText="1"/>
    </xf>
    <xf numFmtId="4" fontId="2" fillId="0" borderId="22" xfId="0" applyNumberFormat="1" applyFont="1" applyBorder="1" applyAlignment="1">
      <alignment vertical="center" wrapText="1"/>
    </xf>
    <xf numFmtId="4" fontId="11" fillId="3" borderId="22" xfId="0" applyNumberFormat="1" applyFont="1" applyFill="1" applyBorder="1" applyAlignment="1">
      <alignment horizontal="center" vertical="center" wrapText="1"/>
    </xf>
    <xf numFmtId="4" fontId="0" fillId="3" borderId="15" xfId="0" applyNumberFormat="1" applyFont="1" applyFill="1" applyBorder="1" applyAlignment="1">
      <alignment horizontal="center" vertical="center" wrapText="1"/>
    </xf>
    <xf numFmtId="4" fontId="0" fillId="0" borderId="9" xfId="0" applyNumberFormat="1" applyFont="1" applyBorder="1" applyAlignment="1">
      <alignment horizontal="center" vertical="center" wrapText="1"/>
    </xf>
    <xf numFmtId="4" fontId="36" fillId="2" borderId="10" xfId="0" applyNumberFormat="1" applyFont="1" applyFill="1" applyBorder="1" applyAlignment="1">
      <alignment horizontal="center" vertical="center" wrapText="1"/>
    </xf>
    <xf numFmtId="4" fontId="9" fillId="3" borderId="15" xfId="1" applyNumberFormat="1" applyFont="1" applyFill="1" applyBorder="1" applyAlignment="1" applyProtection="1">
      <alignment horizontal="center" vertical="center" wrapText="1"/>
      <protection locked="0"/>
    </xf>
    <xf numFmtId="4" fontId="15" fillId="0" borderId="15" xfId="0" applyNumberFormat="1" applyFont="1" applyBorder="1" applyAlignment="1">
      <alignment horizontal="center" vertical="center" wrapText="1"/>
    </xf>
    <xf numFmtId="4" fontId="15" fillId="0" borderId="22" xfId="0" applyNumberFormat="1" applyFont="1" applyBorder="1" applyAlignment="1">
      <alignment horizontal="center" vertical="center" wrapText="1"/>
    </xf>
    <xf numFmtId="4" fontId="0" fillId="0" borderId="15" xfId="0" applyNumberFormat="1" applyFont="1" applyBorder="1" applyAlignment="1">
      <alignment vertical="center" wrapText="1"/>
    </xf>
    <xf numFmtId="4" fontId="4" fillId="2" borderId="10" xfId="0" applyNumberFormat="1" applyFont="1" applyFill="1" applyBorder="1" applyAlignment="1">
      <alignment horizontal="center" vertical="center" wrapText="1"/>
    </xf>
    <xf numFmtId="167" fontId="9" fillId="3" borderId="17" xfId="0" applyNumberFormat="1" applyFont="1" applyFill="1" applyBorder="1" applyAlignment="1">
      <alignment horizontal="center" vertical="center" wrapText="1"/>
    </xf>
    <xf numFmtId="167" fontId="14" fillId="3" borderId="17" xfId="0" applyNumberFormat="1" applyFont="1" applyFill="1" applyBorder="1" applyAlignment="1">
      <alignment horizontal="center" vertical="center" wrapText="1"/>
    </xf>
    <xf numFmtId="167" fontId="0" fillId="3" borderId="6" xfId="0" applyNumberFormat="1" applyFont="1" applyFill="1" applyBorder="1" applyAlignment="1">
      <alignment horizontal="center" vertical="center" wrapText="1"/>
    </xf>
    <xf numFmtId="167" fontId="9" fillId="3" borderId="17" xfId="1" applyNumberFormat="1" applyFont="1" applyFill="1" applyBorder="1" applyAlignment="1" applyProtection="1">
      <alignment horizontal="center" vertical="center" wrapText="1"/>
      <protection locked="0"/>
    </xf>
    <xf numFmtId="4" fontId="9" fillId="0" borderId="22" xfId="0" applyNumberFormat="1" applyFont="1" applyBorder="1" applyAlignment="1">
      <alignment horizontal="center" vertical="center" wrapText="1"/>
    </xf>
    <xf numFmtId="0" fontId="16" fillId="0" borderId="17" xfId="0" applyFont="1" applyBorder="1" applyAlignment="1">
      <alignment vertical="center" wrapText="1"/>
    </xf>
    <xf numFmtId="0" fontId="54" fillId="0" borderId="0" xfId="0" applyFont="1" applyAlignment="1">
      <alignment vertical="center" wrapText="1"/>
    </xf>
    <xf numFmtId="4" fontId="55" fillId="0" borderId="15" xfId="0" applyNumberFormat="1" applyFont="1" applyBorder="1" applyAlignment="1">
      <alignment horizontal="left" vertical="center" wrapText="1"/>
    </xf>
    <xf numFmtId="4" fontId="15" fillId="5" borderId="15" xfId="0" applyNumberFormat="1" applyFont="1" applyFill="1" applyBorder="1" applyAlignment="1">
      <alignment horizontal="center" vertical="center" wrapText="1"/>
    </xf>
    <xf numFmtId="4" fontId="56" fillId="0" borderId="15" xfId="0" applyNumberFormat="1" applyFont="1" applyBorder="1" applyAlignment="1">
      <alignment horizontal="left" vertical="center" wrapText="1"/>
    </xf>
    <xf numFmtId="4" fontId="0" fillId="3" borderId="6" xfId="0" applyNumberFormat="1" applyFont="1" applyFill="1" applyBorder="1" applyAlignment="1">
      <alignment horizontal="center" vertical="center" wrapText="1"/>
    </xf>
    <xf numFmtId="4" fontId="9" fillId="3" borderId="17" xfId="1" applyNumberFormat="1" applyFont="1" applyFill="1" applyBorder="1" applyAlignment="1" applyProtection="1">
      <alignment horizontal="center" vertical="center" wrapText="1"/>
      <protection locked="0"/>
    </xf>
    <xf numFmtId="0" fontId="8" fillId="3" borderId="0" xfId="0" applyFont="1" applyFill="1" applyBorder="1" applyAlignment="1">
      <alignment vertical="center" wrapText="1"/>
    </xf>
    <xf numFmtId="3" fontId="36" fillId="2" borderId="2" xfId="0" applyNumberFormat="1" applyFont="1" applyFill="1" applyBorder="1" applyAlignment="1">
      <alignment horizontal="center" vertical="center" wrapText="1"/>
    </xf>
    <xf numFmtId="3" fontId="15" fillId="0" borderId="0" xfId="0" applyNumberFormat="1" applyFont="1" applyBorder="1" applyAlignment="1">
      <alignment horizontal="center" vertical="center" wrapText="1"/>
    </xf>
    <xf numFmtId="3" fontId="11" fillId="3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vertical="center" wrapText="1"/>
    </xf>
    <xf numFmtId="3" fontId="11" fillId="0" borderId="0" xfId="0" applyNumberFormat="1" applyFont="1" applyBorder="1" applyAlignment="1">
      <alignment horizontal="center" vertical="center" wrapText="1"/>
    </xf>
    <xf numFmtId="4" fontId="17" fillId="0" borderId="17" xfId="0" applyNumberFormat="1" applyFont="1" applyBorder="1" applyAlignment="1">
      <alignment vertical="center" wrapText="1"/>
    </xf>
    <xf numFmtId="0" fontId="16" fillId="3" borderId="0" xfId="0" applyFont="1" applyFill="1" applyBorder="1" applyAlignment="1">
      <alignment vertical="center" wrapText="1"/>
    </xf>
    <xf numFmtId="4" fontId="14" fillId="3" borderId="17" xfId="0" applyNumberFormat="1" applyFont="1" applyFill="1" applyBorder="1" applyAlignment="1">
      <alignment horizontal="center" vertical="center" wrapText="1"/>
    </xf>
    <xf numFmtId="4" fontId="7" fillId="2" borderId="6" xfId="0" applyNumberFormat="1" applyFont="1" applyFill="1" applyBorder="1" applyAlignment="1">
      <alignment horizontal="center" vertical="center"/>
    </xf>
    <xf numFmtId="4" fontId="7" fillId="2" borderId="11" xfId="0" applyNumberFormat="1" applyFont="1" applyFill="1" applyBorder="1" applyAlignment="1">
      <alignment horizontal="center" vertical="center"/>
    </xf>
    <xf numFmtId="0" fontId="37" fillId="0" borderId="0" xfId="0" applyFont="1" applyAlignment="1">
      <alignment vertical="center"/>
    </xf>
    <xf numFmtId="3" fontId="9" fillId="3" borderId="9" xfId="1" applyNumberFormat="1" applyFont="1" applyFill="1" applyBorder="1" applyAlignment="1" applyProtection="1">
      <alignment horizontal="center" vertical="center" wrapText="1"/>
      <protection locked="0"/>
    </xf>
    <xf numFmtId="3" fontId="9" fillId="3" borderId="14" xfId="1" applyNumberFormat="1" applyFont="1" applyFill="1" applyBorder="1" applyAlignment="1" applyProtection="1">
      <alignment horizontal="center" vertical="center" wrapText="1"/>
      <protection locked="0"/>
    </xf>
    <xf numFmtId="3" fontId="9" fillId="3" borderId="6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>
      <alignment vertical="center" wrapText="1"/>
    </xf>
    <xf numFmtId="4" fontId="4" fillId="2" borderId="10" xfId="0" applyNumberFormat="1" applyFont="1" applyFill="1" applyBorder="1" applyAlignment="1">
      <alignment horizontal="left" vertical="center" wrapText="1"/>
    </xf>
    <xf numFmtId="164" fontId="4" fillId="2" borderId="10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0" fontId="0" fillId="0" borderId="12" xfId="0" applyFont="1" applyBorder="1" applyAlignment="1">
      <alignment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0" fontId="0" fillId="0" borderId="11" xfId="0" applyFont="1" applyBorder="1" applyAlignment="1">
      <alignment vertical="center"/>
    </xf>
    <xf numFmtId="0" fontId="5" fillId="2" borderId="11" xfId="0" applyFont="1" applyFill="1" applyBorder="1" applyAlignment="1">
      <alignment horizontal="center" vertical="center"/>
    </xf>
    <xf numFmtId="4" fontId="5" fillId="2" borderId="11" xfId="0" applyNumberFormat="1" applyFont="1" applyFill="1" applyBorder="1" applyAlignment="1">
      <alignment horizontal="center" vertical="center"/>
    </xf>
    <xf numFmtId="4" fontId="4" fillId="2" borderId="11" xfId="0" applyNumberFormat="1" applyFont="1" applyFill="1" applyBorder="1" applyAlignment="1">
      <alignment horizontal="center" vertical="center"/>
    </xf>
    <xf numFmtId="4" fontId="0" fillId="0" borderId="11" xfId="0" applyNumberFormat="1" applyFont="1" applyBorder="1" applyAlignment="1">
      <alignment vertical="center"/>
    </xf>
    <xf numFmtId="164" fontId="4" fillId="2" borderId="3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0" fillId="0" borderId="3" xfId="0" applyFont="1" applyBorder="1" applyAlignment="1">
      <alignment vertical="center"/>
    </xf>
  </cellXfs>
  <cellStyles count="2">
    <cellStyle name="Milliers" xfId="1" builtinId="3"/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157667</xdr:colOff>
      <xdr:row>45</xdr:row>
      <xdr:rowOff>180076</xdr:rowOff>
    </xdr:from>
    <xdr:ext cx="184730" cy="937629"/>
    <xdr:sp macro="" textlink="">
      <xdr:nvSpPr>
        <xdr:cNvPr id="3" name="Rectangle 2"/>
        <xdr:cNvSpPr/>
      </xdr:nvSpPr>
      <xdr:spPr>
        <a:xfrm>
          <a:off x="11206667" y="8716857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361764</xdr:colOff>
      <xdr:row>14</xdr:row>
      <xdr:rowOff>130968</xdr:rowOff>
    </xdr:from>
    <xdr:ext cx="2014912" cy="1945189"/>
    <xdr:sp macro="" textlink="">
      <xdr:nvSpPr>
        <xdr:cNvPr id="3" name="Rectangle 2"/>
        <xdr:cNvSpPr/>
      </xdr:nvSpPr>
      <xdr:spPr>
        <a:xfrm>
          <a:off x="9624827" y="2786062"/>
          <a:ext cx="2014912" cy="1945189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4</xdr:row>
      <xdr:rowOff>0</xdr:rowOff>
    </xdr:from>
    <xdr:ext cx="8274844" cy="1782924"/>
    <xdr:sp macro="" textlink="">
      <xdr:nvSpPr>
        <xdr:cNvPr id="3" name="Rectangle 2"/>
        <xdr:cNvSpPr/>
      </xdr:nvSpPr>
      <xdr:spPr>
        <a:xfrm>
          <a:off x="0" y="666750"/>
          <a:ext cx="8274844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Compta</a:t>
          </a:r>
          <a:r>
            <a:rPr lang="fr-FR" sz="54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 tenue par BECOM</a:t>
          </a:r>
        </a:p>
        <a:p>
          <a:pPr algn="ctr"/>
          <a:r>
            <a:rPr lang="fr-FR" sz="54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Gestion par back office 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83344</xdr:rowOff>
    </xdr:from>
    <xdr:ext cx="8274844" cy="1782924"/>
    <xdr:sp macro="" textlink="">
      <xdr:nvSpPr>
        <xdr:cNvPr id="3" name="Rectangle 2"/>
        <xdr:cNvSpPr/>
      </xdr:nvSpPr>
      <xdr:spPr>
        <a:xfrm>
          <a:off x="0" y="83344"/>
          <a:ext cx="8274844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Cmpta</a:t>
          </a:r>
          <a:r>
            <a:rPr lang="fr-FR" sz="54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 tenue par BECOM</a:t>
          </a:r>
        </a:p>
        <a:p>
          <a:pPr algn="ctr"/>
          <a:r>
            <a:rPr lang="fr-FR" sz="54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Gestion par back office 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4</xdr:row>
      <xdr:rowOff>7435</xdr:rowOff>
    </xdr:from>
    <xdr:ext cx="8667751" cy="1595180"/>
    <xdr:sp macro="" textlink="">
      <xdr:nvSpPr>
        <xdr:cNvPr id="3" name="Rectangle 2"/>
        <xdr:cNvSpPr/>
      </xdr:nvSpPr>
      <xdr:spPr>
        <a:xfrm>
          <a:off x="0" y="674185"/>
          <a:ext cx="8667751" cy="159518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48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Compta</a:t>
          </a:r>
          <a:r>
            <a:rPr lang="fr-FR" sz="48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 tenue par BECOM</a:t>
          </a:r>
        </a:p>
        <a:p>
          <a:pPr algn="ctr"/>
          <a:r>
            <a:rPr lang="fr-FR" sz="48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Gestion par back office SIIFFA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1702594</xdr:colOff>
      <xdr:row>3</xdr:row>
      <xdr:rowOff>81055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702594" cy="65255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Cash%20forecast_Florence%202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 1"/>
      <sheetName val="CONSO 2"/>
      <sheetName val="GORALSKA FRANCE_HSBC"/>
      <sheetName val="GORALSKA SERVICES_HSBC"/>
      <sheetName val="GORALSKA SERVICES_SG EUR"/>
      <sheetName val="GORALSKA SERVICES_SWISSLIFE"/>
      <sheetName val="ELUARD_HSBC"/>
      <sheetName val="ERIS_HSBC"/>
      <sheetName val="42 AV. DE PARIS_BP"/>
      <sheetName val="ROYAL 87_ING"/>
      <sheetName val="ED. VAILLANT_BECM"/>
      <sheetName val="HENRI II_HSBC"/>
      <sheetName val="LONDINIUM_BECM"/>
      <sheetName val="SEV_BP"/>
      <sheetName val="IC Partne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79998168889431442"/>
  </sheetPr>
  <dimension ref="A1:BC170"/>
  <sheetViews>
    <sheetView showGridLines="0" zoomScale="80" zoomScaleNormal="80" workbookViewId="0">
      <pane ySplit="8" topLeftCell="A33" activePane="bottomLeft" state="frozen"/>
      <selection pane="bottomLeft" activeCell="J49" sqref="J49"/>
    </sheetView>
  </sheetViews>
  <sheetFormatPr baseColWidth="10" defaultColWidth="11.42578125" defaultRowHeight="12.75" x14ac:dyDescent="0.2"/>
  <cols>
    <col min="1" max="1" width="39" style="2" customWidth="1"/>
    <col min="2" max="2" width="14" style="1" customWidth="1"/>
    <col min="3" max="3" width="13.5703125" style="1" customWidth="1"/>
    <col min="4" max="4" width="13.85546875" style="1" customWidth="1"/>
    <col min="5" max="5" width="13.7109375" style="1" customWidth="1"/>
    <col min="6" max="6" width="13.42578125" style="1" customWidth="1"/>
    <col min="7" max="10" width="11.42578125" style="1" customWidth="1"/>
    <col min="11" max="11" width="12.5703125" style="1" customWidth="1"/>
    <col min="12" max="23" width="11.42578125" style="1" customWidth="1"/>
    <col min="24" max="192" width="11.42578125" style="1"/>
    <col min="193" max="193" width="43.28515625" style="1" customWidth="1"/>
    <col min="194" max="199" width="7" style="1" customWidth="1"/>
    <col min="200" max="200" width="17.42578125" style="1" customWidth="1"/>
    <col min="201" max="201" width="12.85546875" style="1" customWidth="1"/>
    <col min="202" max="202" width="10.85546875" style="1" customWidth="1"/>
    <col min="203" max="448" width="11.42578125" style="1"/>
    <col min="449" max="449" width="43.28515625" style="1" customWidth="1"/>
    <col min="450" max="455" width="7" style="1" customWidth="1"/>
    <col min="456" max="456" width="17.42578125" style="1" customWidth="1"/>
    <col min="457" max="457" width="12.85546875" style="1" customWidth="1"/>
    <col min="458" max="458" width="10.85546875" style="1" customWidth="1"/>
    <col min="459" max="704" width="11.42578125" style="1"/>
    <col min="705" max="705" width="43.28515625" style="1" customWidth="1"/>
    <col min="706" max="711" width="7" style="1" customWidth="1"/>
    <col min="712" max="712" width="17.42578125" style="1" customWidth="1"/>
    <col min="713" max="713" width="12.85546875" style="1" customWidth="1"/>
    <col min="714" max="714" width="10.85546875" style="1" customWidth="1"/>
    <col min="715" max="960" width="11.42578125" style="1"/>
    <col min="961" max="961" width="43.28515625" style="1" customWidth="1"/>
    <col min="962" max="967" width="7" style="1" customWidth="1"/>
    <col min="968" max="968" width="17.42578125" style="1" customWidth="1"/>
    <col min="969" max="969" width="12.85546875" style="1" customWidth="1"/>
    <col min="970" max="970" width="10.85546875" style="1" customWidth="1"/>
    <col min="971" max="1216" width="11.42578125" style="1"/>
    <col min="1217" max="1217" width="43.28515625" style="1" customWidth="1"/>
    <col min="1218" max="1223" width="7" style="1" customWidth="1"/>
    <col min="1224" max="1224" width="17.42578125" style="1" customWidth="1"/>
    <col min="1225" max="1225" width="12.85546875" style="1" customWidth="1"/>
    <col min="1226" max="1226" width="10.85546875" style="1" customWidth="1"/>
    <col min="1227" max="1472" width="11.42578125" style="1"/>
    <col min="1473" max="1473" width="43.28515625" style="1" customWidth="1"/>
    <col min="1474" max="1479" width="7" style="1" customWidth="1"/>
    <col min="1480" max="1480" width="17.42578125" style="1" customWidth="1"/>
    <col min="1481" max="1481" width="12.85546875" style="1" customWidth="1"/>
    <col min="1482" max="1482" width="10.85546875" style="1" customWidth="1"/>
    <col min="1483" max="1728" width="11.42578125" style="1"/>
    <col min="1729" max="1729" width="43.28515625" style="1" customWidth="1"/>
    <col min="1730" max="1735" width="7" style="1" customWidth="1"/>
    <col min="1736" max="1736" width="17.42578125" style="1" customWidth="1"/>
    <col min="1737" max="1737" width="12.85546875" style="1" customWidth="1"/>
    <col min="1738" max="1738" width="10.85546875" style="1" customWidth="1"/>
    <col min="1739" max="1984" width="11.42578125" style="1"/>
    <col min="1985" max="1985" width="43.28515625" style="1" customWidth="1"/>
    <col min="1986" max="1991" width="7" style="1" customWidth="1"/>
    <col min="1992" max="1992" width="17.42578125" style="1" customWidth="1"/>
    <col min="1993" max="1993" width="12.85546875" style="1" customWidth="1"/>
    <col min="1994" max="1994" width="10.85546875" style="1" customWidth="1"/>
    <col min="1995" max="2240" width="11.42578125" style="1"/>
    <col min="2241" max="2241" width="43.28515625" style="1" customWidth="1"/>
    <col min="2242" max="2247" width="7" style="1" customWidth="1"/>
    <col min="2248" max="2248" width="17.42578125" style="1" customWidth="1"/>
    <col min="2249" max="2249" width="12.85546875" style="1" customWidth="1"/>
    <col min="2250" max="2250" width="10.85546875" style="1" customWidth="1"/>
    <col min="2251" max="2496" width="11.42578125" style="1"/>
    <col min="2497" max="2497" width="43.28515625" style="1" customWidth="1"/>
    <col min="2498" max="2503" width="7" style="1" customWidth="1"/>
    <col min="2504" max="2504" width="17.42578125" style="1" customWidth="1"/>
    <col min="2505" max="2505" width="12.85546875" style="1" customWidth="1"/>
    <col min="2506" max="2506" width="10.85546875" style="1" customWidth="1"/>
    <col min="2507" max="2752" width="11.42578125" style="1"/>
    <col min="2753" max="2753" width="43.28515625" style="1" customWidth="1"/>
    <col min="2754" max="2759" width="7" style="1" customWidth="1"/>
    <col min="2760" max="2760" width="17.42578125" style="1" customWidth="1"/>
    <col min="2761" max="2761" width="12.85546875" style="1" customWidth="1"/>
    <col min="2762" max="2762" width="10.85546875" style="1" customWidth="1"/>
    <col min="2763" max="3008" width="11.42578125" style="1"/>
    <col min="3009" max="3009" width="43.28515625" style="1" customWidth="1"/>
    <col min="3010" max="3015" width="7" style="1" customWidth="1"/>
    <col min="3016" max="3016" width="17.42578125" style="1" customWidth="1"/>
    <col min="3017" max="3017" width="12.85546875" style="1" customWidth="1"/>
    <col min="3018" max="3018" width="10.85546875" style="1" customWidth="1"/>
    <col min="3019" max="3264" width="11.42578125" style="1"/>
    <col min="3265" max="3265" width="43.28515625" style="1" customWidth="1"/>
    <col min="3266" max="3271" width="7" style="1" customWidth="1"/>
    <col min="3272" max="3272" width="17.42578125" style="1" customWidth="1"/>
    <col min="3273" max="3273" width="12.85546875" style="1" customWidth="1"/>
    <col min="3274" max="3274" width="10.85546875" style="1" customWidth="1"/>
    <col min="3275" max="3520" width="11.42578125" style="1"/>
    <col min="3521" max="3521" width="43.28515625" style="1" customWidth="1"/>
    <col min="3522" max="3527" width="7" style="1" customWidth="1"/>
    <col min="3528" max="3528" width="17.42578125" style="1" customWidth="1"/>
    <col min="3529" max="3529" width="12.85546875" style="1" customWidth="1"/>
    <col min="3530" max="3530" width="10.85546875" style="1" customWidth="1"/>
    <col min="3531" max="3776" width="11.42578125" style="1"/>
    <col min="3777" max="3777" width="43.28515625" style="1" customWidth="1"/>
    <col min="3778" max="3783" width="7" style="1" customWidth="1"/>
    <col min="3784" max="3784" width="17.42578125" style="1" customWidth="1"/>
    <col min="3785" max="3785" width="12.85546875" style="1" customWidth="1"/>
    <col min="3786" max="3786" width="10.85546875" style="1" customWidth="1"/>
    <col min="3787" max="4032" width="11.42578125" style="1"/>
    <col min="4033" max="4033" width="43.28515625" style="1" customWidth="1"/>
    <col min="4034" max="4039" width="7" style="1" customWidth="1"/>
    <col min="4040" max="4040" width="17.42578125" style="1" customWidth="1"/>
    <col min="4041" max="4041" width="12.85546875" style="1" customWidth="1"/>
    <col min="4042" max="4042" width="10.85546875" style="1" customWidth="1"/>
    <col min="4043" max="4288" width="11.42578125" style="1"/>
    <col min="4289" max="4289" width="43.28515625" style="1" customWidth="1"/>
    <col min="4290" max="4295" width="7" style="1" customWidth="1"/>
    <col min="4296" max="4296" width="17.42578125" style="1" customWidth="1"/>
    <col min="4297" max="4297" width="12.85546875" style="1" customWidth="1"/>
    <col min="4298" max="4298" width="10.85546875" style="1" customWidth="1"/>
    <col min="4299" max="4544" width="11.42578125" style="1"/>
    <col min="4545" max="4545" width="43.28515625" style="1" customWidth="1"/>
    <col min="4546" max="4551" width="7" style="1" customWidth="1"/>
    <col min="4552" max="4552" width="17.42578125" style="1" customWidth="1"/>
    <col min="4553" max="4553" width="12.85546875" style="1" customWidth="1"/>
    <col min="4554" max="4554" width="10.85546875" style="1" customWidth="1"/>
    <col min="4555" max="4800" width="11.42578125" style="1"/>
    <col min="4801" max="4801" width="43.28515625" style="1" customWidth="1"/>
    <col min="4802" max="4807" width="7" style="1" customWidth="1"/>
    <col min="4808" max="4808" width="17.42578125" style="1" customWidth="1"/>
    <col min="4809" max="4809" width="12.85546875" style="1" customWidth="1"/>
    <col min="4810" max="4810" width="10.85546875" style="1" customWidth="1"/>
    <col min="4811" max="5056" width="11.42578125" style="1"/>
    <col min="5057" max="5057" width="43.28515625" style="1" customWidth="1"/>
    <col min="5058" max="5063" width="7" style="1" customWidth="1"/>
    <col min="5064" max="5064" width="17.42578125" style="1" customWidth="1"/>
    <col min="5065" max="5065" width="12.85546875" style="1" customWidth="1"/>
    <col min="5066" max="5066" width="10.85546875" style="1" customWidth="1"/>
    <col min="5067" max="5312" width="11.42578125" style="1"/>
    <col min="5313" max="5313" width="43.28515625" style="1" customWidth="1"/>
    <col min="5314" max="5319" width="7" style="1" customWidth="1"/>
    <col min="5320" max="5320" width="17.42578125" style="1" customWidth="1"/>
    <col min="5321" max="5321" width="12.85546875" style="1" customWidth="1"/>
    <col min="5322" max="5322" width="10.85546875" style="1" customWidth="1"/>
    <col min="5323" max="5568" width="11.42578125" style="1"/>
    <col min="5569" max="5569" width="43.28515625" style="1" customWidth="1"/>
    <col min="5570" max="5575" width="7" style="1" customWidth="1"/>
    <col min="5576" max="5576" width="17.42578125" style="1" customWidth="1"/>
    <col min="5577" max="5577" width="12.85546875" style="1" customWidth="1"/>
    <col min="5578" max="5578" width="10.85546875" style="1" customWidth="1"/>
    <col min="5579" max="5824" width="11.42578125" style="1"/>
    <col min="5825" max="5825" width="43.28515625" style="1" customWidth="1"/>
    <col min="5826" max="5831" width="7" style="1" customWidth="1"/>
    <col min="5832" max="5832" width="17.42578125" style="1" customWidth="1"/>
    <col min="5833" max="5833" width="12.85546875" style="1" customWidth="1"/>
    <col min="5834" max="5834" width="10.85546875" style="1" customWidth="1"/>
    <col min="5835" max="6080" width="11.42578125" style="1"/>
    <col min="6081" max="6081" width="43.28515625" style="1" customWidth="1"/>
    <col min="6082" max="6087" width="7" style="1" customWidth="1"/>
    <col min="6088" max="6088" width="17.42578125" style="1" customWidth="1"/>
    <col min="6089" max="6089" width="12.85546875" style="1" customWidth="1"/>
    <col min="6090" max="6090" width="10.85546875" style="1" customWidth="1"/>
    <col min="6091" max="6336" width="11.42578125" style="1"/>
    <col min="6337" max="6337" width="43.28515625" style="1" customWidth="1"/>
    <col min="6338" max="6343" width="7" style="1" customWidth="1"/>
    <col min="6344" max="6344" width="17.42578125" style="1" customWidth="1"/>
    <col min="6345" max="6345" width="12.85546875" style="1" customWidth="1"/>
    <col min="6346" max="6346" width="10.85546875" style="1" customWidth="1"/>
    <col min="6347" max="6592" width="11.42578125" style="1"/>
    <col min="6593" max="6593" width="43.28515625" style="1" customWidth="1"/>
    <col min="6594" max="6599" width="7" style="1" customWidth="1"/>
    <col min="6600" max="6600" width="17.42578125" style="1" customWidth="1"/>
    <col min="6601" max="6601" width="12.85546875" style="1" customWidth="1"/>
    <col min="6602" max="6602" width="10.85546875" style="1" customWidth="1"/>
    <col min="6603" max="6848" width="11.42578125" style="1"/>
    <col min="6849" max="6849" width="43.28515625" style="1" customWidth="1"/>
    <col min="6850" max="6855" width="7" style="1" customWidth="1"/>
    <col min="6856" max="6856" width="17.42578125" style="1" customWidth="1"/>
    <col min="6857" max="6857" width="12.85546875" style="1" customWidth="1"/>
    <col min="6858" max="6858" width="10.85546875" style="1" customWidth="1"/>
    <col min="6859" max="7104" width="11.42578125" style="1"/>
    <col min="7105" max="7105" width="43.28515625" style="1" customWidth="1"/>
    <col min="7106" max="7111" width="7" style="1" customWidth="1"/>
    <col min="7112" max="7112" width="17.42578125" style="1" customWidth="1"/>
    <col min="7113" max="7113" width="12.85546875" style="1" customWidth="1"/>
    <col min="7114" max="7114" width="10.85546875" style="1" customWidth="1"/>
    <col min="7115" max="7360" width="11.42578125" style="1"/>
    <col min="7361" max="7361" width="43.28515625" style="1" customWidth="1"/>
    <col min="7362" max="7367" width="7" style="1" customWidth="1"/>
    <col min="7368" max="7368" width="17.42578125" style="1" customWidth="1"/>
    <col min="7369" max="7369" width="12.85546875" style="1" customWidth="1"/>
    <col min="7370" max="7370" width="10.85546875" style="1" customWidth="1"/>
    <col min="7371" max="7616" width="11.42578125" style="1"/>
    <col min="7617" max="7617" width="43.28515625" style="1" customWidth="1"/>
    <col min="7618" max="7623" width="7" style="1" customWidth="1"/>
    <col min="7624" max="7624" width="17.42578125" style="1" customWidth="1"/>
    <col min="7625" max="7625" width="12.85546875" style="1" customWidth="1"/>
    <col min="7626" max="7626" width="10.85546875" style="1" customWidth="1"/>
    <col min="7627" max="7872" width="11.42578125" style="1"/>
    <col min="7873" max="7873" width="43.28515625" style="1" customWidth="1"/>
    <col min="7874" max="7879" width="7" style="1" customWidth="1"/>
    <col min="7880" max="7880" width="17.42578125" style="1" customWidth="1"/>
    <col min="7881" max="7881" width="12.85546875" style="1" customWidth="1"/>
    <col min="7882" max="7882" width="10.85546875" style="1" customWidth="1"/>
    <col min="7883" max="8128" width="11.42578125" style="1"/>
    <col min="8129" max="8129" width="43.28515625" style="1" customWidth="1"/>
    <col min="8130" max="8135" width="7" style="1" customWidth="1"/>
    <col min="8136" max="8136" width="17.42578125" style="1" customWidth="1"/>
    <col min="8137" max="8137" width="12.85546875" style="1" customWidth="1"/>
    <col min="8138" max="8138" width="10.85546875" style="1" customWidth="1"/>
    <col min="8139" max="8384" width="11.42578125" style="1"/>
    <col min="8385" max="8385" width="43.28515625" style="1" customWidth="1"/>
    <col min="8386" max="8391" width="7" style="1" customWidth="1"/>
    <col min="8392" max="8392" width="17.42578125" style="1" customWidth="1"/>
    <col min="8393" max="8393" width="12.85546875" style="1" customWidth="1"/>
    <col min="8394" max="8394" width="10.85546875" style="1" customWidth="1"/>
    <col min="8395" max="8640" width="11.42578125" style="1"/>
    <col min="8641" max="8641" width="43.28515625" style="1" customWidth="1"/>
    <col min="8642" max="8647" width="7" style="1" customWidth="1"/>
    <col min="8648" max="8648" width="17.42578125" style="1" customWidth="1"/>
    <col min="8649" max="8649" width="12.85546875" style="1" customWidth="1"/>
    <col min="8650" max="8650" width="10.85546875" style="1" customWidth="1"/>
    <col min="8651" max="8896" width="11.42578125" style="1"/>
    <col min="8897" max="8897" width="43.28515625" style="1" customWidth="1"/>
    <col min="8898" max="8903" width="7" style="1" customWidth="1"/>
    <col min="8904" max="8904" width="17.42578125" style="1" customWidth="1"/>
    <col min="8905" max="8905" width="12.85546875" style="1" customWidth="1"/>
    <col min="8906" max="8906" width="10.85546875" style="1" customWidth="1"/>
    <col min="8907" max="9152" width="11.42578125" style="1"/>
    <col min="9153" max="9153" width="43.28515625" style="1" customWidth="1"/>
    <col min="9154" max="9159" width="7" style="1" customWidth="1"/>
    <col min="9160" max="9160" width="17.42578125" style="1" customWidth="1"/>
    <col min="9161" max="9161" width="12.85546875" style="1" customWidth="1"/>
    <col min="9162" max="9162" width="10.85546875" style="1" customWidth="1"/>
    <col min="9163" max="9408" width="11.42578125" style="1"/>
    <col min="9409" max="9409" width="43.28515625" style="1" customWidth="1"/>
    <col min="9410" max="9415" width="7" style="1" customWidth="1"/>
    <col min="9416" max="9416" width="17.42578125" style="1" customWidth="1"/>
    <col min="9417" max="9417" width="12.85546875" style="1" customWidth="1"/>
    <col min="9418" max="9418" width="10.85546875" style="1" customWidth="1"/>
    <col min="9419" max="9664" width="11.42578125" style="1"/>
    <col min="9665" max="9665" width="43.28515625" style="1" customWidth="1"/>
    <col min="9666" max="9671" width="7" style="1" customWidth="1"/>
    <col min="9672" max="9672" width="17.42578125" style="1" customWidth="1"/>
    <col min="9673" max="9673" width="12.85546875" style="1" customWidth="1"/>
    <col min="9674" max="9674" width="10.85546875" style="1" customWidth="1"/>
    <col min="9675" max="9920" width="11.42578125" style="1"/>
    <col min="9921" max="9921" width="43.28515625" style="1" customWidth="1"/>
    <col min="9922" max="9927" width="7" style="1" customWidth="1"/>
    <col min="9928" max="9928" width="17.42578125" style="1" customWidth="1"/>
    <col min="9929" max="9929" width="12.85546875" style="1" customWidth="1"/>
    <col min="9930" max="9930" width="10.85546875" style="1" customWidth="1"/>
    <col min="9931" max="10176" width="11.42578125" style="1"/>
    <col min="10177" max="10177" width="43.28515625" style="1" customWidth="1"/>
    <col min="10178" max="10183" width="7" style="1" customWidth="1"/>
    <col min="10184" max="10184" width="17.42578125" style="1" customWidth="1"/>
    <col min="10185" max="10185" width="12.85546875" style="1" customWidth="1"/>
    <col min="10186" max="10186" width="10.85546875" style="1" customWidth="1"/>
    <col min="10187" max="10432" width="11.42578125" style="1"/>
    <col min="10433" max="10433" width="43.28515625" style="1" customWidth="1"/>
    <col min="10434" max="10439" width="7" style="1" customWidth="1"/>
    <col min="10440" max="10440" width="17.42578125" style="1" customWidth="1"/>
    <col min="10441" max="10441" width="12.85546875" style="1" customWidth="1"/>
    <col min="10442" max="10442" width="10.85546875" style="1" customWidth="1"/>
    <col min="10443" max="10688" width="11.42578125" style="1"/>
    <col min="10689" max="10689" width="43.28515625" style="1" customWidth="1"/>
    <col min="10690" max="10695" width="7" style="1" customWidth="1"/>
    <col min="10696" max="10696" width="17.42578125" style="1" customWidth="1"/>
    <col min="10697" max="10697" width="12.85546875" style="1" customWidth="1"/>
    <col min="10698" max="10698" width="10.85546875" style="1" customWidth="1"/>
    <col min="10699" max="10944" width="11.42578125" style="1"/>
    <col min="10945" max="10945" width="43.28515625" style="1" customWidth="1"/>
    <col min="10946" max="10951" width="7" style="1" customWidth="1"/>
    <col min="10952" max="10952" width="17.42578125" style="1" customWidth="1"/>
    <col min="10953" max="10953" width="12.85546875" style="1" customWidth="1"/>
    <col min="10954" max="10954" width="10.85546875" style="1" customWidth="1"/>
    <col min="10955" max="11200" width="11.42578125" style="1"/>
    <col min="11201" max="11201" width="43.28515625" style="1" customWidth="1"/>
    <col min="11202" max="11207" width="7" style="1" customWidth="1"/>
    <col min="11208" max="11208" width="17.42578125" style="1" customWidth="1"/>
    <col min="11209" max="11209" width="12.85546875" style="1" customWidth="1"/>
    <col min="11210" max="11210" width="10.85546875" style="1" customWidth="1"/>
    <col min="11211" max="11456" width="11.42578125" style="1"/>
    <col min="11457" max="11457" width="43.28515625" style="1" customWidth="1"/>
    <col min="11458" max="11463" width="7" style="1" customWidth="1"/>
    <col min="11464" max="11464" width="17.42578125" style="1" customWidth="1"/>
    <col min="11465" max="11465" width="12.85546875" style="1" customWidth="1"/>
    <col min="11466" max="11466" width="10.85546875" style="1" customWidth="1"/>
    <col min="11467" max="11712" width="11.42578125" style="1"/>
    <col min="11713" max="11713" width="43.28515625" style="1" customWidth="1"/>
    <col min="11714" max="11719" width="7" style="1" customWidth="1"/>
    <col min="11720" max="11720" width="17.42578125" style="1" customWidth="1"/>
    <col min="11721" max="11721" width="12.85546875" style="1" customWidth="1"/>
    <col min="11722" max="11722" width="10.85546875" style="1" customWidth="1"/>
    <col min="11723" max="11968" width="11.42578125" style="1"/>
    <col min="11969" max="11969" width="43.28515625" style="1" customWidth="1"/>
    <col min="11970" max="11975" width="7" style="1" customWidth="1"/>
    <col min="11976" max="11976" width="17.42578125" style="1" customWidth="1"/>
    <col min="11977" max="11977" width="12.85546875" style="1" customWidth="1"/>
    <col min="11978" max="11978" width="10.85546875" style="1" customWidth="1"/>
    <col min="11979" max="12224" width="11.42578125" style="1"/>
    <col min="12225" max="12225" width="43.28515625" style="1" customWidth="1"/>
    <col min="12226" max="12231" width="7" style="1" customWidth="1"/>
    <col min="12232" max="12232" width="17.42578125" style="1" customWidth="1"/>
    <col min="12233" max="12233" width="12.85546875" style="1" customWidth="1"/>
    <col min="12234" max="12234" width="10.85546875" style="1" customWidth="1"/>
    <col min="12235" max="12480" width="11.42578125" style="1"/>
    <col min="12481" max="12481" width="43.28515625" style="1" customWidth="1"/>
    <col min="12482" max="12487" width="7" style="1" customWidth="1"/>
    <col min="12488" max="12488" width="17.42578125" style="1" customWidth="1"/>
    <col min="12489" max="12489" width="12.85546875" style="1" customWidth="1"/>
    <col min="12490" max="12490" width="10.85546875" style="1" customWidth="1"/>
    <col min="12491" max="12736" width="11.42578125" style="1"/>
    <col min="12737" max="12737" width="43.28515625" style="1" customWidth="1"/>
    <col min="12738" max="12743" width="7" style="1" customWidth="1"/>
    <col min="12744" max="12744" width="17.42578125" style="1" customWidth="1"/>
    <col min="12745" max="12745" width="12.85546875" style="1" customWidth="1"/>
    <col min="12746" max="12746" width="10.85546875" style="1" customWidth="1"/>
    <col min="12747" max="12992" width="11.42578125" style="1"/>
    <col min="12993" max="12993" width="43.28515625" style="1" customWidth="1"/>
    <col min="12994" max="12999" width="7" style="1" customWidth="1"/>
    <col min="13000" max="13000" width="17.42578125" style="1" customWidth="1"/>
    <col min="13001" max="13001" width="12.85546875" style="1" customWidth="1"/>
    <col min="13002" max="13002" width="10.85546875" style="1" customWidth="1"/>
    <col min="13003" max="13248" width="11.42578125" style="1"/>
    <col min="13249" max="13249" width="43.28515625" style="1" customWidth="1"/>
    <col min="13250" max="13255" width="7" style="1" customWidth="1"/>
    <col min="13256" max="13256" width="17.42578125" style="1" customWidth="1"/>
    <col min="13257" max="13257" width="12.85546875" style="1" customWidth="1"/>
    <col min="13258" max="13258" width="10.85546875" style="1" customWidth="1"/>
    <col min="13259" max="13504" width="11.42578125" style="1"/>
    <col min="13505" max="13505" width="43.28515625" style="1" customWidth="1"/>
    <col min="13506" max="13511" width="7" style="1" customWidth="1"/>
    <col min="13512" max="13512" width="17.42578125" style="1" customWidth="1"/>
    <col min="13513" max="13513" width="12.85546875" style="1" customWidth="1"/>
    <col min="13514" max="13514" width="10.85546875" style="1" customWidth="1"/>
    <col min="13515" max="13760" width="11.42578125" style="1"/>
    <col min="13761" max="13761" width="43.28515625" style="1" customWidth="1"/>
    <col min="13762" max="13767" width="7" style="1" customWidth="1"/>
    <col min="13768" max="13768" width="17.42578125" style="1" customWidth="1"/>
    <col min="13769" max="13769" width="12.85546875" style="1" customWidth="1"/>
    <col min="13770" max="13770" width="10.85546875" style="1" customWidth="1"/>
    <col min="13771" max="14016" width="11.42578125" style="1"/>
    <col min="14017" max="14017" width="43.28515625" style="1" customWidth="1"/>
    <col min="14018" max="14023" width="7" style="1" customWidth="1"/>
    <col min="14024" max="14024" width="17.42578125" style="1" customWidth="1"/>
    <col min="14025" max="14025" width="12.85546875" style="1" customWidth="1"/>
    <col min="14026" max="14026" width="10.85546875" style="1" customWidth="1"/>
    <col min="14027" max="14272" width="11.42578125" style="1"/>
    <col min="14273" max="14273" width="43.28515625" style="1" customWidth="1"/>
    <col min="14274" max="14279" width="7" style="1" customWidth="1"/>
    <col min="14280" max="14280" width="17.42578125" style="1" customWidth="1"/>
    <col min="14281" max="14281" width="12.85546875" style="1" customWidth="1"/>
    <col min="14282" max="14282" width="10.85546875" style="1" customWidth="1"/>
    <col min="14283" max="14528" width="11.42578125" style="1"/>
    <col min="14529" max="14529" width="43.28515625" style="1" customWidth="1"/>
    <col min="14530" max="14535" width="7" style="1" customWidth="1"/>
    <col min="14536" max="14536" width="17.42578125" style="1" customWidth="1"/>
    <col min="14537" max="14537" width="12.85546875" style="1" customWidth="1"/>
    <col min="14538" max="14538" width="10.85546875" style="1" customWidth="1"/>
    <col min="14539" max="14784" width="11.42578125" style="1"/>
    <col min="14785" max="14785" width="43.28515625" style="1" customWidth="1"/>
    <col min="14786" max="14791" width="7" style="1" customWidth="1"/>
    <col min="14792" max="14792" width="17.42578125" style="1" customWidth="1"/>
    <col min="14793" max="14793" width="12.85546875" style="1" customWidth="1"/>
    <col min="14794" max="14794" width="10.85546875" style="1" customWidth="1"/>
    <col min="14795" max="15040" width="11.42578125" style="1"/>
    <col min="15041" max="15041" width="43.28515625" style="1" customWidth="1"/>
    <col min="15042" max="15047" width="7" style="1" customWidth="1"/>
    <col min="15048" max="15048" width="17.42578125" style="1" customWidth="1"/>
    <col min="15049" max="15049" width="12.85546875" style="1" customWidth="1"/>
    <col min="15050" max="15050" width="10.85546875" style="1" customWidth="1"/>
    <col min="15051" max="15296" width="11.42578125" style="1"/>
    <col min="15297" max="15297" width="43.28515625" style="1" customWidth="1"/>
    <col min="15298" max="15303" width="7" style="1" customWidth="1"/>
    <col min="15304" max="15304" width="17.42578125" style="1" customWidth="1"/>
    <col min="15305" max="15305" width="12.85546875" style="1" customWidth="1"/>
    <col min="15306" max="15306" width="10.85546875" style="1" customWidth="1"/>
    <col min="15307" max="15552" width="11.42578125" style="1"/>
    <col min="15553" max="15553" width="43.28515625" style="1" customWidth="1"/>
    <col min="15554" max="15559" width="7" style="1" customWidth="1"/>
    <col min="15560" max="15560" width="17.42578125" style="1" customWidth="1"/>
    <col min="15561" max="15561" width="12.85546875" style="1" customWidth="1"/>
    <col min="15562" max="15562" width="10.85546875" style="1" customWidth="1"/>
    <col min="15563" max="15808" width="11.42578125" style="1"/>
    <col min="15809" max="15809" width="43.28515625" style="1" customWidth="1"/>
    <col min="15810" max="15815" width="7" style="1" customWidth="1"/>
    <col min="15816" max="15816" width="17.42578125" style="1" customWidth="1"/>
    <col min="15817" max="15817" width="12.85546875" style="1" customWidth="1"/>
    <col min="15818" max="15818" width="10.85546875" style="1" customWidth="1"/>
    <col min="15819" max="16064" width="11.42578125" style="1"/>
    <col min="16065" max="16065" width="43.28515625" style="1" customWidth="1"/>
    <col min="16066" max="16071" width="7" style="1" customWidth="1"/>
    <col min="16072" max="16072" width="17.42578125" style="1" customWidth="1"/>
    <col min="16073" max="16073" width="12.85546875" style="1" customWidth="1"/>
    <col min="16074" max="16074" width="10.85546875" style="1" customWidth="1"/>
    <col min="16075" max="16319" width="11.42578125" style="1"/>
    <col min="16320" max="16384" width="10.85546875" style="1" customWidth="1"/>
  </cols>
  <sheetData>
    <row r="1" spans="1:55" x14ac:dyDescent="0.2">
      <c r="A1" s="136" t="s">
        <v>89</v>
      </c>
    </row>
    <row r="2" spans="1:55" x14ac:dyDescent="0.2">
      <c r="A2" s="136" t="s">
        <v>90</v>
      </c>
    </row>
    <row r="3" spans="1:55" x14ac:dyDescent="0.2">
      <c r="A3" s="136" t="s">
        <v>0</v>
      </c>
    </row>
    <row r="5" spans="1:55" s="91" customFormat="1" ht="11.25" x14ac:dyDescent="0.2">
      <c r="B5" s="92" t="s">
        <v>87</v>
      </c>
      <c r="C5" s="92" t="s">
        <v>87</v>
      </c>
      <c r="D5" s="92" t="s">
        <v>87</v>
      </c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103" t="s">
        <v>95</v>
      </c>
      <c r="Z5" s="103" t="s">
        <v>95</v>
      </c>
      <c r="AA5" s="103" t="s">
        <v>95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</row>
    <row r="6" spans="1:55" s="3" customFormat="1" ht="18" customHeight="1" x14ac:dyDescent="0.2">
      <c r="A6" s="4"/>
      <c r="B6" s="389" t="s">
        <v>1</v>
      </c>
      <c r="C6" s="392"/>
      <c r="D6" s="392"/>
      <c r="E6" s="392"/>
      <c r="F6" s="393"/>
      <c r="G6" s="392" t="s">
        <v>2</v>
      </c>
      <c r="H6" s="392"/>
      <c r="I6" s="392"/>
      <c r="J6" s="392"/>
      <c r="K6" s="389" t="s">
        <v>3</v>
      </c>
      <c r="L6" s="392"/>
      <c r="M6" s="392"/>
      <c r="N6" s="393"/>
      <c r="O6" s="389" t="s">
        <v>4</v>
      </c>
      <c r="P6" s="390"/>
      <c r="Q6" s="390"/>
      <c r="R6" s="390"/>
      <c r="S6" s="391"/>
      <c r="T6" s="392" t="s">
        <v>113</v>
      </c>
      <c r="U6" s="392"/>
      <c r="V6" s="392"/>
      <c r="W6" s="392"/>
      <c r="X6" s="389" t="s">
        <v>114</v>
      </c>
      <c r="Y6" s="392"/>
      <c r="Z6" s="392"/>
      <c r="AA6" s="393"/>
      <c r="AB6" s="389" t="s">
        <v>115</v>
      </c>
      <c r="AC6" s="392"/>
      <c r="AD6" s="392"/>
      <c r="AE6" s="393"/>
      <c r="AF6" s="389" t="s">
        <v>116</v>
      </c>
      <c r="AG6" s="392"/>
      <c r="AH6" s="392"/>
      <c r="AI6" s="392"/>
      <c r="AJ6" s="393"/>
      <c r="AK6" s="392" t="s">
        <v>117</v>
      </c>
      <c r="AL6" s="392"/>
      <c r="AM6" s="392"/>
      <c r="AN6" s="392"/>
      <c r="AO6" s="394" t="s">
        <v>118</v>
      </c>
      <c r="AP6" s="395"/>
      <c r="AQ6" s="395"/>
      <c r="AR6" s="395"/>
      <c r="AS6" s="396"/>
      <c r="AT6" s="392" t="s">
        <v>119</v>
      </c>
      <c r="AU6" s="392"/>
      <c r="AV6" s="392"/>
      <c r="AW6" s="392"/>
      <c r="AX6" s="389" t="s">
        <v>120</v>
      </c>
      <c r="AY6" s="390"/>
      <c r="AZ6" s="390"/>
      <c r="BA6" s="391"/>
      <c r="BC6" s="1"/>
    </row>
    <row r="7" spans="1:55" s="5" customFormat="1" x14ac:dyDescent="0.2">
      <c r="A7" s="6"/>
      <c r="B7" s="23" t="s">
        <v>5</v>
      </c>
      <c r="C7" s="7" t="s">
        <v>6</v>
      </c>
      <c r="D7" s="7" t="s">
        <v>7</v>
      </c>
      <c r="E7" s="7" t="s">
        <v>8</v>
      </c>
      <c r="F7" s="13" t="s">
        <v>9</v>
      </c>
      <c r="G7" s="9" t="s">
        <v>10</v>
      </c>
      <c r="H7" s="7" t="s">
        <v>11</v>
      </c>
      <c r="I7" s="10" t="s">
        <v>12</v>
      </c>
      <c r="J7" s="11" t="s">
        <v>13</v>
      </c>
      <c r="K7" s="7" t="s">
        <v>14</v>
      </c>
      <c r="L7" s="7" t="s">
        <v>15</v>
      </c>
      <c r="M7" s="7" t="s">
        <v>16</v>
      </c>
      <c r="N7" s="13" t="s">
        <v>17</v>
      </c>
      <c r="O7" s="11" t="s">
        <v>18</v>
      </c>
      <c r="P7" s="13" t="s">
        <v>19</v>
      </c>
      <c r="Q7" s="13" t="s">
        <v>20</v>
      </c>
      <c r="R7" s="14" t="s">
        <v>21</v>
      </c>
      <c r="S7" s="9" t="s">
        <v>22</v>
      </c>
      <c r="T7" s="17" t="s">
        <v>23</v>
      </c>
      <c r="U7" s="13" t="s">
        <v>24</v>
      </c>
      <c r="V7" s="13" t="s">
        <v>25</v>
      </c>
      <c r="W7" s="17" t="s">
        <v>26</v>
      </c>
      <c r="X7" s="10" t="s">
        <v>27</v>
      </c>
      <c r="Y7" s="13" t="s">
        <v>28</v>
      </c>
      <c r="Z7" s="13" t="s">
        <v>29</v>
      </c>
      <c r="AA7" s="9" t="s">
        <v>30</v>
      </c>
      <c r="AB7" s="7" t="s">
        <v>31</v>
      </c>
      <c r="AC7" s="10" t="s">
        <v>32</v>
      </c>
      <c r="AD7" s="13" t="s">
        <v>33</v>
      </c>
      <c r="AE7" s="9" t="s">
        <v>34</v>
      </c>
      <c r="AF7" s="10" t="s">
        <v>35</v>
      </c>
      <c r="AG7" s="13" t="s">
        <v>36</v>
      </c>
      <c r="AH7" s="13" t="s">
        <v>37</v>
      </c>
      <c r="AI7" s="17" t="s">
        <v>38</v>
      </c>
      <c r="AJ7" s="13" t="s">
        <v>39</v>
      </c>
      <c r="AK7" s="17" t="s">
        <v>40</v>
      </c>
      <c r="AL7" s="13" t="s">
        <v>41</v>
      </c>
      <c r="AM7" s="14" t="s">
        <v>42</v>
      </c>
      <c r="AN7" s="17" t="s">
        <v>43</v>
      </c>
      <c r="AO7" s="10" t="s">
        <v>44</v>
      </c>
      <c r="AP7" s="13" t="s">
        <v>45</v>
      </c>
      <c r="AQ7" s="13" t="s">
        <v>46</v>
      </c>
      <c r="AR7" s="13" t="s">
        <v>47</v>
      </c>
      <c r="AS7" s="9" t="s">
        <v>48</v>
      </c>
      <c r="AT7" s="17" t="s">
        <v>49</v>
      </c>
      <c r="AU7" s="13" t="s">
        <v>50</v>
      </c>
      <c r="AV7" s="13" t="s">
        <v>51</v>
      </c>
      <c r="AW7" s="17" t="s">
        <v>52</v>
      </c>
      <c r="AX7" s="10" t="s">
        <v>53</v>
      </c>
      <c r="AY7" s="13" t="s">
        <v>54</v>
      </c>
      <c r="AZ7" s="13" t="s">
        <v>55</v>
      </c>
      <c r="BA7" s="9" t="s">
        <v>56</v>
      </c>
    </row>
    <row r="8" spans="1:55" ht="22.5" customHeight="1" x14ac:dyDescent="0.2">
      <c r="A8" s="104"/>
      <c r="B8" s="23">
        <v>43101</v>
      </c>
      <c r="C8" s="19">
        <v>43108</v>
      </c>
      <c r="D8" s="18">
        <v>43115</v>
      </c>
      <c r="E8" s="19">
        <v>43122</v>
      </c>
      <c r="F8" s="22">
        <v>43129</v>
      </c>
      <c r="G8" s="18">
        <v>43136</v>
      </c>
      <c r="H8" s="19">
        <v>43143</v>
      </c>
      <c r="I8" s="18">
        <v>43150</v>
      </c>
      <c r="J8" s="23">
        <v>43157</v>
      </c>
      <c r="K8" s="19">
        <v>43164</v>
      </c>
      <c r="L8" s="19">
        <v>43171</v>
      </c>
      <c r="M8" s="19">
        <v>43178</v>
      </c>
      <c r="N8" s="19">
        <v>43185</v>
      </c>
      <c r="O8" s="23">
        <v>43192</v>
      </c>
      <c r="P8" s="19">
        <v>43199</v>
      </c>
      <c r="Q8" s="19">
        <v>43206</v>
      </c>
      <c r="R8" s="19">
        <v>43213</v>
      </c>
      <c r="S8" s="22">
        <v>43220</v>
      </c>
      <c r="T8" s="168">
        <v>43227</v>
      </c>
      <c r="U8" s="19">
        <v>43234</v>
      </c>
      <c r="V8" s="19">
        <v>43241</v>
      </c>
      <c r="W8" s="18">
        <v>43248</v>
      </c>
      <c r="X8" s="23">
        <v>43255</v>
      </c>
      <c r="Y8" s="19">
        <v>43262</v>
      </c>
      <c r="Z8" s="19">
        <v>43269</v>
      </c>
      <c r="AA8" s="22">
        <v>43276</v>
      </c>
      <c r="AB8" s="23">
        <v>43283</v>
      </c>
      <c r="AC8" s="19">
        <v>43290</v>
      </c>
      <c r="AD8" s="19">
        <v>43297</v>
      </c>
      <c r="AE8" s="22">
        <v>43304</v>
      </c>
      <c r="AF8" s="23">
        <v>43311</v>
      </c>
      <c r="AG8" s="19">
        <v>43318</v>
      </c>
      <c r="AH8" s="19">
        <v>43325</v>
      </c>
      <c r="AI8" s="18">
        <v>43332</v>
      </c>
      <c r="AJ8" s="19">
        <v>43339</v>
      </c>
      <c r="AK8" s="18">
        <v>43346</v>
      </c>
      <c r="AL8" s="19">
        <v>43353</v>
      </c>
      <c r="AM8" s="19">
        <v>43360</v>
      </c>
      <c r="AN8" s="18">
        <v>43367</v>
      </c>
      <c r="AO8" s="23">
        <v>43374</v>
      </c>
      <c r="AP8" s="19">
        <v>43381</v>
      </c>
      <c r="AQ8" s="19">
        <v>43388</v>
      </c>
      <c r="AR8" s="19">
        <v>43395</v>
      </c>
      <c r="AS8" s="22">
        <v>43402</v>
      </c>
      <c r="AT8" s="18">
        <v>43409</v>
      </c>
      <c r="AU8" s="19">
        <v>43416</v>
      </c>
      <c r="AV8" s="19">
        <v>43423</v>
      </c>
      <c r="AW8" s="18">
        <v>43430</v>
      </c>
      <c r="AX8" s="23">
        <v>43437</v>
      </c>
      <c r="AY8" s="19">
        <v>43444</v>
      </c>
      <c r="AZ8" s="19">
        <v>43451</v>
      </c>
      <c r="BA8" s="22" t="s">
        <v>57</v>
      </c>
    </row>
    <row r="9" spans="1:55" s="27" customFormat="1" ht="15" customHeight="1" x14ac:dyDescent="0.25">
      <c r="A9" s="133" t="s">
        <v>91</v>
      </c>
      <c r="B9" s="25">
        <f>SUM(B10:B27)</f>
        <v>0</v>
      </c>
      <c r="C9" s="25">
        <f t="shared" ref="C9:AG9" si="0">SUM(C10:C27)</f>
        <v>0</v>
      </c>
      <c r="D9" s="25">
        <f t="shared" si="0"/>
        <v>0</v>
      </c>
      <c r="E9" s="25">
        <f t="shared" si="0"/>
        <v>0</v>
      </c>
      <c r="F9" s="25">
        <f t="shared" si="0"/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f t="shared" si="0"/>
        <v>0</v>
      </c>
      <c r="X9" s="25">
        <f t="shared" si="0"/>
        <v>0</v>
      </c>
      <c r="Y9" s="25">
        <f t="shared" si="0"/>
        <v>0</v>
      </c>
      <c r="Z9" s="25">
        <f t="shared" si="0"/>
        <v>0</v>
      </c>
      <c r="AA9" s="25">
        <f t="shared" si="0"/>
        <v>0</v>
      </c>
      <c r="AB9" s="25">
        <f t="shared" si="0"/>
        <v>0</v>
      </c>
      <c r="AC9" s="25">
        <f t="shared" si="0"/>
        <v>0</v>
      </c>
      <c r="AD9" s="25">
        <f t="shared" si="0"/>
        <v>0</v>
      </c>
      <c r="AE9" s="25">
        <f t="shared" si="0"/>
        <v>0</v>
      </c>
      <c r="AF9" s="25">
        <f t="shared" si="0"/>
        <v>0</v>
      </c>
      <c r="AG9" s="25">
        <f t="shared" si="0"/>
        <v>0</v>
      </c>
      <c r="AH9" s="25">
        <f t="shared" ref="AH9:BA9" si="1">SUM(AH10:AH27)</f>
        <v>0</v>
      </c>
      <c r="AI9" s="25">
        <f t="shared" si="1"/>
        <v>0</v>
      </c>
      <c r="AJ9" s="25">
        <f t="shared" si="1"/>
        <v>0</v>
      </c>
      <c r="AK9" s="25">
        <f t="shared" si="1"/>
        <v>0</v>
      </c>
      <c r="AL9" s="25">
        <f t="shared" si="1"/>
        <v>0</v>
      </c>
      <c r="AM9" s="25">
        <f t="shared" si="1"/>
        <v>0</v>
      </c>
      <c r="AN9" s="25">
        <f t="shared" si="1"/>
        <v>0</v>
      </c>
      <c r="AO9" s="25">
        <f t="shared" si="1"/>
        <v>0</v>
      </c>
      <c r="AP9" s="25">
        <f t="shared" si="1"/>
        <v>0</v>
      </c>
      <c r="AQ9" s="25">
        <f t="shared" si="1"/>
        <v>0</v>
      </c>
      <c r="AR9" s="25">
        <f t="shared" si="1"/>
        <v>0</v>
      </c>
      <c r="AS9" s="25">
        <f t="shared" si="1"/>
        <v>0</v>
      </c>
      <c r="AT9" s="25">
        <f t="shared" si="1"/>
        <v>0</v>
      </c>
      <c r="AU9" s="25">
        <f t="shared" si="1"/>
        <v>0</v>
      </c>
      <c r="AV9" s="25">
        <f t="shared" si="1"/>
        <v>0</v>
      </c>
      <c r="AW9" s="25">
        <f t="shared" si="1"/>
        <v>0</v>
      </c>
      <c r="AX9" s="25">
        <f t="shared" si="1"/>
        <v>0</v>
      </c>
      <c r="AY9" s="25">
        <f t="shared" si="1"/>
        <v>0</v>
      </c>
      <c r="AZ9" s="25">
        <f t="shared" si="1"/>
        <v>0</v>
      </c>
      <c r="BA9" s="25">
        <f t="shared" si="1"/>
        <v>0</v>
      </c>
    </row>
    <row r="10" spans="1:55" s="33" customFormat="1" ht="15" customHeight="1" x14ac:dyDescent="0.25">
      <c r="A10" s="151">
        <v>1</v>
      </c>
      <c r="B10" s="162">
        <f>SUMIF('1'!$A:$A,'CONSO 1'!$A$10,'1'!E:E)</f>
        <v>0</v>
      </c>
      <c r="C10" s="162">
        <f>SUMIF('1'!$A:$A,'CONSO 1'!$A$10,'1'!F:F)</f>
        <v>0</v>
      </c>
      <c r="D10" s="162">
        <f>SUMIF('1'!$A:$A,'CONSO 1'!$A$10,'1'!G:G)</f>
        <v>0</v>
      </c>
      <c r="E10" s="162">
        <f>SUMIF('1'!$A:$A,'CONSO 1'!$A$10,'1'!H:H)</f>
        <v>0</v>
      </c>
      <c r="F10" s="162">
        <f>SUMIF('1'!$A:$A,'CONSO 1'!$A$10,'1'!I:I)</f>
        <v>0</v>
      </c>
      <c r="G10" s="162">
        <f>SUMIF('1'!$A:$A,'CONSO 1'!$A$10,'1'!J:J)</f>
        <v>0</v>
      </c>
      <c r="H10" s="162">
        <f>SUMIF('1'!$A:$A,'CONSO 1'!$A$10,'1'!K:K)</f>
        <v>0</v>
      </c>
      <c r="I10" s="162">
        <f>SUMIF('1'!$A:$A,'CONSO 1'!$A$10,'1'!L:L)</f>
        <v>0</v>
      </c>
      <c r="J10" s="162">
        <f>SUMIF('1'!$A:$A,'CONSO 1'!$A$10,'1'!M:M)</f>
        <v>0</v>
      </c>
      <c r="K10" s="162">
        <f>SUMIF('1'!$A:$A,'CONSO 1'!$A$10,'1'!N:N)</f>
        <v>0</v>
      </c>
      <c r="L10" s="162">
        <f>SUMIF('1'!$A:$A,'CONSO 1'!$A$10,'1'!O:O)</f>
        <v>0</v>
      </c>
      <c r="M10" s="162">
        <f>SUMIF('1'!$A:$A,'CONSO 1'!$A$10,'1'!P:P)</f>
        <v>0</v>
      </c>
      <c r="N10" s="162">
        <f>SUMIF('1'!$A:$A,'CONSO 1'!$A$10,'1'!Q:Q)</f>
        <v>0</v>
      </c>
      <c r="O10" s="162">
        <f>SUMIF('1'!$A:$A,'CONSO 1'!$A$10,'1'!R:R)</f>
        <v>0</v>
      </c>
      <c r="P10" s="162">
        <f>SUMIF('1'!$A:$A,'CONSO 1'!$A$10,'1'!S:S)</f>
        <v>0</v>
      </c>
      <c r="Q10" s="162">
        <f>SUMIF('1'!$A:$A,'CONSO 1'!$A$10,'1'!T:T)</f>
        <v>0</v>
      </c>
      <c r="R10" s="162">
        <f>SUMIF('1'!$A:$A,'CONSO 1'!$A$10,'1'!U:U)</f>
        <v>0</v>
      </c>
      <c r="S10" s="162">
        <f>SUMIF('1'!$A:$A,'CONSO 1'!$A$10,'1'!V:V)</f>
        <v>0</v>
      </c>
      <c r="T10" s="162">
        <f>SUMIF('1'!$A:$A,'CONSO 1'!$A$10,'1'!W:W)</f>
        <v>0</v>
      </c>
      <c r="U10" s="162">
        <f>SUMIF('1'!$A:$A,'CONSO 1'!$A$10,'1'!X:X)</f>
        <v>0</v>
      </c>
      <c r="V10" s="162">
        <f>SUMIF('1'!$A:$A,'CONSO 1'!$A$10,'1'!Y:Y)</f>
        <v>0</v>
      </c>
      <c r="W10" s="162">
        <f>SUMIF('1'!$A:$A,'CONSO 1'!$A$10,'1'!Z:Z)</f>
        <v>0</v>
      </c>
      <c r="X10" s="162">
        <f>SUMIF('1'!$A:$A,'CONSO 1'!$A$10,'1'!AA:AA)</f>
        <v>0</v>
      </c>
      <c r="Y10" s="162">
        <f>SUMIF('1'!$A:$A,'CONSO 1'!$A$10,'1'!AB:AB)</f>
        <v>0</v>
      </c>
      <c r="Z10" s="162">
        <f>SUMIF('1'!$A:$A,'CONSO 1'!$A$10,'1'!AC:AC)</f>
        <v>0</v>
      </c>
      <c r="AA10" s="162">
        <f>SUMIF('1'!$A:$A,'CONSO 1'!$A$10,'1'!AD:AD)</f>
        <v>0</v>
      </c>
      <c r="AB10" s="162">
        <f>SUMIF('1'!$A:$A,'CONSO 1'!$A$10,'1'!AE:AE)</f>
        <v>0</v>
      </c>
      <c r="AC10" s="162">
        <f>SUMIF('1'!$A:$A,'CONSO 1'!$A$10,'1'!AF:AF)</f>
        <v>0</v>
      </c>
      <c r="AD10" s="162">
        <f>SUMIF('1'!$A:$A,'CONSO 1'!$A$10,'1'!AG:AG)</f>
        <v>0</v>
      </c>
      <c r="AE10" s="162">
        <f>SUMIF('1'!$A:$A,'CONSO 1'!$A$10,'1'!AH:AH)</f>
        <v>0</v>
      </c>
      <c r="AF10" s="162">
        <f>SUMIF('1'!$A:$A,'CONSO 1'!$A$10,'1'!AI:AI)</f>
        <v>0</v>
      </c>
      <c r="AG10" s="162">
        <f>SUMIF('1'!$A:$A,'CONSO 1'!$A$10,'1'!AJ:AJ)</f>
        <v>0</v>
      </c>
      <c r="AH10" s="162">
        <f>SUMIF('1'!$A:$A,'CONSO 1'!$A$10,'1'!AK:AK)</f>
        <v>0</v>
      </c>
      <c r="AI10" s="162">
        <f>SUMIF('1'!$A:$A,'CONSO 1'!$A$10,'1'!AL:AL)</f>
        <v>0</v>
      </c>
      <c r="AJ10" s="162">
        <f>SUMIF('1'!$A:$A,'CONSO 1'!$A$10,'1'!AM:AM)</f>
        <v>0</v>
      </c>
      <c r="AK10" s="162">
        <f>SUMIF('1'!$A:$A,'CONSO 1'!$A$10,'1'!AN:AN)</f>
        <v>0</v>
      </c>
      <c r="AL10" s="162">
        <f>SUMIF('1'!$A:$A,'CONSO 1'!$A$10,'1'!AO:AO)</f>
        <v>0</v>
      </c>
      <c r="AM10" s="162">
        <f>SUMIF('1'!$A:$A,'CONSO 1'!$A$10,'1'!AP:AP)</f>
        <v>0</v>
      </c>
      <c r="AN10" s="162">
        <f>SUMIF('1'!$A:$A,'CONSO 1'!$A$10,'1'!AQ:AQ)</f>
        <v>0</v>
      </c>
      <c r="AO10" s="162">
        <f>SUMIF('1'!$A:$A,'CONSO 1'!$A$10,'1'!AR:AR)</f>
        <v>0</v>
      </c>
      <c r="AP10" s="162">
        <f>SUMIF('1'!$A:$A,'CONSO 1'!$A$10,'1'!AS:AS)</f>
        <v>0</v>
      </c>
      <c r="AQ10" s="162">
        <f>SUMIF('1'!$A:$A,'CONSO 1'!$A$10,'1'!AT:AT)</f>
        <v>0</v>
      </c>
      <c r="AR10" s="162">
        <f>SUMIF('1'!$A:$A,'CONSO 1'!$A$10,'1'!AU:AU)</f>
        <v>0</v>
      </c>
      <c r="AS10" s="162">
        <f>SUMIF('1'!$A:$A,'CONSO 1'!$A$10,'1'!AV:AV)</f>
        <v>0</v>
      </c>
      <c r="AT10" s="162">
        <f>SUMIF('1'!$A:$A,'CONSO 1'!$A$10,'1'!AW:AW)</f>
        <v>0</v>
      </c>
      <c r="AU10" s="162">
        <f>SUMIF('1'!$A:$A,'CONSO 1'!$A$10,'1'!AX:AX)</f>
        <v>0</v>
      </c>
      <c r="AV10" s="162">
        <f>SUMIF('1'!$A:$A,'CONSO 1'!$A$10,'1'!AY:AY)</f>
        <v>0</v>
      </c>
      <c r="AW10" s="162">
        <f>SUMIF('1'!$A:$A,'CONSO 1'!$A$10,'1'!AZ:AZ)</f>
        <v>0</v>
      </c>
      <c r="AX10" s="162">
        <f>SUMIF('1'!$A:$A,'CONSO 1'!$A$10,'1'!BA:BA)</f>
        <v>0</v>
      </c>
      <c r="AY10" s="162">
        <f>SUMIF('1'!$A:$A,'CONSO 1'!$A$10,'1'!BB:BB)</f>
        <v>0</v>
      </c>
      <c r="AZ10" s="162">
        <f>SUMIF('1'!$A:$A,'CONSO 1'!$A$10,'1'!BC:BC)</f>
        <v>0</v>
      </c>
      <c r="BA10" s="156">
        <f>SUMIF('1'!$A:$A,'CONSO 1'!$A$10,'1'!BD:BD)</f>
        <v>0</v>
      </c>
    </row>
    <row r="11" spans="1:55" s="33" customFormat="1" ht="15" customHeight="1" x14ac:dyDescent="0.25">
      <c r="A11" s="151">
        <v>2</v>
      </c>
      <c r="B11" s="162">
        <f>SUMIF('3'!$A:$A,'CONSO 1'!$A$11,'3'!E:E)</f>
        <v>0</v>
      </c>
      <c r="C11" s="162">
        <f>SUMIF('3'!$A:$A,'CONSO 1'!$A$11,'3'!F:F)</f>
        <v>0</v>
      </c>
      <c r="D11" s="162">
        <f>SUMIF('3'!$A:$A,'CONSO 1'!$A$11,'3'!G:G)</f>
        <v>0</v>
      </c>
      <c r="E11" s="162">
        <f>SUMIF('3'!$A:$A,'CONSO 1'!$A$11,'3'!H:H)</f>
        <v>0</v>
      </c>
      <c r="F11" s="162">
        <f>SUMIF('3'!$A:$A,'CONSO 1'!$A$11,'3'!I:I)</f>
        <v>0</v>
      </c>
      <c r="G11" s="162">
        <f>SUMIF('3'!$A:$A,'CONSO 1'!$A$11,'3'!J:J)</f>
        <v>0</v>
      </c>
      <c r="H11" s="162">
        <f>SUMIF('3'!$A:$A,'CONSO 1'!$A$11,'3'!K:K)</f>
        <v>0</v>
      </c>
      <c r="I11" s="162">
        <f>SUMIF('3'!$A:$A,'CONSO 1'!$A$11,'3'!L:L)</f>
        <v>0</v>
      </c>
      <c r="J11" s="162">
        <f>SUMIF('3'!$A:$A,'CONSO 1'!$A$11,'3'!M:M)</f>
        <v>0</v>
      </c>
      <c r="K11" s="162">
        <f>SUMIF('3'!$A:$A,'CONSO 1'!$A$11,'3'!N:N)</f>
        <v>0</v>
      </c>
      <c r="L11" s="162">
        <f>SUMIF('3'!$A:$A,'CONSO 1'!$A$11,'3'!O:O)</f>
        <v>0</v>
      </c>
      <c r="M11" s="162">
        <f>SUMIF('3'!$A:$A,'CONSO 1'!$A$11,'3'!P:P)</f>
        <v>0</v>
      </c>
      <c r="N11" s="162">
        <f>SUMIF('3'!$A:$A,'CONSO 1'!$A$11,'3'!Q:Q)</f>
        <v>0</v>
      </c>
      <c r="O11" s="162">
        <f>SUMIF('3'!$A:$A,'CONSO 1'!$A$11,'3'!R:R)</f>
        <v>0</v>
      </c>
      <c r="P11" s="162">
        <f>SUMIF('3'!$A:$A,'CONSO 1'!$A$11,'3'!S:S)</f>
        <v>0</v>
      </c>
      <c r="Q11" s="162">
        <f>SUMIF('3'!$A:$A,'CONSO 1'!$A$11,'3'!T:T)</f>
        <v>0</v>
      </c>
      <c r="R11" s="162">
        <f>SUMIF('3'!$A:$A,'CONSO 1'!$A$11,'3'!U:U)</f>
        <v>0</v>
      </c>
      <c r="S11" s="162">
        <f>SUMIF('3'!$A:$A,'CONSO 1'!$A$11,'3'!V:V)</f>
        <v>0</v>
      </c>
      <c r="T11" s="162">
        <f>SUMIF('3'!$A:$A,'CONSO 1'!$A$11,'3'!W:W)</f>
        <v>0</v>
      </c>
      <c r="U11" s="162">
        <f>SUMIF('3'!$A:$A,'CONSO 1'!$A$11,'3'!X:X)</f>
        <v>0</v>
      </c>
      <c r="V11" s="162">
        <f>SUMIF('3'!$A:$A,'CONSO 1'!$A$11,'3'!Y:Y)</f>
        <v>0</v>
      </c>
      <c r="W11" s="162">
        <f>SUMIF('3'!$A:$A,'CONSO 1'!$A$11,'3'!Z:Z)</f>
        <v>0</v>
      </c>
      <c r="X11" s="162">
        <f>SUMIF('3'!$A:$A,'CONSO 1'!$A$11,'3'!AA:AA)</f>
        <v>0</v>
      </c>
      <c r="Y11" s="162">
        <f>SUMIF('3'!$A:$A,'CONSO 1'!$A$11,'3'!AB:AB)</f>
        <v>0</v>
      </c>
      <c r="Z11" s="162">
        <f>SUMIF('3'!$A:$A,'CONSO 1'!$A$11,'3'!AC:AC)</f>
        <v>0</v>
      </c>
      <c r="AA11" s="162">
        <f>SUMIF('3'!$A:$A,'CONSO 1'!$A$11,'3'!AD:AD)</f>
        <v>0</v>
      </c>
      <c r="AB11" s="162">
        <f>SUMIF('3'!$A:$A,'CONSO 1'!$A$11,'3'!AE:AE)</f>
        <v>0</v>
      </c>
      <c r="AC11" s="162">
        <f>SUMIF('3'!$A:$A,'CONSO 1'!$A$11,'3'!AF:AF)</f>
        <v>0</v>
      </c>
      <c r="AD11" s="162">
        <f>SUMIF('3'!$A:$A,'CONSO 1'!$A$11,'3'!AG:AG)</f>
        <v>0</v>
      </c>
      <c r="AE11" s="162">
        <f>SUMIF('3'!$A:$A,'CONSO 1'!$A$11,'3'!AH:AH)</f>
        <v>0</v>
      </c>
      <c r="AF11" s="162">
        <f>SUMIF('3'!$A:$A,'CONSO 1'!$A$11,'3'!AI:AI)</f>
        <v>0</v>
      </c>
      <c r="AG11" s="162">
        <f>SUMIF('3'!$A:$A,'CONSO 1'!$A$11,'3'!AJ:AJ)</f>
        <v>0</v>
      </c>
      <c r="AH11" s="162">
        <f>SUMIF('3'!$A:$A,'CONSO 1'!$A$11,'3'!AK:AK)</f>
        <v>0</v>
      </c>
      <c r="AI11" s="162">
        <f>SUMIF('3'!$A:$A,'CONSO 1'!$A$11,'3'!AL:AL)</f>
        <v>0</v>
      </c>
      <c r="AJ11" s="162">
        <f>SUMIF('3'!$A:$A,'CONSO 1'!$A$11,'3'!AM:AM)</f>
        <v>0</v>
      </c>
      <c r="AK11" s="162">
        <f>SUMIF('3'!$A:$A,'CONSO 1'!$A$11,'3'!AN:AN)</f>
        <v>0</v>
      </c>
      <c r="AL11" s="162">
        <f>SUMIF('3'!$A:$A,'CONSO 1'!$A$11,'3'!AO:AO)</f>
        <v>0</v>
      </c>
      <c r="AM11" s="162">
        <f>SUMIF('3'!$A:$A,'CONSO 1'!$A$11,'3'!AP:AP)</f>
        <v>0</v>
      </c>
      <c r="AN11" s="162">
        <f>SUMIF('3'!$A:$A,'CONSO 1'!$A$11,'3'!AQ:AQ)</f>
        <v>0</v>
      </c>
      <c r="AO11" s="162">
        <f>SUMIF('3'!$A:$A,'CONSO 1'!$A$11,'3'!AR:AR)</f>
        <v>0</v>
      </c>
      <c r="AP11" s="162">
        <f>SUMIF('3'!$A:$A,'CONSO 1'!$A$11,'3'!AS:AS)</f>
        <v>0</v>
      </c>
      <c r="AQ11" s="162">
        <f>SUMIF('3'!$A:$A,'CONSO 1'!$A$11,'3'!AT:AT)</f>
        <v>0</v>
      </c>
      <c r="AR11" s="162">
        <f>SUMIF('3'!$A:$A,'CONSO 1'!$A$11,'3'!AU:AU)</f>
        <v>0</v>
      </c>
      <c r="AS11" s="162">
        <f>SUMIF('3'!$A:$A,'CONSO 1'!$A$11,'3'!AV:AV)</f>
        <v>0</v>
      </c>
      <c r="AT11" s="162">
        <f>SUMIF('3'!$A:$A,'CONSO 1'!$A$11,'3'!AW:AW)</f>
        <v>0</v>
      </c>
      <c r="AU11" s="162">
        <f>SUMIF('3'!$A:$A,'CONSO 1'!$A$11,'3'!AX:AX)</f>
        <v>0</v>
      </c>
      <c r="AV11" s="162">
        <f>SUMIF('3'!$A:$A,'CONSO 1'!$A$11,'3'!AY:AY)</f>
        <v>0</v>
      </c>
      <c r="AW11" s="162">
        <f>SUMIF('3'!$A:$A,'CONSO 1'!$A$11,'3'!AZ:AZ)</f>
        <v>0</v>
      </c>
      <c r="AX11" s="162">
        <f>SUMIF('3'!$A:$A,'CONSO 1'!$A$11,'3'!BA:BA)</f>
        <v>0</v>
      </c>
      <c r="AY11" s="162">
        <f>SUMIF('3'!$A:$A,'CONSO 1'!$A$11,'3'!BB:BB)</f>
        <v>0</v>
      </c>
      <c r="AZ11" s="162">
        <f>SUMIF('3'!$A:$A,'CONSO 1'!$A$11,'3'!BC:BC)</f>
        <v>0</v>
      </c>
      <c r="BA11" s="156">
        <f>SUMIF('3'!$A:$A,'CONSO 1'!$A$11,'3'!BD:BD)</f>
        <v>0</v>
      </c>
    </row>
    <row r="12" spans="1:55" s="33" customFormat="1" ht="15" customHeight="1" x14ac:dyDescent="0.25">
      <c r="A12" s="151">
        <v>3</v>
      </c>
      <c r="B12" s="162">
        <f>SUMIF('2'!$A:$A,'CONSO 1'!$A$12,'2'!E:E)</f>
        <v>0</v>
      </c>
      <c r="C12" s="162">
        <f>SUMIF('2'!$A:$A,'CONSO 1'!$A$12,'2'!F:F)</f>
        <v>0</v>
      </c>
      <c r="D12" s="162">
        <f>SUMIF('2'!$A:$A,'CONSO 1'!$A$12,'2'!G:G)</f>
        <v>0</v>
      </c>
      <c r="E12" s="162">
        <f>SUMIF('2'!$A:$A,'CONSO 1'!$A$12,'2'!H:H)</f>
        <v>0</v>
      </c>
      <c r="F12" s="162">
        <f>SUMIF('2'!$A:$A,'CONSO 1'!$A$12,'2'!I:I)</f>
        <v>0</v>
      </c>
      <c r="G12" s="162">
        <f>SUMIF('2'!$A:$A,'CONSO 1'!$A$12,'2'!J:J)</f>
        <v>0</v>
      </c>
      <c r="H12" s="162">
        <f>SUMIF('2'!$A:$A,'CONSO 1'!$A$12,'2'!K:K)</f>
        <v>0</v>
      </c>
      <c r="I12" s="162">
        <f>SUMIF('2'!$A:$A,'CONSO 1'!$A$12,'2'!L:L)</f>
        <v>0</v>
      </c>
      <c r="J12" s="162">
        <f>SUMIF('2'!$A:$A,'CONSO 1'!$A$12,'2'!M:M)</f>
        <v>0</v>
      </c>
      <c r="K12" s="162">
        <f>SUMIF('2'!$A:$A,'CONSO 1'!$A$12,'2'!N:N)</f>
        <v>0</v>
      </c>
      <c r="L12" s="162">
        <f>SUMIF('2'!$A:$A,'CONSO 1'!$A$12,'2'!O:O)</f>
        <v>0</v>
      </c>
      <c r="M12" s="162">
        <f>SUMIF('2'!$A:$A,'CONSO 1'!$A$12,'2'!P:P)</f>
        <v>0</v>
      </c>
      <c r="N12" s="162">
        <f>SUMIF('2'!$A:$A,'CONSO 1'!$A$12,'2'!Q:Q)</f>
        <v>0</v>
      </c>
      <c r="O12" s="162">
        <f>SUMIF('2'!$A:$A,'CONSO 1'!$A$12,'2'!R:R)</f>
        <v>0</v>
      </c>
      <c r="P12" s="162">
        <f>SUMIF('2'!$A:$A,'CONSO 1'!$A$12,'2'!S:S)</f>
        <v>0</v>
      </c>
      <c r="Q12" s="162">
        <f>SUMIF('2'!$A:$A,'CONSO 1'!$A$12,'2'!T:T)</f>
        <v>0</v>
      </c>
      <c r="R12" s="162">
        <f>SUMIF('2'!$A:$A,'CONSO 1'!$A$12,'2'!U:U)</f>
        <v>0</v>
      </c>
      <c r="S12" s="162">
        <f>SUMIF('2'!$A:$A,'CONSO 1'!$A$12,'2'!V:V)</f>
        <v>0</v>
      </c>
      <c r="T12" s="162">
        <f>SUMIF('2'!$A:$A,'CONSO 1'!$A$12,'2'!W:W)</f>
        <v>0</v>
      </c>
      <c r="U12" s="162">
        <f>SUMIF('2'!$A:$A,'CONSO 1'!$A$12,'2'!X:X)</f>
        <v>0</v>
      </c>
      <c r="V12" s="162">
        <f>SUMIF('2'!$A:$A,'CONSO 1'!$A$12,'2'!Y:Y)</f>
        <v>0</v>
      </c>
      <c r="W12" s="162">
        <f>SUMIF('2'!$A:$A,'CONSO 1'!$A$12,'2'!Z:Z)</f>
        <v>0</v>
      </c>
      <c r="X12" s="162">
        <f>SUMIF('2'!$A:$A,'CONSO 1'!$A$12,'2'!AA:AA)</f>
        <v>0</v>
      </c>
      <c r="Y12" s="162">
        <f>SUMIF('2'!$A:$A,'CONSO 1'!$A$12,'2'!AB:AB)</f>
        <v>0</v>
      </c>
      <c r="Z12" s="162">
        <f>SUMIF('2'!$A:$A,'CONSO 1'!$A$12,'2'!AC:AC)</f>
        <v>0</v>
      </c>
      <c r="AA12" s="162">
        <f>SUMIF('2'!$A:$A,'CONSO 1'!$A$12,'2'!AD:AD)</f>
        <v>0</v>
      </c>
      <c r="AB12" s="162">
        <f>SUMIF('2'!$A:$A,'CONSO 1'!$A$12,'2'!AE:AE)</f>
        <v>0</v>
      </c>
      <c r="AC12" s="162">
        <f>SUMIF('2'!$A:$A,'CONSO 1'!$A$12,'2'!AF:AF)</f>
        <v>0</v>
      </c>
      <c r="AD12" s="162">
        <f>SUMIF('2'!$A:$A,'CONSO 1'!$A$12,'2'!AG:AG)</f>
        <v>0</v>
      </c>
      <c r="AE12" s="162">
        <f>SUMIF('2'!$A:$A,'CONSO 1'!$A$12,'2'!AH:AH)</f>
        <v>0</v>
      </c>
      <c r="AF12" s="162">
        <f>SUMIF('2'!$A:$A,'CONSO 1'!$A$12,'2'!AI:AI)</f>
        <v>0</v>
      </c>
      <c r="AG12" s="162">
        <f>SUMIF('2'!$A:$A,'CONSO 1'!$A$12,'2'!AJ:AJ)</f>
        <v>0</v>
      </c>
      <c r="AH12" s="162">
        <f>SUMIF('2'!$A:$A,'CONSO 1'!$A$12,'2'!AK:AK)</f>
        <v>0</v>
      </c>
      <c r="AI12" s="162">
        <f>SUMIF('2'!$A:$A,'CONSO 1'!$A$12,'2'!AL:AL)</f>
        <v>0</v>
      </c>
      <c r="AJ12" s="162">
        <f>SUMIF('2'!$A:$A,'CONSO 1'!$A$12,'2'!AM:AM)</f>
        <v>0</v>
      </c>
      <c r="AK12" s="162">
        <f>SUMIF('2'!$A:$A,'CONSO 1'!$A$12,'2'!AN:AN)</f>
        <v>0</v>
      </c>
      <c r="AL12" s="162">
        <f>SUMIF('2'!$A:$A,'CONSO 1'!$A$12,'2'!AO:AO)</f>
        <v>0</v>
      </c>
      <c r="AM12" s="162">
        <f>SUMIF('2'!$A:$A,'CONSO 1'!$A$12,'2'!AP:AP)</f>
        <v>0</v>
      </c>
      <c r="AN12" s="162">
        <f>SUMIF('2'!$A:$A,'CONSO 1'!$A$12,'2'!AQ:AQ)</f>
        <v>0</v>
      </c>
      <c r="AO12" s="162">
        <f>SUMIF('2'!$A:$A,'CONSO 1'!$A$12,'2'!AR:AR)</f>
        <v>0</v>
      </c>
      <c r="AP12" s="162">
        <f>SUMIF('2'!$A:$A,'CONSO 1'!$A$12,'2'!AS:AS)</f>
        <v>0</v>
      </c>
      <c r="AQ12" s="162">
        <f>SUMIF('2'!$A:$A,'CONSO 1'!$A$12,'2'!AT:AT)</f>
        <v>0</v>
      </c>
      <c r="AR12" s="162">
        <f>SUMIF('2'!$A:$A,'CONSO 1'!$A$12,'2'!AU:AU)</f>
        <v>0</v>
      </c>
      <c r="AS12" s="162">
        <f>SUMIF('2'!$A:$A,'CONSO 1'!$A$12,'2'!AV:AV)</f>
        <v>0</v>
      </c>
      <c r="AT12" s="162">
        <f>SUMIF('2'!$A:$A,'CONSO 1'!$A$12,'2'!AW:AW)</f>
        <v>0</v>
      </c>
      <c r="AU12" s="162">
        <f>SUMIF('2'!$A:$A,'CONSO 1'!$A$12,'2'!AX:AX)</f>
        <v>0</v>
      </c>
      <c r="AV12" s="162">
        <f>SUMIF('2'!$A:$A,'CONSO 1'!$A$12,'2'!AY:AY)</f>
        <v>0</v>
      </c>
      <c r="AW12" s="162">
        <f>SUMIF('2'!$A:$A,'CONSO 1'!$A$12,'2'!AZ:AZ)</f>
        <v>0</v>
      </c>
      <c r="AX12" s="162">
        <f>SUMIF('2'!$A:$A,'CONSO 1'!$A$12,'2'!BA:BA)</f>
        <v>0</v>
      </c>
      <c r="AY12" s="162">
        <f>SUMIF('2'!$A:$A,'CONSO 1'!$A$12,'2'!BB:BB)</f>
        <v>0</v>
      </c>
      <c r="AZ12" s="162">
        <f>SUMIF('2'!$A:$A,'CONSO 1'!$A$12,'2'!BC:BC)</f>
        <v>0</v>
      </c>
      <c r="BA12" s="156">
        <f>SUMIF('2'!$A:$A,'CONSO 1'!$A$12,'2'!BD:BD)</f>
        <v>0</v>
      </c>
    </row>
    <row r="13" spans="1:55" s="33" customFormat="1" ht="15" customHeight="1" x14ac:dyDescent="0.25">
      <c r="A13" s="151">
        <v>4</v>
      </c>
      <c r="B13" s="162">
        <f>SUMIF('4'!$A:$A,'CONSO 1'!$A$13,'4'!E:E)</f>
        <v>0</v>
      </c>
      <c r="C13" s="162">
        <f>SUMIF('4'!$A:$A,'CONSO 1'!$A$13,'4'!F:F)</f>
        <v>0</v>
      </c>
      <c r="D13" s="162">
        <f>SUMIF('4'!$A:$A,'CONSO 1'!$A$13,'4'!G:G)</f>
        <v>0</v>
      </c>
      <c r="E13" s="162">
        <f>SUMIF('4'!$A:$A,'CONSO 1'!$A$13,'4'!H:H)</f>
        <v>0</v>
      </c>
      <c r="F13" s="162">
        <f>SUMIF('4'!$A:$A,'CONSO 1'!$A$13,'4'!I:I)</f>
        <v>0</v>
      </c>
      <c r="G13" s="162">
        <f>SUMIF('4'!$A:$A,'CONSO 1'!$A$13,'4'!J:J)</f>
        <v>0</v>
      </c>
      <c r="H13" s="162">
        <f>SUMIF('4'!$A:$A,'CONSO 1'!$A$13,'4'!K:K)</f>
        <v>0</v>
      </c>
      <c r="I13" s="162">
        <f>SUMIF('4'!$A:$A,'CONSO 1'!$A$13,'4'!L:L)</f>
        <v>0</v>
      </c>
      <c r="J13" s="162">
        <f>SUMIF('4'!$A:$A,'CONSO 1'!$A$13,'4'!M:M)</f>
        <v>0</v>
      </c>
      <c r="K13" s="162">
        <f>SUMIF('4'!$A:$A,'CONSO 1'!$A$13,'4'!N:N)</f>
        <v>0</v>
      </c>
      <c r="L13" s="162">
        <f>SUMIF('4'!$A:$A,'CONSO 1'!$A$13,'4'!O:O)</f>
        <v>0</v>
      </c>
      <c r="M13" s="162">
        <f>SUMIF('4'!$A:$A,'CONSO 1'!$A$13,'4'!P:P)</f>
        <v>0</v>
      </c>
      <c r="N13" s="162">
        <f>SUMIF('4'!$A:$A,'CONSO 1'!$A$13,'4'!Q:Q)</f>
        <v>0</v>
      </c>
      <c r="O13" s="162">
        <f>SUMIF('4'!$A:$A,'CONSO 1'!$A$13,'4'!R:R)</f>
        <v>0</v>
      </c>
      <c r="P13" s="162">
        <f>SUMIF('4'!$A:$A,'CONSO 1'!$A$13,'4'!S:S)</f>
        <v>0</v>
      </c>
      <c r="Q13" s="162">
        <f>SUMIF('4'!$A:$A,'CONSO 1'!$A$13,'4'!T:T)</f>
        <v>0</v>
      </c>
      <c r="R13" s="162">
        <f>SUMIF('4'!$A:$A,'CONSO 1'!$A$13,'4'!U:U)</f>
        <v>0</v>
      </c>
      <c r="S13" s="162">
        <f>SUMIF('4'!$A:$A,'CONSO 1'!$A$13,'4'!V:V)</f>
        <v>0</v>
      </c>
      <c r="T13" s="162">
        <f>SUMIF('4'!$A:$A,'CONSO 1'!$A$13,'4'!W:W)</f>
        <v>0</v>
      </c>
      <c r="U13" s="162">
        <f>SUMIF('4'!$A:$A,'CONSO 1'!$A$13,'4'!X:X)</f>
        <v>0</v>
      </c>
      <c r="V13" s="162">
        <f>SUMIF('4'!$A:$A,'CONSO 1'!$A$13,'4'!Y:Y)</f>
        <v>0</v>
      </c>
      <c r="W13" s="162">
        <f>SUMIF('4'!$A:$A,'CONSO 1'!$A$13,'4'!Z:Z)</f>
        <v>0</v>
      </c>
      <c r="X13" s="162">
        <f>SUMIF('4'!$A:$A,'CONSO 1'!$A$13,'4'!AA:AA)</f>
        <v>0</v>
      </c>
      <c r="Y13" s="162">
        <f>SUMIF('4'!$A:$A,'CONSO 1'!$A$13,'4'!AB:AB)</f>
        <v>0</v>
      </c>
      <c r="Z13" s="162">
        <f>SUMIF('4'!$A:$A,'CONSO 1'!$A$13,'4'!AC:AC)</f>
        <v>0</v>
      </c>
      <c r="AA13" s="162">
        <f>SUMIF('4'!$A:$A,'CONSO 1'!$A$13,'4'!AD:AD)</f>
        <v>0</v>
      </c>
      <c r="AB13" s="162">
        <f>SUMIF('4'!$A:$A,'CONSO 1'!$A$13,'4'!AE:AE)</f>
        <v>0</v>
      </c>
      <c r="AC13" s="162">
        <f>SUMIF('4'!$A:$A,'CONSO 1'!$A$13,'4'!AF:AF)</f>
        <v>0</v>
      </c>
      <c r="AD13" s="162">
        <f>SUMIF('4'!$A:$A,'CONSO 1'!$A$13,'4'!AG:AG)</f>
        <v>0</v>
      </c>
      <c r="AE13" s="162">
        <f>SUMIF('4'!$A:$A,'CONSO 1'!$A$13,'4'!AH:AH)</f>
        <v>0</v>
      </c>
      <c r="AF13" s="162">
        <f>SUMIF('4'!$A:$A,'CONSO 1'!$A$13,'4'!AI:AI)</f>
        <v>0</v>
      </c>
      <c r="AG13" s="162">
        <f>SUMIF('4'!$A:$A,'CONSO 1'!$A$13,'4'!AJ:AJ)</f>
        <v>0</v>
      </c>
      <c r="AH13" s="162">
        <f>SUMIF('4'!$A:$A,'CONSO 1'!$A$13,'4'!AK:AK)</f>
        <v>0</v>
      </c>
      <c r="AI13" s="162">
        <f>SUMIF('4'!$A:$A,'CONSO 1'!$A$13,'4'!AL:AL)</f>
        <v>0</v>
      </c>
      <c r="AJ13" s="162">
        <f>SUMIF('4'!$A:$A,'CONSO 1'!$A$13,'4'!AM:AM)</f>
        <v>0</v>
      </c>
      <c r="AK13" s="162">
        <f>SUMIF('4'!$A:$A,'CONSO 1'!$A$13,'4'!AN:AN)</f>
        <v>0</v>
      </c>
      <c r="AL13" s="162">
        <f>SUMIF('4'!$A:$A,'CONSO 1'!$A$13,'4'!AO:AO)</f>
        <v>0</v>
      </c>
      <c r="AM13" s="162">
        <f>SUMIF('4'!$A:$A,'CONSO 1'!$A$13,'4'!AP:AP)</f>
        <v>0</v>
      </c>
      <c r="AN13" s="162">
        <f>SUMIF('4'!$A:$A,'CONSO 1'!$A$13,'4'!AQ:AQ)</f>
        <v>0</v>
      </c>
      <c r="AO13" s="162">
        <f>SUMIF('4'!$A:$A,'CONSO 1'!$A$13,'4'!AR:AR)</f>
        <v>0</v>
      </c>
      <c r="AP13" s="162">
        <f>SUMIF('4'!$A:$A,'CONSO 1'!$A$13,'4'!AS:AS)</f>
        <v>0</v>
      </c>
      <c r="AQ13" s="162">
        <f>SUMIF('4'!$A:$A,'CONSO 1'!$A$13,'4'!AT:AT)</f>
        <v>0</v>
      </c>
      <c r="AR13" s="162">
        <f>SUMIF('4'!$A:$A,'CONSO 1'!$A$13,'4'!AU:AU)</f>
        <v>0</v>
      </c>
      <c r="AS13" s="162">
        <f>SUMIF('4'!$A:$A,'CONSO 1'!$A$13,'4'!AV:AV)</f>
        <v>0</v>
      </c>
      <c r="AT13" s="162">
        <f>SUMIF('4'!$A:$A,'CONSO 1'!$A$13,'4'!AW:AW)</f>
        <v>0</v>
      </c>
      <c r="AU13" s="162">
        <f>SUMIF('4'!$A:$A,'CONSO 1'!$A$13,'4'!AX:AX)</f>
        <v>0</v>
      </c>
      <c r="AV13" s="162">
        <f>SUMIF('4'!$A:$A,'CONSO 1'!$A$13,'4'!AY:AY)</f>
        <v>0</v>
      </c>
      <c r="AW13" s="162">
        <f>SUMIF('4'!$A:$A,'CONSO 1'!$A$13,'4'!AZ:AZ)</f>
        <v>0</v>
      </c>
      <c r="AX13" s="162">
        <f>SUMIF('4'!$A:$A,'CONSO 1'!$A$13,'4'!BA:BA)</f>
        <v>0</v>
      </c>
      <c r="AY13" s="162">
        <f>SUMIF('4'!$A:$A,'CONSO 1'!$A$13,'4'!BB:BB)</f>
        <v>0</v>
      </c>
      <c r="AZ13" s="162">
        <f>SUMIF('4'!$A:$A,'CONSO 1'!$A$13,'4'!BC:BC)</f>
        <v>0</v>
      </c>
      <c r="BA13" s="156">
        <f>SUMIF('4'!$A:$A,'CONSO 1'!$A$13,'4'!BD:BD)</f>
        <v>0</v>
      </c>
    </row>
    <row r="14" spans="1:55" s="33" customFormat="1" ht="15" customHeight="1" x14ac:dyDescent="0.25">
      <c r="A14" s="151">
        <v>5</v>
      </c>
      <c r="B14" s="162">
        <f>SUMIF('5'!$A:$A,'CONSO 1'!$A$14,'5'!E:E)</f>
        <v>0</v>
      </c>
      <c r="C14" s="162">
        <f>SUMIF('5'!$A:$A,'CONSO 1'!$A$14,'5'!F:F)</f>
        <v>0</v>
      </c>
      <c r="D14" s="162">
        <f>SUMIF('5'!$A:$A,'CONSO 1'!$A$14,'5'!G:G)</f>
        <v>0</v>
      </c>
      <c r="E14" s="162">
        <f>SUMIF('5'!$A:$A,'CONSO 1'!$A$14,'5'!H:H)</f>
        <v>0</v>
      </c>
      <c r="F14" s="162">
        <f>SUMIF('5'!$A:$A,'CONSO 1'!$A$14,'5'!I:I)</f>
        <v>0</v>
      </c>
      <c r="G14" s="162">
        <f>SUMIF('5'!$A:$A,'CONSO 1'!$A$14,'5'!J:J)</f>
        <v>0</v>
      </c>
      <c r="H14" s="162">
        <f>SUMIF('5'!$A:$A,'CONSO 1'!$A$14,'5'!K:K)</f>
        <v>0</v>
      </c>
      <c r="I14" s="162">
        <f>SUMIF('5'!$A:$A,'CONSO 1'!$A$14,'5'!L:L)</f>
        <v>0</v>
      </c>
      <c r="J14" s="162">
        <f>SUMIF('5'!$A:$A,'CONSO 1'!$A$14,'5'!M:M)</f>
        <v>0</v>
      </c>
      <c r="K14" s="162">
        <f>SUMIF('5'!$A:$A,'CONSO 1'!$A$14,'5'!N:N)</f>
        <v>0</v>
      </c>
      <c r="L14" s="162">
        <f>SUMIF('5'!$A:$A,'CONSO 1'!$A$14,'5'!O:O)</f>
        <v>0</v>
      </c>
      <c r="M14" s="162">
        <f>SUMIF('5'!$A:$A,'CONSO 1'!$A$14,'5'!P:P)</f>
        <v>0</v>
      </c>
      <c r="N14" s="162">
        <f>SUMIF('5'!$A:$A,'CONSO 1'!$A$14,'5'!Q:Q)</f>
        <v>0</v>
      </c>
      <c r="O14" s="162">
        <f>SUMIF('5'!$A:$A,'CONSO 1'!$A$14,'5'!R:R)</f>
        <v>0</v>
      </c>
      <c r="P14" s="162">
        <f>SUMIF('5'!$A:$A,'CONSO 1'!$A$14,'5'!S:S)</f>
        <v>0</v>
      </c>
      <c r="Q14" s="162">
        <f>SUMIF('5'!$A:$A,'CONSO 1'!$A$14,'5'!T:T)</f>
        <v>0</v>
      </c>
      <c r="R14" s="162">
        <f>SUMIF('5'!$A:$A,'CONSO 1'!$A$14,'5'!U:U)</f>
        <v>0</v>
      </c>
      <c r="S14" s="162">
        <f>SUMIF('5'!$A:$A,'CONSO 1'!$A$14,'5'!V:V)</f>
        <v>0</v>
      </c>
      <c r="T14" s="162">
        <f>SUMIF('5'!$A:$A,'CONSO 1'!$A$14,'5'!W:W)</f>
        <v>0</v>
      </c>
      <c r="U14" s="162">
        <f>SUMIF('5'!$A:$A,'CONSO 1'!$A$14,'5'!X:X)</f>
        <v>0</v>
      </c>
      <c r="V14" s="162">
        <f>SUMIF('5'!$A:$A,'CONSO 1'!$A$14,'5'!Y:Y)</f>
        <v>0</v>
      </c>
      <c r="W14" s="162">
        <f>SUMIF('5'!$A:$A,'CONSO 1'!$A$14,'5'!Z:Z)</f>
        <v>0</v>
      </c>
      <c r="X14" s="162">
        <f>SUMIF('5'!$A:$A,'CONSO 1'!$A$14,'5'!AA:AA)</f>
        <v>0</v>
      </c>
      <c r="Y14" s="162">
        <f>SUMIF('5'!$A:$A,'CONSO 1'!$A$14,'5'!AB:AB)</f>
        <v>0</v>
      </c>
      <c r="Z14" s="162">
        <f>SUMIF('5'!$A:$A,'CONSO 1'!$A$14,'5'!AC:AC)</f>
        <v>0</v>
      </c>
      <c r="AA14" s="162">
        <f>SUMIF('5'!$A:$A,'CONSO 1'!$A$14,'5'!AD:AD)</f>
        <v>0</v>
      </c>
      <c r="AB14" s="162">
        <f>SUMIF('5'!$A:$A,'CONSO 1'!$A$14,'5'!AE:AE)</f>
        <v>0</v>
      </c>
      <c r="AC14" s="162">
        <f>SUMIF('5'!$A:$A,'CONSO 1'!$A$14,'5'!AF:AF)</f>
        <v>0</v>
      </c>
      <c r="AD14" s="162">
        <f>SUMIF('5'!$A:$A,'CONSO 1'!$A$14,'5'!AG:AG)</f>
        <v>0</v>
      </c>
      <c r="AE14" s="162">
        <f>SUMIF('5'!$A:$A,'CONSO 1'!$A$14,'5'!AH:AH)</f>
        <v>0</v>
      </c>
      <c r="AF14" s="162">
        <f>SUMIF('5'!$A:$A,'CONSO 1'!$A$14,'5'!AI:AI)</f>
        <v>0</v>
      </c>
      <c r="AG14" s="162">
        <f>SUMIF('5'!$A:$A,'CONSO 1'!$A$14,'5'!AJ:AJ)</f>
        <v>0</v>
      </c>
      <c r="AH14" s="162">
        <f>SUMIF('5'!$A:$A,'CONSO 1'!$A$14,'5'!AK:AK)</f>
        <v>0</v>
      </c>
      <c r="AI14" s="162">
        <f>SUMIF('5'!$A:$A,'CONSO 1'!$A$14,'5'!AL:AL)</f>
        <v>0</v>
      </c>
      <c r="AJ14" s="162">
        <f>SUMIF('5'!$A:$A,'CONSO 1'!$A$14,'5'!AM:AM)</f>
        <v>0</v>
      </c>
      <c r="AK14" s="162">
        <f>SUMIF('5'!$A:$A,'CONSO 1'!$A$14,'5'!AN:AN)</f>
        <v>0</v>
      </c>
      <c r="AL14" s="162">
        <f>SUMIF('5'!$A:$A,'CONSO 1'!$A$14,'5'!AO:AO)</f>
        <v>0</v>
      </c>
      <c r="AM14" s="162">
        <f>SUMIF('5'!$A:$A,'CONSO 1'!$A$14,'5'!AP:AP)</f>
        <v>0</v>
      </c>
      <c r="AN14" s="162">
        <f>SUMIF('5'!$A:$A,'CONSO 1'!$A$14,'5'!AQ:AQ)</f>
        <v>0</v>
      </c>
      <c r="AO14" s="162">
        <f>SUMIF('5'!$A:$A,'CONSO 1'!$A$14,'5'!AR:AR)</f>
        <v>0</v>
      </c>
      <c r="AP14" s="162">
        <f>SUMIF('5'!$A:$A,'CONSO 1'!$A$14,'5'!AS:AS)</f>
        <v>0</v>
      </c>
      <c r="AQ14" s="162">
        <f>SUMIF('5'!$A:$A,'CONSO 1'!$A$14,'5'!AT:AT)</f>
        <v>0</v>
      </c>
      <c r="AR14" s="162">
        <f>SUMIF('5'!$A:$A,'CONSO 1'!$A$14,'5'!AU:AU)</f>
        <v>0</v>
      </c>
      <c r="AS14" s="162">
        <f>SUMIF('5'!$A:$A,'CONSO 1'!$A$14,'5'!AV:AV)</f>
        <v>0</v>
      </c>
      <c r="AT14" s="162">
        <f>SUMIF('5'!$A:$A,'CONSO 1'!$A$14,'5'!AW:AW)</f>
        <v>0</v>
      </c>
      <c r="AU14" s="162">
        <f>SUMIF('5'!$A:$A,'CONSO 1'!$A$14,'5'!AX:AX)</f>
        <v>0</v>
      </c>
      <c r="AV14" s="162">
        <f>SUMIF('5'!$A:$A,'CONSO 1'!$A$14,'5'!AY:AY)</f>
        <v>0</v>
      </c>
      <c r="AW14" s="162">
        <f>SUMIF('5'!$A:$A,'CONSO 1'!$A$14,'5'!AZ:AZ)</f>
        <v>0</v>
      </c>
      <c r="AX14" s="162">
        <f>SUMIF('5'!$A:$A,'CONSO 1'!$A$14,'5'!BA:BA)</f>
        <v>0</v>
      </c>
      <c r="AY14" s="162">
        <f>SUMIF('5'!$A:$A,'CONSO 1'!$A$14,'5'!BB:BB)</f>
        <v>0</v>
      </c>
      <c r="AZ14" s="162">
        <f>SUMIF('5'!$A:$A,'CONSO 1'!$A$14,'5'!BC:BC)</f>
        <v>0</v>
      </c>
      <c r="BA14" s="156">
        <f>SUMIF('5'!$A:$A,'CONSO 1'!$A$14,'5'!BD:BD)</f>
        <v>0</v>
      </c>
    </row>
    <row r="15" spans="1:55" s="33" customFormat="1" ht="15" customHeight="1" x14ac:dyDescent="0.25">
      <c r="A15" s="151">
        <v>6</v>
      </c>
      <c r="B15" s="162">
        <f>SUMIF('6'!A:A,'CONSO 1'!$A$15,'10'!E:E)</f>
        <v>0</v>
      </c>
      <c r="C15" s="162">
        <f>SUMIF('6'!B:B,'CONSO 1'!$A$15,'10'!F:F)</f>
        <v>0</v>
      </c>
      <c r="D15" s="162">
        <f>SUMIF('6'!C:C,'CONSO 1'!$A$15,'10'!G:G)</f>
        <v>0</v>
      </c>
      <c r="E15" s="162">
        <f>SUMIF('6'!D:D,'CONSO 1'!$A$15,'10'!H:H)</f>
        <v>0</v>
      </c>
      <c r="F15" s="162">
        <f>SUMIF('6'!E:E,'CONSO 1'!$A$15,'10'!I:I)</f>
        <v>0</v>
      </c>
      <c r="G15" s="162">
        <f>SUMIF('6'!F:F,'CONSO 1'!$A$15,'10'!J:J)</f>
        <v>0</v>
      </c>
      <c r="H15" s="162">
        <f>SUMIF('6'!G:G,'CONSO 1'!$A$15,'10'!K:K)</f>
        <v>0</v>
      </c>
      <c r="I15" s="162">
        <f>SUMIF('6'!H:H,'CONSO 1'!$A$15,'10'!L:L)</f>
        <v>0</v>
      </c>
      <c r="J15" s="162">
        <f>SUMIF('6'!I:I,'CONSO 1'!$A$15,'10'!M:M)</f>
        <v>0</v>
      </c>
      <c r="K15" s="162">
        <f>SUMIF('6'!J:J,'CONSO 1'!$A$15,'10'!N:N)</f>
        <v>0</v>
      </c>
      <c r="L15" s="162">
        <f>SUMIF('6'!K:K,'CONSO 1'!$A$15,'10'!O:O)</f>
        <v>0</v>
      </c>
      <c r="M15" s="162">
        <f>SUMIF('6'!L:L,'CONSO 1'!$A$15,'10'!P:P)</f>
        <v>0</v>
      </c>
      <c r="N15" s="162">
        <f>SUMIF('6'!M:M,'CONSO 1'!$A$15,'10'!Q:Q)</f>
        <v>0</v>
      </c>
      <c r="O15" s="162">
        <f>SUMIF('6'!N:N,'CONSO 1'!$A$15,'10'!R:R)</f>
        <v>0</v>
      </c>
      <c r="P15" s="162">
        <f>SUMIF('6'!O:O,'CONSO 1'!$A$15,'10'!S:S)</f>
        <v>0</v>
      </c>
      <c r="Q15" s="162">
        <f>SUMIF('6'!P:P,'CONSO 1'!$A$15,'10'!T:T)</f>
        <v>0</v>
      </c>
      <c r="R15" s="162">
        <f>SUMIF('6'!Q:Q,'CONSO 1'!$A$15,'10'!U:U)</f>
        <v>0</v>
      </c>
      <c r="S15" s="162">
        <f>SUMIF('6'!R:R,'CONSO 1'!$A$15,'10'!V:V)</f>
        <v>0</v>
      </c>
      <c r="T15" s="162">
        <f>SUMIF('6'!S:S,'CONSO 1'!$A$15,'10'!W:W)</f>
        <v>0</v>
      </c>
      <c r="U15" s="162">
        <f>SUMIF('6'!T:T,'CONSO 1'!$A$15,'10'!X:X)</f>
        <v>0</v>
      </c>
      <c r="V15" s="162">
        <f>SUMIF('6'!U:U,'CONSO 1'!$A$15,'10'!Y:Y)</f>
        <v>0</v>
      </c>
      <c r="W15" s="162">
        <f>SUMIF('6'!V:V,'CONSO 1'!$A$15,'10'!Z:Z)</f>
        <v>0</v>
      </c>
      <c r="X15" s="162">
        <f>SUMIF('6'!W:W,'CONSO 1'!$A$15,'10'!AA:AA)</f>
        <v>0</v>
      </c>
      <c r="Y15" s="162">
        <f>SUMIF('6'!X:X,'CONSO 1'!$A$15,'10'!AB:AB)</f>
        <v>0</v>
      </c>
      <c r="Z15" s="162">
        <f>SUMIF('6'!Y:Y,'CONSO 1'!$A$15,'10'!AC:AC)</f>
        <v>0</v>
      </c>
      <c r="AA15" s="162">
        <f>SUMIF('6'!Z:Z,'CONSO 1'!$A$15,'10'!AD:AD)</f>
        <v>0</v>
      </c>
      <c r="AB15" s="162">
        <f>SUMIF('6'!AA:AA,'CONSO 1'!$A$15,'10'!AE:AE)</f>
        <v>0</v>
      </c>
      <c r="AC15" s="162">
        <f>SUMIF('6'!AB:AB,'CONSO 1'!$A$15,'10'!AF:AF)</f>
        <v>0</v>
      </c>
      <c r="AD15" s="162">
        <f>SUMIF('6'!AC:AC,'CONSO 1'!$A$15,'10'!AG:AG)</f>
        <v>0</v>
      </c>
      <c r="AE15" s="162">
        <f>SUMIF('6'!AD:AD,'CONSO 1'!$A$15,'10'!AH:AH)</f>
        <v>0</v>
      </c>
      <c r="AF15" s="162">
        <f>SUMIF('6'!AE:AE,'CONSO 1'!$A$15,'10'!AI:AI)</f>
        <v>0</v>
      </c>
      <c r="AG15" s="162">
        <f>SUMIF('6'!AF:AF,'CONSO 1'!$A$15,'10'!AJ:AJ)</f>
        <v>0</v>
      </c>
      <c r="AH15" s="162">
        <f>SUMIF('6'!AG:AG,'CONSO 1'!$A$15,'10'!AK:AK)</f>
        <v>0</v>
      </c>
      <c r="AI15" s="162">
        <f>SUMIF('6'!AH:AH,'CONSO 1'!$A$15,'10'!AL:AL)</f>
        <v>0</v>
      </c>
      <c r="AJ15" s="162">
        <f>SUMIF('6'!AI:AI,'CONSO 1'!$A$15,'10'!AM:AM)</f>
        <v>0</v>
      </c>
      <c r="AK15" s="162">
        <f>SUMIF('6'!AJ:AJ,'CONSO 1'!$A$15,'10'!AN:AN)</f>
        <v>0</v>
      </c>
      <c r="AL15" s="162">
        <f>SUMIF('6'!AK:AK,'CONSO 1'!$A$15,'10'!AO:AO)</f>
        <v>0</v>
      </c>
      <c r="AM15" s="162">
        <f>SUMIF('6'!AL:AL,'CONSO 1'!$A$15,'10'!AP:AP)</f>
        <v>0</v>
      </c>
      <c r="AN15" s="162">
        <f>SUMIF('6'!AM:AM,'CONSO 1'!$A$15,'10'!AQ:AQ)</f>
        <v>0</v>
      </c>
      <c r="AO15" s="162">
        <f>SUMIF('6'!AN:AN,'CONSO 1'!$A$15,'10'!AR:AR)</f>
        <v>0</v>
      </c>
      <c r="AP15" s="162">
        <f>SUMIF('6'!AO:AO,'CONSO 1'!$A$15,'10'!AS:AS)</f>
        <v>0</v>
      </c>
      <c r="AQ15" s="162">
        <f>SUMIF('6'!AP:AP,'CONSO 1'!$A$15,'10'!AT:AT)</f>
        <v>0</v>
      </c>
      <c r="AR15" s="162">
        <f>SUMIF('6'!AQ:AQ,'CONSO 1'!$A$15,'10'!AU:AU)</f>
        <v>0</v>
      </c>
      <c r="AS15" s="162">
        <f>SUMIF('6'!AR:AR,'CONSO 1'!$A$15,'10'!AV:AV)</f>
        <v>0</v>
      </c>
      <c r="AT15" s="162">
        <f>SUMIF('6'!AS:AS,'CONSO 1'!$A$15,'10'!AW:AW)</f>
        <v>0</v>
      </c>
      <c r="AU15" s="162">
        <f>SUMIF('6'!AT:AT,'CONSO 1'!$A$15,'10'!AX:AX)</f>
        <v>0</v>
      </c>
      <c r="AV15" s="162">
        <f>SUMIF('6'!AU:AU,'CONSO 1'!$A$15,'10'!AY:AY)</f>
        <v>0</v>
      </c>
      <c r="AW15" s="162">
        <f>SUMIF('6'!AV:AV,'CONSO 1'!$A$15,'10'!AZ:AZ)</f>
        <v>0</v>
      </c>
      <c r="AX15" s="162">
        <f>SUMIF('6'!AW:AW,'CONSO 1'!$A$15,'10'!BA:BA)</f>
        <v>0</v>
      </c>
      <c r="AY15" s="162">
        <f>SUMIF('6'!AX:AX,'CONSO 1'!$A$15,'10'!BB:BB)</f>
        <v>0</v>
      </c>
      <c r="AZ15" s="162">
        <f>SUMIF('6'!AY:AY,'CONSO 1'!$A$15,'10'!BC:BC)</f>
        <v>0</v>
      </c>
      <c r="BA15" s="156">
        <f>SUMIF('6'!AZ:AZ,'CONSO 1'!$A$15,'10'!BD:BD)</f>
        <v>0</v>
      </c>
    </row>
    <row r="16" spans="1:55" s="33" customFormat="1" ht="15" customHeight="1" x14ac:dyDescent="0.25">
      <c r="A16" s="151">
        <v>7</v>
      </c>
      <c r="B16" s="162">
        <f>SUMIF('7'!$A:$A,'CONSO 1'!$A$16,'7'!E:E)</f>
        <v>0</v>
      </c>
      <c r="C16" s="162">
        <f>SUMIF('7'!$A:$A,'CONSO 1'!$A$16,'7'!F:F)</f>
        <v>0</v>
      </c>
      <c r="D16" s="162">
        <f>SUMIF('7'!$A:$A,'CONSO 1'!$A$16,'7'!G:G)</f>
        <v>0</v>
      </c>
      <c r="E16" s="162">
        <f>SUMIF('7'!$A:$A,'CONSO 1'!$A$16,'7'!H:H)</f>
        <v>0</v>
      </c>
      <c r="F16" s="162">
        <f>SUMIF('7'!$A:$A,'CONSO 1'!$A$16,'7'!I:I)</f>
        <v>0</v>
      </c>
      <c r="G16" s="162">
        <f>SUMIF('7'!$A:$A,'CONSO 1'!$A$16,'7'!J:J)</f>
        <v>0</v>
      </c>
      <c r="H16" s="162">
        <f>SUMIF('7'!$A:$A,'CONSO 1'!$A$16,'7'!K:K)</f>
        <v>0</v>
      </c>
      <c r="I16" s="162">
        <f>SUMIF('7'!$A:$A,'CONSO 1'!$A$16,'7'!L:L)</f>
        <v>0</v>
      </c>
      <c r="J16" s="162">
        <f>SUMIF('7'!$A:$A,'CONSO 1'!$A$16,'7'!M:M)</f>
        <v>0</v>
      </c>
      <c r="K16" s="162">
        <f>SUMIF('7'!$A:$A,'CONSO 1'!$A$16,'7'!N:N)</f>
        <v>0</v>
      </c>
      <c r="L16" s="162">
        <f>SUMIF('7'!$A:$A,'CONSO 1'!$A$16,'7'!O:O)</f>
        <v>0</v>
      </c>
      <c r="M16" s="162">
        <f>SUMIF('7'!$A:$A,'CONSO 1'!$A$16,'7'!P:P)</f>
        <v>0</v>
      </c>
      <c r="N16" s="162">
        <f>SUMIF('7'!$A:$A,'CONSO 1'!$A$16,'7'!Q:Q)</f>
        <v>0</v>
      </c>
      <c r="O16" s="162">
        <f>SUMIF('7'!$A:$A,'CONSO 1'!$A$16,'7'!R:R)</f>
        <v>0</v>
      </c>
      <c r="P16" s="162">
        <f>SUMIF('7'!$A:$A,'CONSO 1'!$A$16,'7'!S:S)</f>
        <v>0</v>
      </c>
      <c r="Q16" s="162">
        <f>SUMIF('7'!$A:$A,'CONSO 1'!$A$16,'7'!T:T)</f>
        <v>0</v>
      </c>
      <c r="R16" s="162">
        <f>SUMIF('7'!$A:$A,'CONSO 1'!$A$16,'7'!U:U)</f>
        <v>0</v>
      </c>
      <c r="S16" s="162">
        <f>SUMIF('7'!$A:$A,'CONSO 1'!$A$16,'7'!V:V)</f>
        <v>0</v>
      </c>
      <c r="T16" s="162">
        <f>SUMIF('7'!$A:$A,'CONSO 1'!$A$16,'7'!W:W)</f>
        <v>0</v>
      </c>
      <c r="U16" s="162">
        <f>SUMIF('7'!$A:$A,'CONSO 1'!$A$16,'7'!X:X)</f>
        <v>0</v>
      </c>
      <c r="V16" s="162">
        <f>SUMIF('7'!$A:$A,'CONSO 1'!$A$16,'7'!Y:Y)</f>
        <v>0</v>
      </c>
      <c r="W16" s="162">
        <f>SUMIF('7'!$A:$A,'CONSO 1'!$A$16,'7'!Z:Z)</f>
        <v>0</v>
      </c>
      <c r="X16" s="162">
        <f>SUMIF('7'!$A:$A,'CONSO 1'!$A$16,'7'!AA:AA)</f>
        <v>0</v>
      </c>
      <c r="Y16" s="162">
        <f>SUMIF('7'!$A:$A,'CONSO 1'!$A$16,'7'!AB:AB)</f>
        <v>0</v>
      </c>
      <c r="Z16" s="162">
        <f>SUMIF('7'!$A:$A,'CONSO 1'!$A$16,'7'!AC:AC)</f>
        <v>0</v>
      </c>
      <c r="AA16" s="162">
        <f>SUMIF('7'!$A:$A,'CONSO 1'!$A$16,'7'!AD:AD)</f>
        <v>0</v>
      </c>
      <c r="AB16" s="162">
        <f>SUMIF('7'!$A:$A,'CONSO 1'!$A$16,'7'!AE:AE)</f>
        <v>0</v>
      </c>
      <c r="AC16" s="162">
        <f>SUMIF('7'!$A:$A,'CONSO 1'!$A$16,'7'!AF:AF)</f>
        <v>0</v>
      </c>
      <c r="AD16" s="162">
        <f>SUMIF('7'!$A:$A,'CONSO 1'!$A$16,'7'!AG:AG)</f>
        <v>0</v>
      </c>
      <c r="AE16" s="162">
        <f>SUMIF('7'!$A:$A,'CONSO 1'!$A$16,'7'!AH:AH)</f>
        <v>0</v>
      </c>
      <c r="AF16" s="162">
        <f>SUMIF('7'!$A:$A,'CONSO 1'!$A$16,'7'!AI:AI)</f>
        <v>0</v>
      </c>
      <c r="AG16" s="162">
        <f>SUMIF('7'!$A:$A,'CONSO 1'!$A$16,'7'!AJ:AJ)</f>
        <v>0</v>
      </c>
      <c r="AH16" s="162">
        <f>SUMIF('7'!$A:$A,'CONSO 1'!$A$16,'7'!AK:AK)</f>
        <v>0</v>
      </c>
      <c r="AI16" s="162">
        <f>SUMIF('7'!$A:$A,'CONSO 1'!$A$16,'7'!AL:AL)</f>
        <v>0</v>
      </c>
      <c r="AJ16" s="162">
        <f>SUMIF('7'!$A:$A,'CONSO 1'!$A$16,'7'!AM:AM)</f>
        <v>0</v>
      </c>
      <c r="AK16" s="162">
        <f>SUMIF('7'!$A:$A,'CONSO 1'!$A$16,'7'!AN:AN)</f>
        <v>0</v>
      </c>
      <c r="AL16" s="162">
        <f>SUMIF('7'!$A:$A,'CONSO 1'!$A$16,'7'!AO:AO)</f>
        <v>0</v>
      </c>
      <c r="AM16" s="162">
        <f>SUMIF('7'!$A:$A,'CONSO 1'!$A$16,'7'!AP:AP)</f>
        <v>0</v>
      </c>
      <c r="AN16" s="162">
        <f>SUMIF('7'!$A:$A,'CONSO 1'!$A$16,'7'!AQ:AQ)</f>
        <v>0</v>
      </c>
      <c r="AO16" s="162">
        <f>SUMIF('7'!$A:$A,'CONSO 1'!$A$16,'7'!AR:AR)</f>
        <v>0</v>
      </c>
      <c r="AP16" s="162">
        <f>SUMIF('7'!$A:$A,'CONSO 1'!$A$16,'7'!AS:AS)</f>
        <v>0</v>
      </c>
      <c r="AQ16" s="162">
        <f>SUMIF('7'!$A:$A,'CONSO 1'!$A$16,'7'!AT:AT)</f>
        <v>0</v>
      </c>
      <c r="AR16" s="162">
        <f>SUMIF('7'!$A:$A,'CONSO 1'!$A$16,'7'!AU:AU)</f>
        <v>0</v>
      </c>
      <c r="AS16" s="162">
        <f>SUMIF('7'!$A:$A,'CONSO 1'!$A$16,'7'!AV:AV)</f>
        <v>0</v>
      </c>
      <c r="AT16" s="162">
        <f>SUMIF('7'!$A:$A,'CONSO 1'!$A$16,'7'!AW:AW)</f>
        <v>0</v>
      </c>
      <c r="AU16" s="162">
        <f>SUMIF('7'!$A:$A,'CONSO 1'!$A$16,'7'!AX:AX)</f>
        <v>0</v>
      </c>
      <c r="AV16" s="162">
        <f>SUMIF('7'!$A:$A,'CONSO 1'!$A$16,'7'!AY:AY)</f>
        <v>0</v>
      </c>
      <c r="AW16" s="162">
        <f>SUMIF('7'!$A:$A,'CONSO 1'!$A$16,'7'!AZ:AZ)</f>
        <v>0</v>
      </c>
      <c r="AX16" s="162">
        <f>SUMIF('7'!$A:$A,'CONSO 1'!$A$16,'7'!BA:BA)</f>
        <v>0</v>
      </c>
      <c r="AY16" s="162">
        <f>SUMIF('7'!$A:$A,'CONSO 1'!$A$16,'7'!BB:BB)</f>
        <v>0</v>
      </c>
      <c r="AZ16" s="162">
        <f>SUMIF('7'!$A:$A,'CONSO 1'!$A$16,'7'!BC:BC)</f>
        <v>0</v>
      </c>
      <c r="BA16" s="156">
        <f>SUMIF('7'!$A:$A,'CONSO 1'!$A$16,'7'!BD:BD)</f>
        <v>0</v>
      </c>
    </row>
    <row r="17" spans="1:53" s="33" customFormat="1" ht="15" customHeight="1" x14ac:dyDescent="0.25">
      <c r="A17" s="151">
        <v>8</v>
      </c>
      <c r="B17" s="162">
        <f>SUMIF('8'!A:A,'CONSO 1'!$A$17,'8'!E:E)</f>
        <v>0</v>
      </c>
      <c r="C17" s="162">
        <f>SUMIF('8'!B:B,'CONSO 1'!$A$17,'8'!F:F)</f>
        <v>0</v>
      </c>
      <c r="D17" s="162">
        <f>SUMIF('8'!C:C,'CONSO 1'!$A$17,'8'!G:G)</f>
        <v>0</v>
      </c>
      <c r="E17" s="162">
        <f>SUMIF('8'!D:D,'CONSO 1'!$A$17,'8'!H:H)</f>
        <v>0</v>
      </c>
      <c r="F17" s="162">
        <f>SUMIF('8'!E:E,'CONSO 1'!$A$17,'8'!I:I)</f>
        <v>0</v>
      </c>
      <c r="G17" s="162">
        <f>SUMIF('8'!F:F,'CONSO 1'!$A$17,'8'!J:J)</f>
        <v>0</v>
      </c>
      <c r="H17" s="162">
        <f>SUMIF('8'!G:G,'CONSO 1'!$A$17,'8'!K:K)</f>
        <v>0</v>
      </c>
      <c r="I17" s="162">
        <f>SUMIF('8'!H:H,'CONSO 1'!$A$17,'8'!L:L)</f>
        <v>0</v>
      </c>
      <c r="J17" s="162">
        <f>SUMIF('8'!I:I,'CONSO 1'!$A$17,'8'!M:M)</f>
        <v>0</v>
      </c>
      <c r="K17" s="162">
        <f>SUMIF('8'!J:J,'CONSO 1'!$A$17,'8'!N:N)</f>
        <v>0</v>
      </c>
      <c r="L17" s="162">
        <f>SUMIF('8'!K:K,'CONSO 1'!$A$17,'8'!O:O)</f>
        <v>0</v>
      </c>
      <c r="M17" s="162">
        <f>SUMIF('8'!L:L,'CONSO 1'!$A$17,'8'!P:P)</f>
        <v>0</v>
      </c>
      <c r="N17" s="162">
        <f>SUMIF('8'!M:M,'CONSO 1'!$A$17,'8'!Q:Q)</f>
        <v>0</v>
      </c>
      <c r="O17" s="162">
        <f>SUMIF('8'!N:N,'CONSO 1'!$A$17,'8'!R:R)</f>
        <v>0</v>
      </c>
      <c r="P17" s="162">
        <f>SUMIF('8'!O:O,'CONSO 1'!$A$17,'8'!S:S)</f>
        <v>0</v>
      </c>
      <c r="Q17" s="162">
        <f>SUMIF('8'!P:P,'CONSO 1'!$A$17,'8'!T:T)</f>
        <v>0</v>
      </c>
      <c r="R17" s="162">
        <f>SUMIF('8'!Q:Q,'CONSO 1'!$A$17,'8'!U:U)</f>
        <v>0</v>
      </c>
      <c r="S17" s="162">
        <f>SUMIF('8'!R:R,'CONSO 1'!$A$17,'8'!V:V)</f>
        <v>0</v>
      </c>
      <c r="T17" s="162">
        <f>SUMIF('8'!S:S,'CONSO 1'!$A$17,'8'!W:W)</f>
        <v>0</v>
      </c>
      <c r="U17" s="162">
        <f>SUMIF('8'!T:T,'CONSO 1'!$A$17,'8'!X:X)</f>
        <v>0</v>
      </c>
      <c r="V17" s="162">
        <f>SUMIF('8'!U:U,'CONSO 1'!$A$17,'8'!Y:Y)</f>
        <v>0</v>
      </c>
      <c r="W17" s="162">
        <f>SUMIF('8'!V:V,'CONSO 1'!$A$17,'8'!Z:Z)</f>
        <v>0</v>
      </c>
      <c r="X17" s="162">
        <f>SUMIF('8'!W:W,'CONSO 1'!$A$17,'8'!AA:AA)</f>
        <v>0</v>
      </c>
      <c r="Y17" s="162">
        <f>SUMIF('8'!X:X,'CONSO 1'!$A$17,'8'!AB:AB)</f>
        <v>0</v>
      </c>
      <c r="Z17" s="162">
        <f>SUMIF('8'!Y:Y,'CONSO 1'!$A$17,'8'!AC:AC)</f>
        <v>0</v>
      </c>
      <c r="AA17" s="162">
        <f>SUMIF('8'!Z:Z,'CONSO 1'!$A$17,'8'!AD:AD)</f>
        <v>0</v>
      </c>
      <c r="AB17" s="162">
        <f>SUMIF('8'!AA:AA,'CONSO 1'!$A$17,'8'!AE:AE)</f>
        <v>0</v>
      </c>
      <c r="AC17" s="162">
        <f>SUMIF('8'!AB:AB,'CONSO 1'!$A$17,'8'!AF:AF)</f>
        <v>0</v>
      </c>
      <c r="AD17" s="162">
        <f>SUMIF('8'!AC:AC,'CONSO 1'!$A$17,'8'!AG:AG)</f>
        <v>0</v>
      </c>
      <c r="AE17" s="162">
        <f>SUMIF('8'!AD:AD,'CONSO 1'!$A$17,'8'!AH:AH)</f>
        <v>0</v>
      </c>
      <c r="AF17" s="162">
        <f>SUMIF('8'!AE:AE,'CONSO 1'!$A$17,'8'!AI:AI)</f>
        <v>0</v>
      </c>
      <c r="AG17" s="162">
        <f>SUMIF('8'!AF:AF,'CONSO 1'!$A$17,'8'!AJ:AJ)</f>
        <v>0</v>
      </c>
      <c r="AH17" s="162">
        <f>SUMIF('8'!AG:AG,'CONSO 1'!$A$17,'8'!AK:AK)</f>
        <v>0</v>
      </c>
      <c r="AI17" s="162">
        <f>SUMIF('8'!AH:AH,'CONSO 1'!$A$17,'8'!AL:AL)</f>
        <v>0</v>
      </c>
      <c r="AJ17" s="162">
        <f>SUMIF('8'!AI:AI,'CONSO 1'!$A$17,'8'!AM:AM)</f>
        <v>0</v>
      </c>
      <c r="AK17" s="162">
        <f>SUMIF('8'!AJ:AJ,'CONSO 1'!$A$17,'8'!AN:AN)</f>
        <v>0</v>
      </c>
      <c r="AL17" s="162">
        <f>SUMIF('8'!AK:AK,'CONSO 1'!$A$17,'8'!AO:AO)</f>
        <v>0</v>
      </c>
      <c r="AM17" s="162">
        <f>SUMIF('8'!AL:AL,'CONSO 1'!$A$17,'8'!AP:AP)</f>
        <v>0</v>
      </c>
      <c r="AN17" s="162">
        <f>SUMIF('8'!AM:AM,'CONSO 1'!$A$17,'8'!AQ:AQ)</f>
        <v>0</v>
      </c>
      <c r="AO17" s="162">
        <f>SUMIF('8'!AN:AN,'CONSO 1'!$A$17,'8'!AR:AR)</f>
        <v>0</v>
      </c>
      <c r="AP17" s="162">
        <f>SUMIF('8'!AO:AO,'CONSO 1'!$A$17,'8'!AS:AS)</f>
        <v>0</v>
      </c>
      <c r="AQ17" s="162">
        <f>SUMIF('8'!AP:AP,'CONSO 1'!$A$17,'8'!AT:AT)</f>
        <v>0</v>
      </c>
      <c r="AR17" s="162">
        <f>SUMIF('8'!AQ:AQ,'CONSO 1'!$A$17,'8'!AU:AU)</f>
        <v>0</v>
      </c>
      <c r="AS17" s="162">
        <f>SUMIF('8'!AR:AR,'CONSO 1'!$A$17,'8'!AV:AV)</f>
        <v>0</v>
      </c>
      <c r="AT17" s="162">
        <f>SUMIF('8'!AS:AS,'CONSO 1'!$A$17,'8'!AW:AW)</f>
        <v>0</v>
      </c>
      <c r="AU17" s="162">
        <f>SUMIF('8'!AT:AT,'CONSO 1'!$A$17,'8'!AX:AX)</f>
        <v>0</v>
      </c>
      <c r="AV17" s="162">
        <f>SUMIF('8'!AU:AU,'CONSO 1'!$A$17,'8'!AY:AY)</f>
        <v>0</v>
      </c>
      <c r="AW17" s="162">
        <f>SUMIF('8'!AV:AV,'CONSO 1'!$A$17,'8'!AZ:AZ)</f>
        <v>0</v>
      </c>
      <c r="AX17" s="162">
        <f>SUMIF('8'!AW:AW,'CONSO 1'!$A$17,'8'!BA:BA)</f>
        <v>0</v>
      </c>
      <c r="AY17" s="162">
        <f>SUMIF('8'!AX:AX,'CONSO 1'!$A$17,'8'!BB:BB)</f>
        <v>0</v>
      </c>
      <c r="AZ17" s="162">
        <f>SUMIF('8'!AY:AY,'CONSO 1'!$A$17,'8'!BC:BC)</f>
        <v>0</v>
      </c>
      <c r="BA17" s="156">
        <f>SUMIF('8'!AZ:AZ,'CONSO 1'!$A$17,'8'!BD:BD)</f>
        <v>0</v>
      </c>
    </row>
    <row r="18" spans="1:53" s="33" customFormat="1" ht="15" customHeight="1" x14ac:dyDescent="0.25">
      <c r="A18" s="151">
        <v>9</v>
      </c>
      <c r="B18" s="162">
        <f>SUMIF('9'!A:A,'CONSO 1'!$A$17,'9'!E:E)</f>
        <v>0</v>
      </c>
      <c r="C18" s="162">
        <f>SUMIF('9'!B:B,'CONSO 1'!$A$17,'9'!F:F)</f>
        <v>0</v>
      </c>
      <c r="D18" s="162">
        <f>SUMIF('9'!C:C,'CONSO 1'!$A$17,'9'!G:G)</f>
        <v>0</v>
      </c>
      <c r="E18" s="162">
        <f>SUMIF('9'!D:D,'CONSO 1'!$A$17,'9'!H:H)</f>
        <v>0</v>
      </c>
      <c r="F18" s="162">
        <f>SUMIF('9'!E:E,'CONSO 1'!$A$17,'9'!I:I)</f>
        <v>0</v>
      </c>
      <c r="G18" s="162">
        <f>SUMIF('9'!F:F,'CONSO 1'!$A$17,'9'!J:J)</f>
        <v>0</v>
      </c>
      <c r="H18" s="162">
        <f>SUMIF('9'!G:G,'CONSO 1'!$A$17,'9'!K:K)</f>
        <v>0</v>
      </c>
      <c r="I18" s="162">
        <f>SUMIF('9'!H:H,'CONSO 1'!$A$17,'9'!L:L)</f>
        <v>0</v>
      </c>
      <c r="J18" s="162">
        <f>SUMIF('9'!I:I,'CONSO 1'!$A$17,'9'!M:M)</f>
        <v>0</v>
      </c>
      <c r="K18" s="162">
        <f>SUMIF('9'!J:J,'CONSO 1'!$A$17,'9'!N:N)</f>
        <v>0</v>
      </c>
      <c r="L18" s="162">
        <f>SUMIF('9'!K:K,'CONSO 1'!$A$17,'9'!O:O)</f>
        <v>0</v>
      </c>
      <c r="M18" s="162">
        <f>SUMIF('9'!L:L,'CONSO 1'!$A$17,'9'!P:P)</f>
        <v>0</v>
      </c>
      <c r="N18" s="162">
        <f>SUMIF('9'!M:M,'CONSO 1'!$A$17,'9'!Q:Q)</f>
        <v>0</v>
      </c>
      <c r="O18" s="162">
        <f>SUMIF('9'!N:N,'CONSO 1'!$A$17,'9'!R:R)</f>
        <v>0</v>
      </c>
      <c r="P18" s="162">
        <f>SUMIF('9'!O:O,'CONSO 1'!$A$17,'9'!S:S)</f>
        <v>0</v>
      </c>
      <c r="Q18" s="162">
        <f>SUMIF('9'!P:P,'CONSO 1'!$A$17,'9'!T:T)</f>
        <v>0</v>
      </c>
      <c r="R18" s="162">
        <f>SUMIF('9'!Q:Q,'CONSO 1'!$A$17,'9'!U:U)</f>
        <v>0</v>
      </c>
      <c r="S18" s="162">
        <f>SUMIF('9'!R:R,'CONSO 1'!$A$17,'9'!V:V)</f>
        <v>0</v>
      </c>
      <c r="T18" s="162">
        <f>SUMIF('9'!S:S,'CONSO 1'!$A$17,'9'!W:W)</f>
        <v>0</v>
      </c>
      <c r="U18" s="162">
        <f>SUMIF('9'!T:T,'CONSO 1'!$A$17,'9'!X:X)</f>
        <v>0</v>
      </c>
      <c r="V18" s="162">
        <f>SUMIF('9'!U:U,'CONSO 1'!$A$17,'9'!Y:Y)</f>
        <v>0</v>
      </c>
      <c r="W18" s="162">
        <f>SUMIF('9'!V:V,'CONSO 1'!$A$17,'9'!Z:Z)</f>
        <v>0</v>
      </c>
      <c r="X18" s="162">
        <f>SUMIF('9'!W:W,'CONSO 1'!$A$17,'9'!AA:AA)</f>
        <v>0</v>
      </c>
      <c r="Y18" s="162">
        <f>SUMIF('9'!X:X,'CONSO 1'!$A$17,'9'!AB:AB)</f>
        <v>0</v>
      </c>
      <c r="Z18" s="162">
        <f>SUMIF('9'!Y:Y,'CONSO 1'!$A$17,'9'!AC:AC)</f>
        <v>0</v>
      </c>
      <c r="AA18" s="162">
        <f>SUMIF('9'!Z:Z,'CONSO 1'!$A$17,'9'!AD:AD)</f>
        <v>0</v>
      </c>
      <c r="AB18" s="162">
        <f>SUMIF('9'!AA:AA,'CONSO 1'!$A$17,'9'!AE:AE)</f>
        <v>0</v>
      </c>
      <c r="AC18" s="162">
        <f>SUMIF('9'!AB:AB,'CONSO 1'!$A$17,'9'!AF:AF)</f>
        <v>0</v>
      </c>
      <c r="AD18" s="162">
        <f>SUMIF('9'!AC:AC,'CONSO 1'!$A$17,'9'!AG:AG)</f>
        <v>0</v>
      </c>
      <c r="AE18" s="162">
        <f>SUMIF('9'!AD:AD,'CONSO 1'!$A$17,'9'!AH:AH)</f>
        <v>0</v>
      </c>
      <c r="AF18" s="162">
        <f>SUMIF('9'!AE:AE,'CONSO 1'!$A$17,'9'!AI:AI)</f>
        <v>0</v>
      </c>
      <c r="AG18" s="162">
        <f>SUMIF('9'!AF:AF,'CONSO 1'!$A$17,'9'!AJ:AJ)</f>
        <v>0</v>
      </c>
      <c r="AH18" s="162">
        <f>SUMIF('9'!AG:AG,'CONSO 1'!$A$17,'9'!AK:AK)</f>
        <v>0</v>
      </c>
      <c r="AI18" s="162">
        <f>SUMIF('9'!AH:AH,'CONSO 1'!$A$17,'9'!AL:AL)</f>
        <v>0</v>
      </c>
      <c r="AJ18" s="162">
        <f>SUMIF('9'!AI:AI,'CONSO 1'!$A$17,'9'!AM:AM)</f>
        <v>0</v>
      </c>
      <c r="AK18" s="162">
        <f>SUMIF('9'!AJ:AJ,'CONSO 1'!$A$17,'9'!AN:AN)</f>
        <v>0</v>
      </c>
      <c r="AL18" s="162">
        <f>SUMIF('9'!AK:AK,'CONSO 1'!$A$17,'9'!AO:AO)</f>
        <v>0</v>
      </c>
      <c r="AM18" s="162">
        <f>SUMIF('9'!AL:AL,'CONSO 1'!$A$17,'9'!AP:AP)</f>
        <v>0</v>
      </c>
      <c r="AN18" s="162">
        <f>SUMIF('9'!AM:AM,'CONSO 1'!$A$17,'9'!AQ:AQ)</f>
        <v>0</v>
      </c>
      <c r="AO18" s="162">
        <f>SUMIF('9'!AN:AN,'CONSO 1'!$A$17,'9'!AR:AR)</f>
        <v>0</v>
      </c>
      <c r="AP18" s="162">
        <f>SUMIF('9'!AO:AO,'CONSO 1'!$A$17,'9'!AS:AS)</f>
        <v>0</v>
      </c>
      <c r="AQ18" s="162">
        <f>SUMIF('9'!AP:AP,'CONSO 1'!$A$17,'9'!AT:AT)</f>
        <v>0</v>
      </c>
      <c r="AR18" s="162">
        <f>SUMIF('9'!AQ:AQ,'CONSO 1'!$A$17,'9'!AU:AU)</f>
        <v>0</v>
      </c>
      <c r="AS18" s="162">
        <f>SUMIF('9'!AR:AR,'CONSO 1'!$A$17,'9'!AV:AV)</f>
        <v>0</v>
      </c>
      <c r="AT18" s="162">
        <f>SUMIF('9'!AS:AS,'CONSO 1'!$A$17,'9'!AW:AW)</f>
        <v>0</v>
      </c>
      <c r="AU18" s="162">
        <f>SUMIF('9'!AT:AT,'CONSO 1'!$A$17,'9'!AX:AX)</f>
        <v>0</v>
      </c>
      <c r="AV18" s="162">
        <f>SUMIF('9'!AU:AU,'CONSO 1'!$A$17,'9'!AY:AY)</f>
        <v>0</v>
      </c>
      <c r="AW18" s="162">
        <f>SUMIF('9'!AV:AV,'CONSO 1'!$A$17,'9'!AZ:AZ)</f>
        <v>0</v>
      </c>
      <c r="AX18" s="162">
        <f>SUMIF('9'!AW:AW,'CONSO 1'!$A$17,'9'!BA:BA)</f>
        <v>0</v>
      </c>
      <c r="AY18" s="162">
        <f>SUMIF('9'!AX:AX,'CONSO 1'!$A$17,'9'!BB:BB)</f>
        <v>0</v>
      </c>
      <c r="AZ18" s="162">
        <f>SUMIF('9'!AY:AY,'CONSO 1'!$A$17,'9'!BC:BC)</f>
        <v>0</v>
      </c>
      <c r="BA18" s="156">
        <f>SUMIF('9'!AZ:AZ,'CONSO 1'!$A$17,'9'!BD:BD)</f>
        <v>0</v>
      </c>
    </row>
    <row r="19" spans="1:53" s="33" customFormat="1" ht="15" customHeight="1" x14ac:dyDescent="0.25">
      <c r="A19" s="151">
        <v>10</v>
      </c>
      <c r="B19" s="162">
        <f>SUMIF('10'!A:A,'CONSO 1'!$A$19,'6'!E:E)</f>
        <v>0</v>
      </c>
      <c r="C19" s="162">
        <f>SUMIF('10'!B:B,'CONSO 1'!$A$19,'6'!F:F)</f>
        <v>0</v>
      </c>
      <c r="D19" s="162">
        <f>SUMIF('10'!C:C,'CONSO 1'!$A$19,'6'!G:G)</f>
        <v>0</v>
      </c>
      <c r="E19" s="162">
        <f>SUMIF('10'!D:D,'CONSO 1'!$A$19,'6'!H:H)</f>
        <v>0</v>
      </c>
      <c r="F19" s="162">
        <f>SUMIF('10'!E:E,'CONSO 1'!$A$19,'6'!I:I)</f>
        <v>0</v>
      </c>
      <c r="G19" s="162">
        <f>SUMIF('10'!F:F,'CONSO 1'!$A$19,'6'!J:J)</f>
        <v>0</v>
      </c>
      <c r="H19" s="162">
        <f>SUMIF('10'!G:G,'CONSO 1'!$A$19,'6'!K:K)</f>
        <v>0</v>
      </c>
      <c r="I19" s="162">
        <f>SUMIF('10'!H:H,'CONSO 1'!$A$19,'6'!L:L)</f>
        <v>0</v>
      </c>
      <c r="J19" s="162">
        <f>SUMIF('10'!I:I,'CONSO 1'!$A$19,'6'!M:M)</f>
        <v>0</v>
      </c>
      <c r="K19" s="162">
        <f>SUMIF('10'!J:J,'CONSO 1'!$A$19,'6'!N:N)</f>
        <v>0</v>
      </c>
      <c r="L19" s="162">
        <f>SUMIF('10'!K:K,'CONSO 1'!$A$19,'6'!O:O)</f>
        <v>0</v>
      </c>
      <c r="M19" s="162">
        <f>SUMIF('10'!L:L,'CONSO 1'!$A$19,'6'!P:P)</f>
        <v>0</v>
      </c>
      <c r="N19" s="162">
        <f>SUMIF('10'!M:M,'CONSO 1'!$A$19,'6'!Q:Q)</f>
        <v>0</v>
      </c>
      <c r="O19" s="162">
        <f>SUMIF('10'!N:N,'CONSO 1'!$A$19,'6'!R:R)</f>
        <v>0</v>
      </c>
      <c r="P19" s="162">
        <f>SUMIF('10'!O:O,'CONSO 1'!$A$19,'6'!S:S)</f>
        <v>0</v>
      </c>
      <c r="Q19" s="162">
        <f>SUMIF('10'!P:P,'CONSO 1'!$A$19,'6'!T:T)</f>
        <v>0</v>
      </c>
      <c r="R19" s="162">
        <f>SUMIF('10'!Q:Q,'CONSO 1'!$A$19,'6'!U:U)</f>
        <v>0</v>
      </c>
      <c r="S19" s="162">
        <f>SUMIF('10'!R:R,'CONSO 1'!$A$19,'6'!V:V)</f>
        <v>0</v>
      </c>
      <c r="T19" s="162">
        <f>SUMIF('10'!S:S,'CONSO 1'!$A$19,'6'!W:W)</f>
        <v>0</v>
      </c>
      <c r="U19" s="162">
        <f>SUMIF('10'!T:T,'CONSO 1'!$A$19,'6'!X:X)</f>
        <v>0</v>
      </c>
      <c r="V19" s="162">
        <f>SUMIF('10'!U:U,'CONSO 1'!$A$19,'6'!Y:Y)</f>
        <v>0</v>
      </c>
      <c r="W19" s="162">
        <f>SUMIF('10'!V:V,'CONSO 1'!$A$19,'6'!Z:Z)</f>
        <v>0</v>
      </c>
      <c r="X19" s="162">
        <f>SUMIF('10'!W:W,'CONSO 1'!$A$19,'6'!AA:AA)</f>
        <v>0</v>
      </c>
      <c r="Y19" s="162">
        <f>SUMIF('10'!X:X,'CONSO 1'!$A$19,'6'!AB:AB)</f>
        <v>0</v>
      </c>
      <c r="Z19" s="162">
        <f>SUMIF('10'!Y:Y,'CONSO 1'!$A$19,'6'!AC:AC)</f>
        <v>0</v>
      </c>
      <c r="AA19" s="162">
        <f>SUMIF('10'!Z:Z,'CONSO 1'!$A$19,'6'!AD:AD)</f>
        <v>0</v>
      </c>
      <c r="AB19" s="162">
        <f>SUMIF('10'!AA:AA,'CONSO 1'!$A$19,'6'!AE:AE)</f>
        <v>0</v>
      </c>
      <c r="AC19" s="162">
        <f>SUMIF('10'!AB:AB,'CONSO 1'!$A$19,'6'!AF:AF)</f>
        <v>0</v>
      </c>
      <c r="AD19" s="162">
        <f>SUMIF('10'!AC:AC,'CONSO 1'!$A$19,'6'!AG:AG)</f>
        <v>0</v>
      </c>
      <c r="AE19" s="162">
        <f>SUMIF('10'!AD:AD,'CONSO 1'!$A$19,'6'!AH:AH)</f>
        <v>0</v>
      </c>
      <c r="AF19" s="162">
        <f>SUMIF('10'!AE:AE,'CONSO 1'!$A$19,'6'!AI:AI)</f>
        <v>0</v>
      </c>
      <c r="AG19" s="162">
        <f>SUMIF('10'!AF:AF,'CONSO 1'!$A$19,'6'!AJ:AJ)</f>
        <v>0</v>
      </c>
      <c r="AH19" s="162">
        <f>SUMIF('10'!AG:AG,'CONSO 1'!$A$19,'6'!AK:AK)</f>
        <v>0</v>
      </c>
      <c r="AI19" s="162">
        <f>SUMIF('10'!AH:AH,'CONSO 1'!$A$19,'6'!AL:AL)</f>
        <v>0</v>
      </c>
      <c r="AJ19" s="162">
        <f>SUMIF('10'!AI:AI,'CONSO 1'!$A$19,'6'!AM:AM)</f>
        <v>0</v>
      </c>
      <c r="AK19" s="162">
        <f>SUMIF('10'!AJ:AJ,'CONSO 1'!$A$19,'6'!AN:AN)</f>
        <v>0</v>
      </c>
      <c r="AL19" s="162">
        <f>SUMIF('10'!AK:AK,'CONSO 1'!$A$19,'6'!AO:AO)</f>
        <v>0</v>
      </c>
      <c r="AM19" s="162">
        <f>SUMIF('10'!AL:AL,'CONSO 1'!$A$19,'6'!AP:AP)</f>
        <v>0</v>
      </c>
      <c r="AN19" s="162">
        <f>SUMIF('10'!AM:AM,'CONSO 1'!$A$19,'6'!AQ:AQ)</f>
        <v>0</v>
      </c>
      <c r="AO19" s="162">
        <f>SUMIF('10'!AN:AN,'CONSO 1'!$A$19,'6'!AR:AR)</f>
        <v>0</v>
      </c>
      <c r="AP19" s="162">
        <f>SUMIF('10'!AO:AO,'CONSO 1'!$A$19,'6'!AS:AS)</f>
        <v>0</v>
      </c>
      <c r="AQ19" s="162">
        <f>SUMIF('10'!AP:AP,'CONSO 1'!$A$19,'6'!AT:AT)</f>
        <v>0</v>
      </c>
      <c r="AR19" s="162">
        <f>SUMIF('10'!AQ:AQ,'CONSO 1'!$A$19,'6'!AU:AU)</f>
        <v>0</v>
      </c>
      <c r="AS19" s="162">
        <f>SUMIF('10'!AR:AR,'CONSO 1'!$A$19,'6'!AV:AV)</f>
        <v>0</v>
      </c>
      <c r="AT19" s="162">
        <f>SUMIF('10'!AS:AS,'CONSO 1'!$A$19,'6'!AW:AW)</f>
        <v>0</v>
      </c>
      <c r="AU19" s="162">
        <f>SUMIF('10'!AT:AT,'CONSO 1'!$A$19,'6'!AX:AX)</f>
        <v>0</v>
      </c>
      <c r="AV19" s="162">
        <f>SUMIF('10'!AU:AU,'CONSO 1'!$A$19,'6'!AY:AY)</f>
        <v>0</v>
      </c>
      <c r="AW19" s="162">
        <f>SUMIF('10'!AV:AV,'CONSO 1'!$A$19,'6'!AZ:AZ)</f>
        <v>0</v>
      </c>
      <c r="AX19" s="162">
        <f>SUMIF('10'!AW:AW,'CONSO 1'!$A$19,'6'!BA:BA)</f>
        <v>0</v>
      </c>
      <c r="AY19" s="162">
        <f>SUMIF('10'!AX:AX,'CONSO 1'!$A$19,'6'!BB:BB)</f>
        <v>0</v>
      </c>
      <c r="AZ19" s="162">
        <f>SUMIF('10'!AY:AY,'CONSO 1'!$A$19,'6'!BC:BC)</f>
        <v>0</v>
      </c>
      <c r="BA19" s="156">
        <f>SUMIF('10'!AZ:AZ,'CONSO 1'!$A$19,'6'!BD:BD)</f>
        <v>0</v>
      </c>
    </row>
    <row r="20" spans="1:53" s="39" customFormat="1" ht="15" customHeight="1" x14ac:dyDescent="0.25">
      <c r="A20" s="151">
        <v>11</v>
      </c>
      <c r="B20" s="162">
        <f>SUMIF('11'!A:A,'CONSO 1'!$A$20,'11'!E:E)</f>
        <v>0</v>
      </c>
      <c r="C20" s="162">
        <f>SUMIF('11'!B:B,'CONSO 1'!$A$20,'11'!F:F)</f>
        <v>0</v>
      </c>
      <c r="D20" s="162">
        <f>SUMIF('11'!C:C,'CONSO 1'!$A$20,'11'!G:G)</f>
        <v>0</v>
      </c>
      <c r="E20" s="162">
        <f>SUMIF('11'!D:D,'CONSO 1'!$A$20,'11'!H:H)</f>
        <v>0</v>
      </c>
      <c r="F20" s="162">
        <f>SUMIF('11'!E:E,'CONSO 1'!$A$20,'11'!I:I)</f>
        <v>0</v>
      </c>
      <c r="G20" s="162">
        <f>SUMIF('11'!F:F,'CONSO 1'!$A$20,'11'!J:J)</f>
        <v>0</v>
      </c>
      <c r="H20" s="162">
        <f>SUMIF('11'!G:G,'CONSO 1'!$A$20,'11'!K:K)</f>
        <v>0</v>
      </c>
      <c r="I20" s="162">
        <f>SUMIF('11'!H:H,'CONSO 1'!$A$20,'11'!L:L)</f>
        <v>0</v>
      </c>
      <c r="J20" s="162">
        <f>SUMIF('11'!I:I,'CONSO 1'!$A$20,'11'!M:M)</f>
        <v>0</v>
      </c>
      <c r="K20" s="162">
        <f>SUMIF('11'!J:J,'CONSO 1'!$A$20,'11'!N:N)</f>
        <v>0</v>
      </c>
      <c r="L20" s="162">
        <f>SUMIF('11'!K:K,'CONSO 1'!$A$20,'11'!O:O)</f>
        <v>0</v>
      </c>
      <c r="M20" s="162">
        <f>SUMIF('11'!L:L,'CONSO 1'!$A$20,'11'!P:P)</f>
        <v>0</v>
      </c>
      <c r="N20" s="162">
        <f>SUMIF('11'!M:M,'CONSO 1'!$A$20,'11'!Q:Q)</f>
        <v>0</v>
      </c>
      <c r="O20" s="162">
        <f>SUMIF('11'!N:N,'CONSO 1'!$A$20,'11'!R:R)</f>
        <v>0</v>
      </c>
      <c r="P20" s="162">
        <f>SUMIF('11'!O:O,'CONSO 1'!$A$20,'11'!S:S)</f>
        <v>0</v>
      </c>
      <c r="Q20" s="162">
        <f>SUMIF('11'!P:P,'CONSO 1'!$A$20,'11'!T:T)</f>
        <v>0</v>
      </c>
      <c r="R20" s="162">
        <f>SUMIF('11'!Q:Q,'CONSO 1'!$A$20,'11'!U:U)</f>
        <v>0</v>
      </c>
      <c r="S20" s="162">
        <f>SUMIF('11'!R:R,'CONSO 1'!$A$20,'11'!V:V)</f>
        <v>0</v>
      </c>
      <c r="T20" s="162">
        <f>SUMIF('11'!S:S,'CONSO 1'!$A$20,'11'!W:W)</f>
        <v>0</v>
      </c>
      <c r="U20" s="162">
        <f>SUMIF('11'!T:T,'CONSO 1'!$A$20,'11'!X:X)</f>
        <v>0</v>
      </c>
      <c r="V20" s="162">
        <f>SUMIF('11'!U:U,'CONSO 1'!$A$20,'11'!Y:Y)</f>
        <v>0</v>
      </c>
      <c r="W20" s="162">
        <f>SUMIF('11'!V:V,'CONSO 1'!$A$20,'11'!Z:Z)</f>
        <v>0</v>
      </c>
      <c r="X20" s="162">
        <f>SUMIF('11'!W:W,'CONSO 1'!$A$20,'11'!AA:AA)</f>
        <v>0</v>
      </c>
      <c r="Y20" s="162">
        <f>SUMIF('11'!X:X,'CONSO 1'!$A$20,'11'!AB:AB)</f>
        <v>0</v>
      </c>
      <c r="Z20" s="162">
        <f>SUMIF('11'!Y:Y,'CONSO 1'!$A$20,'11'!AC:AC)</f>
        <v>0</v>
      </c>
      <c r="AA20" s="162">
        <f>SUMIF('11'!Z:Z,'CONSO 1'!$A$20,'11'!AD:AD)</f>
        <v>0</v>
      </c>
      <c r="AB20" s="162">
        <f>SUMIF('11'!AA:AA,'CONSO 1'!$A$20,'11'!AE:AE)</f>
        <v>0</v>
      </c>
      <c r="AC20" s="162">
        <f>SUMIF('11'!AB:AB,'CONSO 1'!$A$20,'11'!AF:AF)</f>
        <v>0</v>
      </c>
      <c r="AD20" s="162">
        <f>SUMIF('11'!AC:AC,'CONSO 1'!$A$20,'11'!AG:AG)</f>
        <v>0</v>
      </c>
      <c r="AE20" s="162">
        <f>SUMIF('11'!AD:AD,'CONSO 1'!$A$20,'11'!AH:AH)</f>
        <v>0</v>
      </c>
      <c r="AF20" s="162">
        <f>SUMIF('11'!AE:AE,'CONSO 1'!$A$20,'11'!AI:AI)</f>
        <v>0</v>
      </c>
      <c r="AG20" s="162">
        <f>SUMIF('11'!AF:AF,'CONSO 1'!$A$20,'11'!AJ:AJ)</f>
        <v>0</v>
      </c>
      <c r="AH20" s="162">
        <f>SUMIF('11'!AG:AG,'CONSO 1'!$A$20,'11'!AK:AK)</f>
        <v>0</v>
      </c>
      <c r="AI20" s="162">
        <f>SUMIF('11'!AH:AH,'CONSO 1'!$A$20,'11'!AL:AL)</f>
        <v>0</v>
      </c>
      <c r="AJ20" s="162">
        <f>SUMIF('11'!AI:AI,'CONSO 1'!$A$20,'11'!AM:AM)</f>
        <v>0</v>
      </c>
      <c r="AK20" s="162">
        <f>SUMIF('11'!AJ:AJ,'CONSO 1'!$A$20,'11'!AN:AN)</f>
        <v>0</v>
      </c>
      <c r="AL20" s="162">
        <f>SUMIF('11'!AK:AK,'CONSO 1'!$A$20,'11'!AO:AO)</f>
        <v>0</v>
      </c>
      <c r="AM20" s="162">
        <f>SUMIF('11'!AL:AL,'CONSO 1'!$A$20,'11'!AP:AP)</f>
        <v>0</v>
      </c>
      <c r="AN20" s="162">
        <f>SUMIF('11'!AM:AM,'CONSO 1'!$A$20,'11'!AQ:AQ)</f>
        <v>0</v>
      </c>
      <c r="AO20" s="162">
        <f>SUMIF('11'!AN:AN,'CONSO 1'!$A$20,'11'!AR:AR)</f>
        <v>0</v>
      </c>
      <c r="AP20" s="162">
        <f>SUMIF('11'!AO:AO,'CONSO 1'!$A$20,'11'!AS:AS)</f>
        <v>0</v>
      </c>
      <c r="AQ20" s="162">
        <f>SUMIF('11'!AP:AP,'CONSO 1'!$A$20,'11'!AT:AT)</f>
        <v>0</v>
      </c>
      <c r="AR20" s="162">
        <f>SUMIF('11'!AQ:AQ,'CONSO 1'!$A$20,'11'!AU:AU)</f>
        <v>0</v>
      </c>
      <c r="AS20" s="162">
        <f>SUMIF('11'!AR:AR,'CONSO 1'!$A$20,'11'!AV:AV)</f>
        <v>0</v>
      </c>
      <c r="AT20" s="162">
        <f>SUMIF('11'!AS:AS,'CONSO 1'!$A$20,'11'!AW:AW)</f>
        <v>0</v>
      </c>
      <c r="AU20" s="162">
        <f>SUMIF('11'!AT:AT,'CONSO 1'!$A$20,'11'!AX:AX)</f>
        <v>0</v>
      </c>
      <c r="AV20" s="162">
        <f>SUMIF('11'!AU:AU,'CONSO 1'!$A$20,'11'!AY:AY)</f>
        <v>0</v>
      </c>
      <c r="AW20" s="162">
        <f>SUMIF('11'!AV:AV,'CONSO 1'!$A$20,'11'!AZ:AZ)</f>
        <v>0</v>
      </c>
      <c r="AX20" s="162">
        <f>SUMIF('11'!AW:AW,'CONSO 1'!$A$20,'11'!BA:BA)</f>
        <v>0</v>
      </c>
      <c r="AY20" s="162">
        <f>SUMIF('11'!AX:AX,'CONSO 1'!$A$20,'11'!BB:BB)</f>
        <v>0</v>
      </c>
      <c r="AZ20" s="162">
        <f>SUMIF('11'!AY:AY,'CONSO 1'!$A$20,'11'!BC:BC)</f>
        <v>0</v>
      </c>
      <c r="BA20" s="156">
        <f>SUMIF('11'!AZ:AZ,'CONSO 1'!$A$20,'11'!BD:BD)</f>
        <v>0</v>
      </c>
    </row>
    <row r="21" spans="1:53" s="39" customFormat="1" ht="15" customHeight="1" x14ac:dyDescent="0.25">
      <c r="A21" s="151">
        <v>12</v>
      </c>
      <c r="B21" s="162">
        <f>SUMIF('12'!$A:$A,'CONSO 1'!$A$21,'12'!E:E)</f>
        <v>0</v>
      </c>
      <c r="C21" s="162">
        <f>SUMIF('12'!$A:$A,'CONSO 1'!$A$21,'12'!F:F)</f>
        <v>0</v>
      </c>
      <c r="D21" s="162">
        <f>SUMIF('12'!$A:$A,'CONSO 1'!$A$21,'12'!G:G)</f>
        <v>0</v>
      </c>
      <c r="E21" s="162">
        <f>SUMIF('12'!$A:$A,'CONSO 1'!$A$21,'12'!H:H)</f>
        <v>0</v>
      </c>
      <c r="F21" s="162">
        <f>SUMIF('12'!$A:$A,'CONSO 1'!$A$21,'12'!I:I)</f>
        <v>0</v>
      </c>
      <c r="G21" s="162">
        <f>SUMIF('12'!$A:$A,'CONSO 1'!$A$21,'12'!J:J)</f>
        <v>0</v>
      </c>
      <c r="H21" s="162">
        <f>SUMIF('12'!$A:$A,'CONSO 1'!$A$21,'12'!K:K)</f>
        <v>0</v>
      </c>
      <c r="I21" s="162">
        <f>SUMIF('12'!$A:$A,'CONSO 1'!$A$21,'12'!L:L)</f>
        <v>0</v>
      </c>
      <c r="J21" s="162">
        <f>SUMIF('12'!$A:$A,'CONSO 1'!$A$21,'12'!M:M)</f>
        <v>0</v>
      </c>
      <c r="K21" s="162">
        <f>SUMIF('12'!$A:$A,'CONSO 1'!$A$21,'12'!N:N)</f>
        <v>0</v>
      </c>
      <c r="L21" s="162">
        <f>SUMIF('12'!$A:$A,'CONSO 1'!$A$21,'12'!O:O)</f>
        <v>0</v>
      </c>
      <c r="M21" s="162">
        <f>SUMIF('12'!$A:$A,'CONSO 1'!$A$21,'12'!P:P)</f>
        <v>0</v>
      </c>
      <c r="N21" s="162">
        <f>SUMIF('12'!$A:$A,'CONSO 1'!$A$21,'12'!Q:Q)</f>
        <v>0</v>
      </c>
      <c r="O21" s="162">
        <f>SUMIF('12'!$A:$A,'CONSO 1'!$A$21,'12'!R:R)</f>
        <v>0</v>
      </c>
      <c r="P21" s="162">
        <f>SUMIF('12'!$A:$A,'CONSO 1'!$A$21,'12'!S:S)</f>
        <v>0</v>
      </c>
      <c r="Q21" s="162">
        <f>SUMIF('12'!$A:$A,'CONSO 1'!$A$21,'12'!T:T)</f>
        <v>0</v>
      </c>
      <c r="R21" s="162">
        <f>SUMIF('12'!$A:$A,'CONSO 1'!$A$21,'12'!U:U)</f>
        <v>0</v>
      </c>
      <c r="S21" s="162">
        <f>SUMIF('12'!$A:$A,'CONSO 1'!$A$21,'12'!V:V)</f>
        <v>0</v>
      </c>
      <c r="T21" s="162">
        <f>SUMIF('12'!$A:$A,'CONSO 1'!$A$21,'12'!W:W)</f>
        <v>0</v>
      </c>
      <c r="U21" s="162">
        <f>SUMIF('12'!$A:$A,'CONSO 1'!$A$21,'12'!X:X)</f>
        <v>0</v>
      </c>
      <c r="V21" s="162">
        <f>SUMIF('12'!$A:$A,'CONSO 1'!$A$21,'12'!Y:Y)</f>
        <v>0</v>
      </c>
      <c r="W21" s="162">
        <f>SUMIF('12'!$A:$A,'CONSO 1'!$A$21,'12'!Z:Z)</f>
        <v>0</v>
      </c>
      <c r="X21" s="162">
        <f>SUMIF('12'!$A:$A,'CONSO 1'!$A$21,'12'!AA:AA)</f>
        <v>0</v>
      </c>
      <c r="Y21" s="162">
        <f>SUMIF('12'!$A:$A,'CONSO 1'!$A$21,'12'!AB:AB)</f>
        <v>0</v>
      </c>
      <c r="Z21" s="162">
        <f>SUMIF('12'!$A:$A,'CONSO 1'!$A$21,'12'!AC:AC)</f>
        <v>0</v>
      </c>
      <c r="AA21" s="162">
        <f>SUMIF('12'!$A:$A,'CONSO 1'!$A$21,'12'!AD:AD)</f>
        <v>0</v>
      </c>
      <c r="AB21" s="162">
        <f>SUMIF('12'!$A:$A,'CONSO 1'!$A$21,'12'!AE:AE)</f>
        <v>0</v>
      </c>
      <c r="AC21" s="162">
        <f>SUMIF('12'!$A:$A,'CONSO 1'!$A$21,'12'!AF:AF)</f>
        <v>0</v>
      </c>
      <c r="AD21" s="162">
        <f>SUMIF('12'!$A:$A,'CONSO 1'!$A$21,'12'!AG:AG)</f>
        <v>0</v>
      </c>
      <c r="AE21" s="162">
        <f>SUMIF('12'!$A:$A,'CONSO 1'!$A$21,'12'!AH:AH)</f>
        <v>0</v>
      </c>
      <c r="AF21" s="162">
        <f>SUMIF('12'!$A:$A,'CONSO 1'!$A$21,'12'!AI:AI)</f>
        <v>0</v>
      </c>
      <c r="AG21" s="162">
        <f>SUMIF('12'!$A:$A,'CONSO 1'!$A$21,'12'!AJ:AJ)</f>
        <v>0</v>
      </c>
      <c r="AH21" s="162">
        <f>SUMIF('12'!$A:$A,'CONSO 1'!$A$21,'12'!AK:AK)</f>
        <v>0</v>
      </c>
      <c r="AI21" s="162">
        <f>SUMIF('12'!$A:$A,'CONSO 1'!$A$21,'12'!AL:AL)</f>
        <v>0</v>
      </c>
      <c r="AJ21" s="162">
        <f>SUMIF('12'!$A:$A,'CONSO 1'!$A$21,'12'!AM:AM)</f>
        <v>0</v>
      </c>
      <c r="AK21" s="162">
        <f>SUMIF('12'!$A:$A,'CONSO 1'!$A$21,'12'!AN:AN)</f>
        <v>0</v>
      </c>
      <c r="AL21" s="162">
        <f>SUMIF('12'!$A:$A,'CONSO 1'!$A$21,'12'!AO:AO)</f>
        <v>0</v>
      </c>
      <c r="AM21" s="162">
        <f>SUMIF('12'!$A:$A,'CONSO 1'!$A$21,'12'!AP:AP)</f>
        <v>0</v>
      </c>
      <c r="AN21" s="162">
        <f>SUMIF('12'!$A:$A,'CONSO 1'!$A$21,'12'!AQ:AQ)</f>
        <v>0</v>
      </c>
      <c r="AO21" s="162">
        <f>SUMIF('12'!$A:$A,'CONSO 1'!$A$21,'12'!AR:AR)</f>
        <v>0</v>
      </c>
      <c r="AP21" s="162">
        <f>SUMIF('12'!$A:$A,'CONSO 1'!$A$21,'12'!AS:AS)</f>
        <v>0</v>
      </c>
      <c r="AQ21" s="162">
        <f>SUMIF('12'!$A:$A,'CONSO 1'!$A$21,'12'!AT:AT)</f>
        <v>0</v>
      </c>
      <c r="AR21" s="162">
        <f>SUMIF('12'!$A:$A,'CONSO 1'!$A$21,'12'!AU:AU)</f>
        <v>0</v>
      </c>
      <c r="AS21" s="162">
        <f>SUMIF('12'!$A:$A,'CONSO 1'!$A$21,'12'!AV:AV)</f>
        <v>0</v>
      </c>
      <c r="AT21" s="162">
        <f>SUMIF('12'!$A:$A,'CONSO 1'!$A$21,'12'!AW:AW)</f>
        <v>0</v>
      </c>
      <c r="AU21" s="162">
        <f>SUMIF('12'!$A:$A,'CONSO 1'!$A$21,'12'!AX:AX)</f>
        <v>0</v>
      </c>
      <c r="AV21" s="162">
        <f>SUMIF('12'!$A:$A,'CONSO 1'!$A$21,'12'!AY:AY)</f>
        <v>0</v>
      </c>
      <c r="AW21" s="162">
        <f>SUMIF('12'!$A:$A,'CONSO 1'!$A$21,'12'!AZ:AZ)</f>
        <v>0</v>
      </c>
      <c r="AX21" s="162">
        <f>SUMIF('12'!$A:$A,'CONSO 1'!$A$21,'12'!BA:BA)</f>
        <v>0</v>
      </c>
      <c r="AY21" s="162">
        <f>SUMIF('12'!$A:$A,'CONSO 1'!$A$21,'12'!BB:BB)</f>
        <v>0</v>
      </c>
      <c r="AZ21" s="162">
        <f>SUMIF('12'!$A:$A,'CONSO 1'!$A$21,'12'!BC:BC)</f>
        <v>0</v>
      </c>
      <c r="BA21" s="156">
        <f>SUMIF('12'!$A:$A,'CONSO 1'!$A$21,'12'!BD:BD)</f>
        <v>0</v>
      </c>
    </row>
    <row r="22" spans="1:53" s="39" customFormat="1" ht="15" customHeight="1" x14ac:dyDescent="0.25">
      <c r="A22" s="151">
        <v>13</v>
      </c>
      <c r="B22" s="162">
        <f>SUMIF('13'!A:A,'CONSO 1'!$A$22,'12'!E:E)</f>
        <v>0</v>
      </c>
      <c r="C22" s="162">
        <f>SUMIF('13'!B:B,'CONSO 1'!$A$22,'12'!F:F)</f>
        <v>0</v>
      </c>
      <c r="D22" s="162">
        <f>SUMIF('13'!C:C,'CONSO 1'!$A$22,'12'!G:G)</f>
        <v>0</v>
      </c>
      <c r="E22" s="162">
        <f>SUMIF('13'!D:D,'CONSO 1'!$A$22,'12'!H:H)</f>
        <v>0</v>
      </c>
      <c r="F22" s="162">
        <f>SUMIF('13'!E:E,'CONSO 1'!$A$22,'12'!I:I)</f>
        <v>0</v>
      </c>
      <c r="G22" s="162">
        <f>SUMIF('13'!F:F,'CONSO 1'!$A$22,'12'!J:J)</f>
        <v>0</v>
      </c>
      <c r="H22" s="162">
        <f>SUMIF('13'!G:G,'CONSO 1'!$A$22,'12'!K:K)</f>
        <v>0</v>
      </c>
      <c r="I22" s="162">
        <f>SUMIF('13'!H:H,'CONSO 1'!$A$22,'12'!L:L)</f>
        <v>0</v>
      </c>
      <c r="J22" s="162">
        <f>SUMIF('13'!I:I,'CONSO 1'!$A$22,'12'!M:M)</f>
        <v>0</v>
      </c>
      <c r="K22" s="162">
        <f>SUMIF('13'!J:J,'CONSO 1'!$A$22,'12'!N:N)</f>
        <v>0</v>
      </c>
      <c r="L22" s="162">
        <f>SUMIF('13'!K:K,'CONSO 1'!$A$22,'12'!O:O)</f>
        <v>0</v>
      </c>
      <c r="M22" s="162">
        <f>SUMIF('13'!L:L,'CONSO 1'!$A$22,'12'!P:P)</f>
        <v>0</v>
      </c>
      <c r="N22" s="162">
        <f>SUMIF('13'!M:M,'CONSO 1'!$A$22,'12'!Q:Q)</f>
        <v>0</v>
      </c>
      <c r="O22" s="162">
        <f>SUMIF('13'!N:N,'CONSO 1'!$A$22,'12'!R:R)</f>
        <v>0</v>
      </c>
      <c r="P22" s="162">
        <f>SUMIF('13'!O:O,'CONSO 1'!$A$22,'12'!S:S)</f>
        <v>0</v>
      </c>
      <c r="Q22" s="162">
        <f>SUMIF('13'!P:P,'CONSO 1'!$A$22,'12'!T:T)</f>
        <v>0</v>
      </c>
      <c r="R22" s="162">
        <f>SUMIF('13'!Q:Q,'CONSO 1'!$A$22,'12'!U:U)</f>
        <v>0</v>
      </c>
      <c r="S22" s="162">
        <f>SUMIF('13'!R:R,'CONSO 1'!$A$22,'12'!V:V)</f>
        <v>0</v>
      </c>
      <c r="T22" s="162">
        <f>SUMIF('13'!S:S,'CONSO 1'!$A$22,'12'!W:W)</f>
        <v>0</v>
      </c>
      <c r="U22" s="162">
        <f>SUMIF('13'!T:T,'CONSO 1'!$A$22,'12'!X:X)</f>
        <v>0</v>
      </c>
      <c r="V22" s="162">
        <f>SUMIF('13'!U:U,'CONSO 1'!$A$22,'12'!Y:Y)</f>
        <v>0</v>
      </c>
      <c r="W22" s="162">
        <f>SUMIF('13'!V:V,'CONSO 1'!$A$22,'12'!Z:Z)</f>
        <v>0</v>
      </c>
      <c r="X22" s="162">
        <f>SUMIF('13'!W:W,'CONSO 1'!$A$22,'12'!AA:AA)</f>
        <v>0</v>
      </c>
      <c r="Y22" s="162">
        <f>SUMIF('13'!X:X,'CONSO 1'!$A$22,'12'!AB:AB)</f>
        <v>0</v>
      </c>
      <c r="Z22" s="162">
        <f>SUMIF('13'!Y:Y,'CONSO 1'!$A$22,'12'!AC:AC)</f>
        <v>0</v>
      </c>
      <c r="AA22" s="162">
        <f>SUMIF('13'!Z:Z,'CONSO 1'!$A$22,'12'!AD:AD)</f>
        <v>0</v>
      </c>
      <c r="AB22" s="162">
        <f>SUMIF('13'!AA:AA,'CONSO 1'!$A$22,'12'!AE:AE)</f>
        <v>0</v>
      </c>
      <c r="AC22" s="162">
        <f>SUMIF('13'!AB:AB,'CONSO 1'!$A$22,'12'!AF:AF)</f>
        <v>0</v>
      </c>
      <c r="AD22" s="162">
        <f>SUMIF('13'!AC:AC,'CONSO 1'!$A$22,'12'!AG:AG)</f>
        <v>0</v>
      </c>
      <c r="AE22" s="162">
        <f>SUMIF('13'!AD:AD,'CONSO 1'!$A$22,'12'!AH:AH)</f>
        <v>0</v>
      </c>
      <c r="AF22" s="162">
        <f>SUMIF('13'!AE:AE,'CONSO 1'!$A$22,'12'!AI:AI)</f>
        <v>0</v>
      </c>
      <c r="AG22" s="162">
        <f>SUMIF('13'!AF:AF,'CONSO 1'!$A$22,'12'!AJ:AJ)</f>
        <v>0</v>
      </c>
      <c r="AH22" s="162">
        <f>SUMIF('13'!AG:AG,'CONSO 1'!$A$22,'12'!AK:AK)</f>
        <v>0</v>
      </c>
      <c r="AI22" s="162">
        <f>SUMIF('13'!AH:AH,'CONSO 1'!$A$22,'12'!AL:AL)</f>
        <v>0</v>
      </c>
      <c r="AJ22" s="162">
        <f>SUMIF('13'!AI:AI,'CONSO 1'!$A$22,'12'!AM:AM)</f>
        <v>0</v>
      </c>
      <c r="AK22" s="162">
        <f>SUMIF('13'!AJ:AJ,'CONSO 1'!$A$22,'12'!AN:AN)</f>
        <v>0</v>
      </c>
      <c r="AL22" s="162">
        <f>SUMIF('13'!AK:AK,'CONSO 1'!$A$22,'12'!AO:AO)</f>
        <v>0</v>
      </c>
      <c r="AM22" s="162">
        <f>SUMIF('13'!AL:AL,'CONSO 1'!$A$22,'12'!AP:AP)</f>
        <v>0</v>
      </c>
      <c r="AN22" s="162">
        <f>SUMIF('13'!AM:AM,'CONSO 1'!$A$22,'12'!AQ:AQ)</f>
        <v>0</v>
      </c>
      <c r="AO22" s="162">
        <f>SUMIF('13'!AN:AN,'CONSO 1'!$A$22,'12'!AR:AR)</f>
        <v>0</v>
      </c>
      <c r="AP22" s="162">
        <f>SUMIF('13'!AO:AO,'CONSO 1'!$A$22,'12'!AS:AS)</f>
        <v>0</v>
      </c>
      <c r="AQ22" s="162">
        <f>SUMIF('13'!AP:AP,'CONSO 1'!$A$22,'12'!AT:AT)</f>
        <v>0</v>
      </c>
      <c r="AR22" s="162">
        <f>SUMIF('13'!AQ:AQ,'CONSO 1'!$A$22,'12'!AU:AU)</f>
        <v>0</v>
      </c>
      <c r="AS22" s="162">
        <f>SUMIF('13'!AR:AR,'CONSO 1'!$A$22,'12'!AV:AV)</f>
        <v>0</v>
      </c>
      <c r="AT22" s="162">
        <f>SUMIF('13'!AS:AS,'CONSO 1'!$A$22,'12'!AW:AW)</f>
        <v>0</v>
      </c>
      <c r="AU22" s="162">
        <f>SUMIF('13'!AT:AT,'CONSO 1'!$A$22,'12'!AX:AX)</f>
        <v>0</v>
      </c>
      <c r="AV22" s="162">
        <f>SUMIF('13'!AU:AU,'CONSO 1'!$A$22,'12'!AY:AY)</f>
        <v>0</v>
      </c>
      <c r="AW22" s="162">
        <f>SUMIF('13'!AV:AV,'CONSO 1'!$A$22,'12'!AZ:AZ)</f>
        <v>0</v>
      </c>
      <c r="AX22" s="162">
        <f>SUMIF('13'!AW:AW,'CONSO 1'!$A$22,'12'!BA:BA)</f>
        <v>0</v>
      </c>
      <c r="AY22" s="162">
        <f>SUMIF('13'!AX:AX,'CONSO 1'!$A$22,'12'!BB:BB)</f>
        <v>0</v>
      </c>
      <c r="AZ22" s="162">
        <f>SUMIF('13'!AY:AY,'CONSO 1'!$A$22,'12'!BC:BC)</f>
        <v>0</v>
      </c>
      <c r="BA22" s="156">
        <f>SUMIF('13'!AZ:AZ,'CONSO 1'!$A$22,'12'!BD:BD)</f>
        <v>0</v>
      </c>
    </row>
    <row r="23" spans="1:53" s="39" customFormat="1" ht="15" customHeight="1" x14ac:dyDescent="0.25">
      <c r="A23" s="151">
        <v>14</v>
      </c>
      <c r="B23" s="162">
        <f>SUMIF('14'!$A:$A,'CONSO 1'!$A$23,'14'!E:E)</f>
        <v>0</v>
      </c>
      <c r="C23" s="162">
        <f>SUMIF('14'!$A:$A,'CONSO 1'!$A$23,'14'!F:F)</f>
        <v>0</v>
      </c>
      <c r="D23" s="162">
        <f>SUMIF('14'!$A:$A,'CONSO 1'!$A$23,'14'!G:G)</f>
        <v>0</v>
      </c>
      <c r="E23" s="162">
        <f>SUMIF('14'!$A:$A,'CONSO 1'!$A$23,'14'!H:H)</f>
        <v>0</v>
      </c>
      <c r="F23" s="162">
        <f>SUMIF('14'!$A:$A,'CONSO 1'!$A$23,'14'!I:I)</f>
        <v>0</v>
      </c>
      <c r="G23" s="162">
        <f>SUMIF('14'!$A:$A,'CONSO 1'!$A$23,'14'!J:J)</f>
        <v>0</v>
      </c>
      <c r="H23" s="162">
        <f>SUMIF('14'!$A:$A,'CONSO 1'!$A$23,'14'!K:K)</f>
        <v>0</v>
      </c>
      <c r="I23" s="162">
        <f>SUMIF('14'!$A:$A,'CONSO 1'!$A$23,'14'!L:L)</f>
        <v>0</v>
      </c>
      <c r="J23" s="162">
        <f>SUMIF('14'!$A:$A,'CONSO 1'!$A$23,'14'!M:M)</f>
        <v>0</v>
      </c>
      <c r="K23" s="162">
        <f>SUMIF('14'!$A:$A,'CONSO 1'!$A$23,'14'!N:N)</f>
        <v>0</v>
      </c>
      <c r="L23" s="162">
        <f>SUMIF('14'!$A:$A,'CONSO 1'!$A$23,'14'!O:O)</f>
        <v>0</v>
      </c>
      <c r="M23" s="162">
        <f>SUMIF('14'!$A:$A,'CONSO 1'!$A$23,'14'!P:P)</f>
        <v>0</v>
      </c>
      <c r="N23" s="162">
        <f>SUMIF('14'!$A:$A,'CONSO 1'!$A$23,'14'!Q:Q)</f>
        <v>0</v>
      </c>
      <c r="O23" s="162">
        <f>SUMIF('14'!$A:$A,'CONSO 1'!$A$23,'14'!R:R)</f>
        <v>0</v>
      </c>
      <c r="P23" s="162">
        <f>SUMIF('14'!$A:$A,'CONSO 1'!$A$23,'14'!S:S)</f>
        <v>0</v>
      </c>
      <c r="Q23" s="162">
        <f>SUMIF('14'!$A:$A,'CONSO 1'!$A$23,'14'!T:T)</f>
        <v>0</v>
      </c>
      <c r="R23" s="162">
        <f>SUMIF('14'!$A:$A,'CONSO 1'!$A$23,'14'!U:U)</f>
        <v>0</v>
      </c>
      <c r="S23" s="162">
        <f>SUMIF('14'!$A:$A,'CONSO 1'!$A$23,'14'!V:V)</f>
        <v>0</v>
      </c>
      <c r="T23" s="162">
        <f>SUMIF('14'!$A:$A,'CONSO 1'!$A$23,'14'!W:W)</f>
        <v>0</v>
      </c>
      <c r="U23" s="162">
        <f>SUMIF('14'!$A:$A,'CONSO 1'!$A$23,'14'!X:X)</f>
        <v>0</v>
      </c>
      <c r="V23" s="162">
        <f>SUMIF('14'!$A:$A,'CONSO 1'!$A$23,'14'!Y:Y)</f>
        <v>0</v>
      </c>
      <c r="W23" s="162">
        <f>SUMIF('14'!$A:$A,'CONSO 1'!$A$23,'14'!Z:Z)</f>
        <v>0</v>
      </c>
      <c r="X23" s="162">
        <f>SUMIF('14'!$A:$A,'CONSO 1'!$A$23,'14'!AA:AA)</f>
        <v>0</v>
      </c>
      <c r="Y23" s="162">
        <f>SUMIF('14'!$A:$A,'CONSO 1'!$A$23,'14'!AB:AB)</f>
        <v>0</v>
      </c>
      <c r="Z23" s="162">
        <f>SUMIF('14'!$A:$A,'CONSO 1'!$A$23,'14'!AC:AC)</f>
        <v>0</v>
      </c>
      <c r="AA23" s="162">
        <f>SUMIF('14'!$A:$A,'CONSO 1'!$A$23,'14'!AD:AD)</f>
        <v>0</v>
      </c>
      <c r="AB23" s="162">
        <f>SUMIF('14'!$A:$A,'CONSO 1'!$A$23,'14'!AE:AE)</f>
        <v>0</v>
      </c>
      <c r="AC23" s="162">
        <f>SUMIF('14'!$A:$A,'CONSO 1'!$A$23,'14'!AF:AF)</f>
        <v>0</v>
      </c>
      <c r="AD23" s="162">
        <f>SUMIF('14'!$A:$A,'CONSO 1'!$A$23,'14'!AG:AG)</f>
        <v>0</v>
      </c>
      <c r="AE23" s="162">
        <f>SUMIF('14'!$A:$A,'CONSO 1'!$A$23,'14'!AH:AH)</f>
        <v>0</v>
      </c>
      <c r="AF23" s="162">
        <f>SUMIF('14'!$A:$A,'CONSO 1'!$A$23,'14'!AI:AI)</f>
        <v>0</v>
      </c>
      <c r="AG23" s="162">
        <f>SUMIF('14'!$A:$A,'CONSO 1'!$A$23,'14'!AJ:AJ)</f>
        <v>0</v>
      </c>
      <c r="AH23" s="162">
        <f>SUMIF('14'!$A:$A,'CONSO 1'!$A$23,'14'!AK:AK)</f>
        <v>0</v>
      </c>
      <c r="AI23" s="162">
        <f>SUMIF('14'!$A:$A,'CONSO 1'!$A$23,'14'!AL:AL)</f>
        <v>0</v>
      </c>
      <c r="AJ23" s="162">
        <f>SUMIF('14'!$A:$A,'CONSO 1'!$A$23,'14'!AM:AM)</f>
        <v>0</v>
      </c>
      <c r="AK23" s="162">
        <f>SUMIF('14'!$A:$A,'CONSO 1'!$A$23,'14'!AN:AN)</f>
        <v>0</v>
      </c>
      <c r="AL23" s="162">
        <f>SUMIF('14'!$A:$A,'CONSO 1'!$A$23,'14'!AO:AO)</f>
        <v>0</v>
      </c>
      <c r="AM23" s="162">
        <f>SUMIF('14'!$A:$A,'CONSO 1'!$A$23,'14'!AP:AP)</f>
        <v>0</v>
      </c>
      <c r="AN23" s="162">
        <f>SUMIF('14'!$A:$A,'CONSO 1'!$A$23,'14'!AQ:AQ)</f>
        <v>0</v>
      </c>
      <c r="AO23" s="162">
        <f>SUMIF('14'!$A:$A,'CONSO 1'!$A$23,'14'!AR:AR)</f>
        <v>0</v>
      </c>
      <c r="AP23" s="162">
        <f>SUMIF('14'!$A:$A,'CONSO 1'!$A$23,'14'!AS:AS)</f>
        <v>0</v>
      </c>
      <c r="AQ23" s="162">
        <f>SUMIF('14'!$A:$A,'CONSO 1'!$A$23,'14'!AT:AT)</f>
        <v>0</v>
      </c>
      <c r="AR23" s="162">
        <f>SUMIF('14'!$A:$A,'CONSO 1'!$A$23,'14'!AU:AU)</f>
        <v>0</v>
      </c>
      <c r="AS23" s="162">
        <f>SUMIF('14'!$A:$A,'CONSO 1'!$A$23,'14'!AV:AV)</f>
        <v>0</v>
      </c>
      <c r="AT23" s="162">
        <f>SUMIF('14'!$A:$A,'CONSO 1'!$A$23,'14'!AW:AW)</f>
        <v>0</v>
      </c>
      <c r="AU23" s="162">
        <f>SUMIF('14'!$A:$A,'CONSO 1'!$A$23,'14'!AX:AX)</f>
        <v>0</v>
      </c>
      <c r="AV23" s="162">
        <f>SUMIF('14'!$A:$A,'CONSO 1'!$A$23,'14'!AY:AY)</f>
        <v>0</v>
      </c>
      <c r="AW23" s="162">
        <f>SUMIF('14'!$A:$A,'CONSO 1'!$A$23,'14'!AZ:AZ)</f>
        <v>0</v>
      </c>
      <c r="AX23" s="162">
        <f>SUMIF('14'!$A:$A,'CONSO 1'!$A$23,'14'!BA:BA)</f>
        <v>0</v>
      </c>
      <c r="AY23" s="162">
        <f>SUMIF('14'!$A:$A,'CONSO 1'!$A$23,'14'!BB:BB)</f>
        <v>0</v>
      </c>
      <c r="AZ23" s="162">
        <f>SUMIF('14'!$A:$A,'CONSO 1'!$A$23,'14'!BC:BC)</f>
        <v>0</v>
      </c>
      <c r="BA23" s="156">
        <f>SUMIF('14'!$A:$A,'CONSO 1'!$A$23,'14'!BD:BD)</f>
        <v>0</v>
      </c>
    </row>
    <row r="24" spans="1:53" s="39" customFormat="1" ht="15" customHeight="1" x14ac:dyDescent="0.25">
      <c r="A24" s="151">
        <v>15</v>
      </c>
      <c r="B24" s="162">
        <f>SUMIF('15'!$A:$A,'CONSO 1'!$A$24,'15'!E:E)</f>
        <v>0</v>
      </c>
      <c r="C24" s="162">
        <f>SUMIF('15'!$A:$A,'CONSO 1'!$A$24,'15'!F:F)</f>
        <v>0</v>
      </c>
      <c r="D24" s="162">
        <f>SUMIF('15'!$A:$A,'CONSO 1'!$A$24,'15'!G:G)</f>
        <v>0</v>
      </c>
      <c r="E24" s="162">
        <f>SUMIF('15'!$A:$A,'CONSO 1'!$A$24,'15'!H:H)</f>
        <v>0</v>
      </c>
      <c r="F24" s="162">
        <f>SUMIF('15'!$A:$A,'CONSO 1'!$A$24,'15'!I:I)</f>
        <v>0</v>
      </c>
      <c r="G24" s="162">
        <f>SUMIF('15'!$A:$A,'CONSO 1'!$A$24,'15'!J:J)</f>
        <v>0</v>
      </c>
      <c r="H24" s="162">
        <f>SUMIF('15'!$A:$A,'CONSO 1'!$A$24,'15'!K:K)</f>
        <v>0</v>
      </c>
      <c r="I24" s="162">
        <f>SUMIF('15'!$A:$A,'CONSO 1'!$A$24,'15'!L:L)</f>
        <v>0</v>
      </c>
      <c r="J24" s="162">
        <f>SUMIF('15'!$A:$A,'CONSO 1'!$A$24,'15'!M:M)</f>
        <v>0</v>
      </c>
      <c r="K24" s="162">
        <f>SUMIF('15'!$A:$A,'CONSO 1'!$A$24,'15'!N:N)</f>
        <v>0</v>
      </c>
      <c r="L24" s="162">
        <f>SUMIF('15'!$A:$A,'CONSO 1'!$A$24,'15'!O:O)</f>
        <v>0</v>
      </c>
      <c r="M24" s="162">
        <f>SUMIF('15'!$A:$A,'CONSO 1'!$A$24,'15'!P:P)</f>
        <v>0</v>
      </c>
      <c r="N24" s="162">
        <f>SUMIF('15'!$A:$A,'CONSO 1'!$A$24,'15'!Q:Q)</f>
        <v>0</v>
      </c>
      <c r="O24" s="162">
        <f>SUMIF('15'!$A:$A,'CONSO 1'!$A$24,'15'!R:R)</f>
        <v>0</v>
      </c>
      <c r="P24" s="162">
        <f>SUMIF('15'!$A:$A,'CONSO 1'!$A$24,'15'!S:S)</f>
        <v>0</v>
      </c>
      <c r="Q24" s="162">
        <f>SUMIF('15'!$A:$A,'CONSO 1'!$A$24,'15'!T:T)</f>
        <v>0</v>
      </c>
      <c r="R24" s="162">
        <f>SUMIF('15'!$A:$A,'CONSO 1'!$A$24,'15'!U:U)</f>
        <v>0</v>
      </c>
      <c r="S24" s="162">
        <f>SUMIF('15'!$A:$A,'CONSO 1'!$A$24,'15'!V:V)</f>
        <v>0</v>
      </c>
      <c r="T24" s="162">
        <f>SUMIF('15'!$A:$A,'CONSO 1'!$A$24,'15'!W:W)</f>
        <v>0</v>
      </c>
      <c r="U24" s="162">
        <f>SUMIF('15'!$A:$A,'CONSO 1'!$A$24,'15'!X:X)</f>
        <v>0</v>
      </c>
      <c r="V24" s="162">
        <f>SUMIF('15'!$A:$A,'CONSO 1'!$A$24,'15'!Y:Y)</f>
        <v>0</v>
      </c>
      <c r="W24" s="162">
        <f>SUMIF('15'!$A:$A,'CONSO 1'!$A$24,'15'!Z:Z)</f>
        <v>0</v>
      </c>
      <c r="X24" s="162">
        <f>SUMIF('15'!$A:$A,'CONSO 1'!$A$24,'15'!AA:AA)</f>
        <v>0</v>
      </c>
      <c r="Y24" s="162">
        <f>SUMIF('15'!$A:$A,'CONSO 1'!$A$24,'15'!AB:AB)</f>
        <v>0</v>
      </c>
      <c r="Z24" s="162">
        <f>SUMIF('15'!$A:$A,'CONSO 1'!$A$24,'15'!AC:AC)</f>
        <v>0</v>
      </c>
      <c r="AA24" s="162">
        <f>SUMIF('15'!$A:$A,'CONSO 1'!$A$24,'15'!AD:AD)</f>
        <v>0</v>
      </c>
      <c r="AB24" s="162">
        <f>SUMIF('15'!$A:$A,'CONSO 1'!$A$24,'15'!AE:AE)</f>
        <v>0</v>
      </c>
      <c r="AC24" s="162">
        <f>SUMIF('15'!$A:$A,'CONSO 1'!$A$24,'15'!AF:AF)</f>
        <v>0</v>
      </c>
      <c r="AD24" s="162">
        <f>SUMIF('15'!$A:$A,'CONSO 1'!$A$24,'15'!AG:AG)</f>
        <v>0</v>
      </c>
      <c r="AE24" s="162">
        <f>SUMIF('15'!$A:$A,'CONSO 1'!$A$24,'15'!AH:AH)</f>
        <v>0</v>
      </c>
      <c r="AF24" s="162">
        <f>SUMIF('15'!$A:$A,'CONSO 1'!$A$24,'15'!AI:AI)</f>
        <v>0</v>
      </c>
      <c r="AG24" s="162">
        <f>SUMIF('15'!$A:$A,'CONSO 1'!$A$24,'15'!AJ:AJ)</f>
        <v>0</v>
      </c>
      <c r="AH24" s="162">
        <f>SUMIF('15'!$A:$A,'CONSO 1'!$A$24,'15'!AK:AK)</f>
        <v>0</v>
      </c>
      <c r="AI24" s="162">
        <f>SUMIF('15'!$A:$A,'CONSO 1'!$A$24,'15'!AL:AL)</f>
        <v>0</v>
      </c>
      <c r="AJ24" s="162">
        <f>SUMIF('15'!$A:$A,'CONSO 1'!$A$24,'15'!AM:AM)</f>
        <v>0</v>
      </c>
      <c r="AK24" s="162">
        <f>SUMIF('15'!$A:$A,'CONSO 1'!$A$24,'15'!AN:AN)</f>
        <v>0</v>
      </c>
      <c r="AL24" s="162">
        <f>SUMIF('15'!$A:$A,'CONSO 1'!$A$24,'15'!AO:AO)</f>
        <v>0</v>
      </c>
      <c r="AM24" s="162">
        <f>SUMIF('15'!$A:$A,'CONSO 1'!$A$24,'15'!AP:AP)</f>
        <v>0</v>
      </c>
      <c r="AN24" s="162">
        <f>SUMIF('15'!$A:$A,'CONSO 1'!$A$24,'15'!AQ:AQ)</f>
        <v>0</v>
      </c>
      <c r="AO24" s="162">
        <f>SUMIF('15'!$A:$A,'CONSO 1'!$A$24,'15'!AR:AR)</f>
        <v>0</v>
      </c>
      <c r="AP24" s="162">
        <f>SUMIF('15'!$A:$A,'CONSO 1'!$A$24,'15'!AS:AS)</f>
        <v>0</v>
      </c>
      <c r="AQ24" s="162">
        <f>SUMIF('15'!$A:$A,'CONSO 1'!$A$24,'15'!AT:AT)</f>
        <v>0</v>
      </c>
      <c r="AR24" s="162">
        <f>SUMIF('15'!$A:$A,'CONSO 1'!$A$24,'15'!AU:AU)</f>
        <v>0</v>
      </c>
      <c r="AS24" s="162">
        <f>SUMIF('15'!$A:$A,'CONSO 1'!$A$24,'15'!AV:AV)</f>
        <v>0</v>
      </c>
      <c r="AT24" s="162">
        <f>SUMIF('15'!$A:$A,'CONSO 1'!$A$24,'15'!AW:AW)</f>
        <v>0</v>
      </c>
      <c r="AU24" s="162">
        <f>SUMIF('15'!$A:$A,'CONSO 1'!$A$24,'15'!AX:AX)</f>
        <v>0</v>
      </c>
      <c r="AV24" s="162">
        <f>SUMIF('15'!$A:$A,'CONSO 1'!$A$24,'15'!AY:AY)</f>
        <v>0</v>
      </c>
      <c r="AW24" s="162">
        <f>SUMIF('15'!$A:$A,'CONSO 1'!$A$24,'15'!AZ:AZ)</f>
        <v>0</v>
      </c>
      <c r="AX24" s="162">
        <f>SUMIF('15'!$A:$A,'CONSO 1'!$A$24,'15'!BA:BA)</f>
        <v>0</v>
      </c>
      <c r="AY24" s="162">
        <f>SUMIF('15'!$A:$A,'CONSO 1'!$A$24,'15'!BB:BB)</f>
        <v>0</v>
      </c>
      <c r="AZ24" s="162">
        <f>SUMIF('15'!$A:$A,'CONSO 1'!$A$24,'15'!BC:BC)</f>
        <v>0</v>
      </c>
      <c r="BA24" s="156">
        <f>SUMIF('15'!$A:$A,'CONSO 1'!$A$24,'15'!BD:BD)</f>
        <v>0</v>
      </c>
    </row>
    <row r="25" spans="1:53" s="39" customFormat="1" ht="15" customHeight="1" x14ac:dyDescent="0.25">
      <c r="A25" s="151">
        <v>16</v>
      </c>
      <c r="B25" s="162">
        <f>SUMIF('16'!$A:$A,'CONSO 1'!$A$25,'16'!E:E)</f>
        <v>0</v>
      </c>
      <c r="C25" s="162">
        <f>SUMIF('16'!$A:$A,'CONSO 1'!$A$25,'16'!F:F)</f>
        <v>0</v>
      </c>
      <c r="D25" s="162">
        <f>SUMIF('16'!$A:$A,'CONSO 1'!$A$25,'16'!G:G)</f>
        <v>0</v>
      </c>
      <c r="E25" s="162">
        <f>SUMIF('16'!$A:$A,'CONSO 1'!$A$25,'16'!H:H)</f>
        <v>0</v>
      </c>
      <c r="F25" s="162">
        <f>SUMIF('16'!$A:$A,'CONSO 1'!$A$25,'16'!I:I)</f>
        <v>0</v>
      </c>
      <c r="G25" s="162">
        <f>SUMIF('16'!$A:$A,'CONSO 1'!$A$25,'16'!J:J)</f>
        <v>0</v>
      </c>
      <c r="H25" s="162">
        <f>SUMIF('16'!$A:$A,'CONSO 1'!$A$25,'16'!K:K)</f>
        <v>0</v>
      </c>
      <c r="I25" s="162">
        <f>SUMIF('16'!$A:$A,'CONSO 1'!$A$25,'16'!L:L)</f>
        <v>0</v>
      </c>
      <c r="J25" s="162">
        <f>SUMIF('16'!$A:$A,'CONSO 1'!$A$25,'16'!M:M)</f>
        <v>0</v>
      </c>
      <c r="K25" s="162">
        <f>SUMIF('16'!$A:$A,'CONSO 1'!$A$25,'16'!N:N)</f>
        <v>0</v>
      </c>
      <c r="L25" s="162">
        <f>SUMIF('16'!$A:$A,'CONSO 1'!$A$25,'16'!O:O)</f>
        <v>0</v>
      </c>
      <c r="M25" s="162">
        <f>SUMIF('16'!$A:$A,'CONSO 1'!$A$25,'16'!P:P)</f>
        <v>0</v>
      </c>
      <c r="N25" s="162">
        <f>SUMIF('16'!$A:$A,'CONSO 1'!$A$25,'16'!Q:Q)</f>
        <v>0</v>
      </c>
      <c r="O25" s="162">
        <f>SUMIF('16'!$A:$A,'CONSO 1'!$A$25,'16'!R:R)</f>
        <v>0</v>
      </c>
      <c r="P25" s="162">
        <f>SUMIF('16'!$A:$A,'CONSO 1'!$A$25,'16'!S:S)</f>
        <v>0</v>
      </c>
      <c r="Q25" s="162">
        <f>SUMIF('16'!$A:$A,'CONSO 1'!$A$25,'16'!T:T)</f>
        <v>0</v>
      </c>
      <c r="R25" s="162">
        <f>SUMIF('16'!$A:$A,'CONSO 1'!$A$25,'16'!U:U)</f>
        <v>0</v>
      </c>
      <c r="S25" s="162">
        <f>SUMIF('16'!$A:$A,'CONSO 1'!$A$25,'16'!V:V)</f>
        <v>0</v>
      </c>
      <c r="T25" s="162">
        <f>SUMIF('16'!$A:$A,'CONSO 1'!$A$25,'16'!W:W)</f>
        <v>0</v>
      </c>
      <c r="U25" s="162">
        <f>SUMIF('16'!$A:$A,'CONSO 1'!$A$25,'16'!X:X)</f>
        <v>0</v>
      </c>
      <c r="V25" s="162">
        <f>SUMIF('16'!$A:$A,'CONSO 1'!$A$25,'16'!Y:Y)</f>
        <v>0</v>
      </c>
      <c r="W25" s="162">
        <f>SUMIF('16'!$A:$A,'CONSO 1'!$A$25,'16'!Z:Z)</f>
        <v>0</v>
      </c>
      <c r="X25" s="162">
        <f>SUMIF('16'!$A:$A,'CONSO 1'!$A$25,'16'!AA:AA)</f>
        <v>0</v>
      </c>
      <c r="Y25" s="162">
        <f>SUMIF('16'!$A:$A,'CONSO 1'!$A$25,'16'!AB:AB)</f>
        <v>0</v>
      </c>
      <c r="Z25" s="162">
        <f>SUMIF('16'!$A:$A,'CONSO 1'!$A$25,'16'!AC:AC)</f>
        <v>0</v>
      </c>
      <c r="AA25" s="162">
        <f>SUMIF('16'!$A:$A,'CONSO 1'!$A$25,'16'!AD:AD)</f>
        <v>0</v>
      </c>
      <c r="AB25" s="162">
        <f>SUMIF('16'!$A:$A,'CONSO 1'!$A$25,'16'!AE:AE)</f>
        <v>0</v>
      </c>
      <c r="AC25" s="162">
        <f>SUMIF('16'!$A:$A,'CONSO 1'!$A$25,'16'!AF:AF)</f>
        <v>0</v>
      </c>
      <c r="AD25" s="162">
        <f>SUMIF('16'!$A:$A,'CONSO 1'!$A$25,'16'!AG:AG)</f>
        <v>0</v>
      </c>
      <c r="AE25" s="162">
        <f>SUMIF('16'!$A:$A,'CONSO 1'!$A$25,'16'!AH:AH)</f>
        <v>0</v>
      </c>
      <c r="AF25" s="162">
        <f>SUMIF('16'!$A:$A,'CONSO 1'!$A$25,'16'!AI:AI)</f>
        <v>0</v>
      </c>
      <c r="AG25" s="162">
        <f>SUMIF('16'!$A:$A,'CONSO 1'!$A$25,'16'!AJ:AJ)</f>
        <v>0</v>
      </c>
      <c r="AH25" s="162">
        <f>SUMIF('16'!$A:$A,'CONSO 1'!$A$25,'16'!AK:AK)</f>
        <v>0</v>
      </c>
      <c r="AI25" s="162">
        <f>SUMIF('16'!$A:$A,'CONSO 1'!$A$25,'16'!AL:AL)</f>
        <v>0</v>
      </c>
      <c r="AJ25" s="162">
        <f>SUMIF('16'!$A:$A,'CONSO 1'!$A$25,'16'!AM:AM)</f>
        <v>0</v>
      </c>
      <c r="AK25" s="162">
        <f>SUMIF('16'!$A:$A,'CONSO 1'!$A$25,'16'!AN:AN)</f>
        <v>0</v>
      </c>
      <c r="AL25" s="162">
        <f>SUMIF('16'!$A:$A,'CONSO 1'!$A$25,'16'!AO:AO)</f>
        <v>0</v>
      </c>
      <c r="AM25" s="162">
        <f>SUMIF('16'!$A:$A,'CONSO 1'!$A$25,'16'!AP:AP)</f>
        <v>0</v>
      </c>
      <c r="AN25" s="162">
        <f>SUMIF('16'!$A:$A,'CONSO 1'!$A$25,'16'!AQ:AQ)</f>
        <v>0</v>
      </c>
      <c r="AO25" s="162">
        <f>SUMIF('16'!$A:$A,'CONSO 1'!$A$25,'16'!AR:AR)</f>
        <v>0</v>
      </c>
      <c r="AP25" s="162">
        <f>SUMIF('16'!$A:$A,'CONSO 1'!$A$25,'16'!AS:AS)</f>
        <v>0</v>
      </c>
      <c r="AQ25" s="162">
        <f>SUMIF('16'!$A:$A,'CONSO 1'!$A$25,'16'!AT:AT)</f>
        <v>0</v>
      </c>
      <c r="AR25" s="162">
        <f>SUMIF('16'!$A:$A,'CONSO 1'!$A$25,'16'!AU:AU)</f>
        <v>0</v>
      </c>
      <c r="AS25" s="162">
        <f>SUMIF('16'!$A:$A,'CONSO 1'!$A$25,'16'!AV:AV)</f>
        <v>0</v>
      </c>
      <c r="AT25" s="162">
        <f>SUMIF('16'!$A:$A,'CONSO 1'!$A$25,'16'!AW:AW)</f>
        <v>0</v>
      </c>
      <c r="AU25" s="162">
        <f>SUMIF('16'!$A:$A,'CONSO 1'!$A$25,'16'!AX:AX)</f>
        <v>0</v>
      </c>
      <c r="AV25" s="162">
        <f>SUMIF('16'!$A:$A,'CONSO 1'!$A$25,'16'!AY:AY)</f>
        <v>0</v>
      </c>
      <c r="AW25" s="162">
        <f>SUMIF('16'!$A:$A,'CONSO 1'!$A$25,'16'!AZ:AZ)</f>
        <v>0</v>
      </c>
      <c r="AX25" s="162">
        <f>SUMIF('16'!$A:$A,'CONSO 1'!$A$25,'16'!BA:BA)</f>
        <v>0</v>
      </c>
      <c r="AY25" s="162">
        <f>SUMIF('16'!$A:$A,'CONSO 1'!$A$25,'16'!BB:BB)</f>
        <v>0</v>
      </c>
      <c r="AZ25" s="162">
        <f>SUMIF('16'!$A:$A,'CONSO 1'!$A$25,'16'!BC:BC)</f>
        <v>0</v>
      </c>
      <c r="BA25" s="156">
        <f>SUMIF('16'!$A:$A,'CONSO 1'!$A$25,'16'!BD:BD)</f>
        <v>0</v>
      </c>
    </row>
    <row r="26" spans="1:53" s="39" customFormat="1" ht="15" customHeight="1" x14ac:dyDescent="0.25">
      <c r="A26" s="151">
        <v>17</v>
      </c>
      <c r="B26" s="162">
        <f>SUMIF('17'!$A:$A,'CONSO 1'!$A$26,'17'!E:E)</f>
        <v>0</v>
      </c>
      <c r="C26" s="162">
        <f>SUMIF('17'!$A:$A,'CONSO 1'!$A$26,'17'!F:F)</f>
        <v>0</v>
      </c>
      <c r="D26" s="162">
        <f>SUMIF('17'!$A:$A,'CONSO 1'!$A$26,'17'!G:G)</f>
        <v>0</v>
      </c>
      <c r="E26" s="162">
        <f>SUMIF('17'!$A:$A,'CONSO 1'!$A$26,'17'!H:H)</f>
        <v>0</v>
      </c>
      <c r="F26" s="162">
        <f>SUMIF('17'!$A:$A,'CONSO 1'!$A$26,'17'!I:I)</f>
        <v>0</v>
      </c>
      <c r="G26" s="162">
        <f>SUMIF('17'!$A:$A,'CONSO 1'!$A$26,'17'!J:J)</f>
        <v>0</v>
      </c>
      <c r="H26" s="162">
        <f>SUMIF('17'!$A:$A,'CONSO 1'!$A$26,'17'!K:K)</f>
        <v>0</v>
      </c>
      <c r="I26" s="162">
        <f>SUMIF('17'!$A:$A,'CONSO 1'!$A$26,'17'!L:L)</f>
        <v>0</v>
      </c>
      <c r="J26" s="162">
        <f>SUMIF('17'!$A:$A,'CONSO 1'!$A$26,'17'!M:M)</f>
        <v>0</v>
      </c>
      <c r="K26" s="162">
        <f>SUMIF('17'!$A:$A,'CONSO 1'!$A$26,'17'!N:N)</f>
        <v>0</v>
      </c>
      <c r="L26" s="162">
        <f>SUMIF('17'!$A:$A,'CONSO 1'!$A$26,'17'!O:O)</f>
        <v>0</v>
      </c>
      <c r="M26" s="162">
        <f>SUMIF('17'!$A:$A,'CONSO 1'!$A$26,'17'!P:P)</f>
        <v>0</v>
      </c>
      <c r="N26" s="162">
        <f>SUMIF('17'!$A:$A,'CONSO 1'!$A$26,'17'!Q:Q)</f>
        <v>0</v>
      </c>
      <c r="O26" s="162">
        <f>SUMIF('17'!$A:$A,'CONSO 1'!$A$26,'17'!R:R)</f>
        <v>0</v>
      </c>
      <c r="P26" s="162">
        <f>SUMIF('17'!$A:$A,'CONSO 1'!$A$26,'17'!S:S)</f>
        <v>0</v>
      </c>
      <c r="Q26" s="162">
        <f>SUMIF('17'!$A:$A,'CONSO 1'!$A$26,'17'!T:T)</f>
        <v>0</v>
      </c>
      <c r="R26" s="162">
        <f>SUMIF('17'!$A:$A,'CONSO 1'!$A$26,'17'!U:U)</f>
        <v>0</v>
      </c>
      <c r="S26" s="162">
        <f>SUMIF('17'!$A:$A,'CONSO 1'!$A$26,'17'!V:V)</f>
        <v>0</v>
      </c>
      <c r="T26" s="162">
        <f>SUMIF('17'!$A:$A,'CONSO 1'!$A$26,'17'!W:W)</f>
        <v>0</v>
      </c>
      <c r="U26" s="162">
        <f>SUMIF('17'!$A:$A,'CONSO 1'!$A$26,'17'!X:X)</f>
        <v>0</v>
      </c>
      <c r="V26" s="162">
        <f>SUMIF('17'!$A:$A,'CONSO 1'!$A$26,'17'!Y:Y)</f>
        <v>0</v>
      </c>
      <c r="W26" s="162">
        <f>SUMIF('17'!$A:$A,'CONSO 1'!$A$26,'17'!Z:Z)</f>
        <v>0</v>
      </c>
      <c r="X26" s="162">
        <f>SUMIF('17'!$A:$A,'CONSO 1'!$A$26,'17'!AA:AA)</f>
        <v>0</v>
      </c>
      <c r="Y26" s="162">
        <f>SUMIF('17'!$A:$A,'CONSO 1'!$A$26,'17'!AB:AB)</f>
        <v>0</v>
      </c>
      <c r="Z26" s="162">
        <f>SUMIF('17'!$A:$A,'CONSO 1'!$A$26,'17'!AC:AC)</f>
        <v>0</v>
      </c>
      <c r="AA26" s="162">
        <f>SUMIF('17'!$A:$A,'CONSO 1'!$A$26,'17'!AD:AD)</f>
        <v>0</v>
      </c>
      <c r="AB26" s="162">
        <f>SUMIF('17'!$A:$A,'CONSO 1'!$A$26,'17'!AE:AE)</f>
        <v>0</v>
      </c>
      <c r="AC26" s="162">
        <f>SUMIF('17'!$A:$A,'CONSO 1'!$A$26,'17'!AF:AF)</f>
        <v>0</v>
      </c>
      <c r="AD26" s="162">
        <f>SUMIF('17'!$A:$A,'CONSO 1'!$A$26,'17'!AG:AG)</f>
        <v>0</v>
      </c>
      <c r="AE26" s="162">
        <f>SUMIF('17'!$A:$A,'CONSO 1'!$A$26,'17'!AH:AH)</f>
        <v>0</v>
      </c>
      <c r="AF26" s="162">
        <f>SUMIF('17'!$A:$A,'CONSO 1'!$A$26,'17'!AI:AI)</f>
        <v>0</v>
      </c>
      <c r="AG26" s="162">
        <f>SUMIF('17'!$A:$A,'CONSO 1'!$A$26,'17'!AJ:AJ)</f>
        <v>0</v>
      </c>
      <c r="AH26" s="162">
        <f>SUMIF('17'!$A:$A,'CONSO 1'!$A$26,'17'!AK:AK)</f>
        <v>0</v>
      </c>
      <c r="AI26" s="162">
        <f>SUMIF('17'!$A:$A,'CONSO 1'!$A$26,'17'!AL:AL)</f>
        <v>0</v>
      </c>
      <c r="AJ26" s="162">
        <f>SUMIF('17'!$A:$A,'CONSO 1'!$A$26,'17'!AM:AM)</f>
        <v>0</v>
      </c>
      <c r="AK26" s="162">
        <f>SUMIF('17'!$A:$A,'CONSO 1'!$A$26,'17'!AN:AN)</f>
        <v>0</v>
      </c>
      <c r="AL26" s="162">
        <f>SUMIF('17'!$A:$A,'CONSO 1'!$A$26,'17'!AO:AO)</f>
        <v>0</v>
      </c>
      <c r="AM26" s="162">
        <f>SUMIF('17'!$A:$A,'CONSO 1'!$A$26,'17'!AP:AP)</f>
        <v>0</v>
      </c>
      <c r="AN26" s="162">
        <f>SUMIF('17'!$A:$A,'CONSO 1'!$A$26,'17'!AQ:AQ)</f>
        <v>0</v>
      </c>
      <c r="AO26" s="162">
        <f>SUMIF('17'!$A:$A,'CONSO 1'!$A$26,'17'!AR:AR)</f>
        <v>0</v>
      </c>
      <c r="AP26" s="162">
        <f>SUMIF('17'!$A:$A,'CONSO 1'!$A$26,'17'!AS:AS)</f>
        <v>0</v>
      </c>
      <c r="AQ26" s="162">
        <f>SUMIF('17'!$A:$A,'CONSO 1'!$A$26,'17'!AT:AT)</f>
        <v>0</v>
      </c>
      <c r="AR26" s="162">
        <f>SUMIF('17'!$A:$A,'CONSO 1'!$A$26,'17'!AU:AU)</f>
        <v>0</v>
      </c>
      <c r="AS26" s="162">
        <f>SUMIF('17'!$A:$A,'CONSO 1'!$A$26,'17'!AV:AV)</f>
        <v>0</v>
      </c>
      <c r="AT26" s="162">
        <f>SUMIF('17'!$A:$A,'CONSO 1'!$A$26,'17'!AW:AW)</f>
        <v>0</v>
      </c>
      <c r="AU26" s="162">
        <f>SUMIF('17'!$A:$A,'CONSO 1'!$A$26,'17'!AX:AX)</f>
        <v>0</v>
      </c>
      <c r="AV26" s="162">
        <f>SUMIF('17'!$A:$A,'CONSO 1'!$A$26,'17'!AY:AY)</f>
        <v>0</v>
      </c>
      <c r="AW26" s="162">
        <f>SUMIF('17'!$A:$A,'CONSO 1'!$A$26,'17'!AZ:AZ)</f>
        <v>0</v>
      </c>
      <c r="AX26" s="162">
        <f>SUMIF('17'!$A:$A,'CONSO 1'!$A$26,'17'!BA:BA)</f>
        <v>0</v>
      </c>
      <c r="AY26" s="162">
        <f>SUMIF('17'!$A:$A,'CONSO 1'!$A$26,'17'!BB:BB)</f>
        <v>0</v>
      </c>
      <c r="AZ26" s="162">
        <f>SUMIF('17'!$A:$A,'CONSO 1'!$A$26,'17'!BC:BC)</f>
        <v>0</v>
      </c>
      <c r="BA26" s="156">
        <f>SUMIF('17'!$A:$A,'CONSO 1'!$A$26,'17'!BD:BD)</f>
        <v>0</v>
      </c>
    </row>
    <row r="27" spans="1:53" s="27" customFormat="1" ht="15" customHeight="1" x14ac:dyDescent="0.25">
      <c r="A27" s="44"/>
      <c r="B27" s="163"/>
      <c r="C27" s="45"/>
      <c r="D27" s="46"/>
      <c r="E27" s="45"/>
      <c r="F27" s="164"/>
      <c r="G27" s="47"/>
      <c r="H27" s="45"/>
      <c r="I27" s="47"/>
      <c r="J27" s="163"/>
      <c r="K27" s="45"/>
      <c r="L27" s="45"/>
      <c r="M27" s="164"/>
      <c r="N27" s="164"/>
      <c r="O27" s="48"/>
      <c r="P27" s="48"/>
      <c r="Q27" s="171"/>
      <c r="R27" s="48"/>
      <c r="S27" s="171"/>
      <c r="T27" s="49"/>
      <c r="U27" s="48"/>
      <c r="V27" s="48"/>
      <c r="W27" s="49"/>
      <c r="X27" s="48"/>
      <c r="Y27" s="171"/>
      <c r="Z27" s="48"/>
      <c r="AA27" s="171"/>
      <c r="AB27" s="48"/>
      <c r="AC27" s="48"/>
      <c r="AD27" s="171"/>
      <c r="AE27" s="171"/>
      <c r="AF27" s="48"/>
      <c r="AG27" s="171"/>
      <c r="AH27" s="48"/>
      <c r="AI27" s="171"/>
      <c r="AJ27" s="171"/>
      <c r="AK27" s="48"/>
      <c r="AL27" s="48"/>
      <c r="AM27" s="171"/>
      <c r="AN27" s="49"/>
      <c r="AO27" s="48"/>
      <c r="AP27" s="171"/>
      <c r="AQ27" s="171"/>
      <c r="AR27" s="171"/>
      <c r="AS27" s="171"/>
      <c r="AT27" s="48"/>
      <c r="AU27" s="171"/>
      <c r="AV27" s="48"/>
      <c r="AW27" s="49"/>
      <c r="AX27" s="48"/>
      <c r="AY27" s="48"/>
      <c r="AZ27" s="48"/>
      <c r="BA27" s="48"/>
    </row>
    <row r="28" spans="1:53" s="27" customFormat="1" ht="15" customHeight="1" x14ac:dyDescent="0.25">
      <c r="A28" s="133" t="s">
        <v>128</v>
      </c>
      <c r="B28" s="25">
        <f>SUM(B29:B46)</f>
        <v>0</v>
      </c>
      <c r="C28" s="25">
        <f t="shared" ref="C28:AG28" si="2">SUM(C29:C46)</f>
        <v>0</v>
      </c>
      <c r="D28" s="25">
        <f t="shared" si="2"/>
        <v>0</v>
      </c>
      <c r="E28" s="25">
        <f t="shared" si="2"/>
        <v>0</v>
      </c>
      <c r="F28" s="25">
        <f t="shared" si="2"/>
        <v>0</v>
      </c>
      <c r="G28" s="25">
        <f t="shared" si="2"/>
        <v>0</v>
      </c>
      <c r="H28" s="25">
        <f t="shared" si="2"/>
        <v>0</v>
      </c>
      <c r="I28" s="25">
        <f t="shared" si="2"/>
        <v>0</v>
      </c>
      <c r="J28" s="25">
        <f t="shared" si="2"/>
        <v>0</v>
      </c>
      <c r="K28" s="25">
        <f t="shared" si="2"/>
        <v>0</v>
      </c>
      <c r="L28" s="25">
        <f t="shared" si="2"/>
        <v>0</v>
      </c>
      <c r="M28" s="25">
        <f t="shared" si="2"/>
        <v>0</v>
      </c>
      <c r="N28" s="25">
        <f t="shared" si="2"/>
        <v>0</v>
      </c>
      <c r="O28" s="25">
        <f t="shared" si="2"/>
        <v>0</v>
      </c>
      <c r="P28" s="25">
        <f t="shared" si="2"/>
        <v>0</v>
      </c>
      <c r="Q28" s="25">
        <f t="shared" si="2"/>
        <v>0</v>
      </c>
      <c r="R28" s="25">
        <f t="shared" si="2"/>
        <v>0</v>
      </c>
      <c r="S28" s="25">
        <f t="shared" si="2"/>
        <v>0</v>
      </c>
      <c r="T28" s="25">
        <f t="shared" si="2"/>
        <v>0</v>
      </c>
      <c r="U28" s="25">
        <f t="shared" si="2"/>
        <v>0</v>
      </c>
      <c r="V28" s="25">
        <f t="shared" si="2"/>
        <v>0</v>
      </c>
      <c r="W28" s="25">
        <f t="shared" si="2"/>
        <v>0</v>
      </c>
      <c r="X28" s="25">
        <f t="shared" si="2"/>
        <v>0</v>
      </c>
      <c r="Y28" s="25">
        <f t="shared" si="2"/>
        <v>0</v>
      </c>
      <c r="Z28" s="25">
        <f t="shared" si="2"/>
        <v>0</v>
      </c>
      <c r="AA28" s="25">
        <f t="shared" si="2"/>
        <v>0</v>
      </c>
      <c r="AB28" s="25">
        <f t="shared" si="2"/>
        <v>0</v>
      </c>
      <c r="AC28" s="25">
        <f t="shared" si="2"/>
        <v>0</v>
      </c>
      <c r="AD28" s="25">
        <f t="shared" si="2"/>
        <v>0</v>
      </c>
      <c r="AE28" s="25">
        <f t="shared" si="2"/>
        <v>0</v>
      </c>
      <c r="AF28" s="25">
        <f t="shared" si="2"/>
        <v>0</v>
      </c>
      <c r="AG28" s="25">
        <f t="shared" si="2"/>
        <v>0</v>
      </c>
      <c r="AH28" s="25">
        <f t="shared" ref="AH28:BA28" si="3">SUM(AH29:AH46)</f>
        <v>0</v>
      </c>
      <c r="AI28" s="25">
        <f t="shared" si="3"/>
        <v>0</v>
      </c>
      <c r="AJ28" s="25">
        <f t="shared" si="3"/>
        <v>0</v>
      </c>
      <c r="AK28" s="25">
        <f t="shared" si="3"/>
        <v>0</v>
      </c>
      <c r="AL28" s="25">
        <f t="shared" si="3"/>
        <v>0</v>
      </c>
      <c r="AM28" s="159">
        <f t="shared" si="3"/>
        <v>0</v>
      </c>
      <c r="AN28" s="26">
        <f t="shared" si="3"/>
        <v>0</v>
      </c>
      <c r="AO28" s="25">
        <f t="shared" si="3"/>
        <v>0</v>
      </c>
      <c r="AP28" s="159">
        <f t="shared" si="3"/>
        <v>0</v>
      </c>
      <c r="AQ28" s="159">
        <f t="shared" si="3"/>
        <v>0</v>
      </c>
      <c r="AR28" s="159">
        <f t="shared" si="3"/>
        <v>0</v>
      </c>
      <c r="AS28" s="159">
        <f t="shared" si="3"/>
        <v>0</v>
      </c>
      <c r="AT28" s="25">
        <f t="shared" si="3"/>
        <v>0</v>
      </c>
      <c r="AU28" s="159">
        <f t="shared" si="3"/>
        <v>0</v>
      </c>
      <c r="AV28" s="25">
        <f t="shared" si="3"/>
        <v>0</v>
      </c>
      <c r="AW28" s="26">
        <f t="shared" si="3"/>
        <v>0</v>
      </c>
      <c r="AX28" s="25">
        <f t="shared" si="3"/>
        <v>0</v>
      </c>
      <c r="AY28" s="25">
        <f t="shared" si="3"/>
        <v>0</v>
      </c>
      <c r="AZ28" s="25">
        <f t="shared" si="3"/>
        <v>0</v>
      </c>
      <c r="BA28" s="159">
        <f t="shared" si="3"/>
        <v>0</v>
      </c>
    </row>
    <row r="29" spans="1:53" s="52" customFormat="1" ht="15" customHeight="1" x14ac:dyDescent="0.25">
      <c r="A29" s="151">
        <v>1</v>
      </c>
      <c r="B29" s="162">
        <f>SUMIF('1'!$A:$A,'CONSO 1'!$A$29,'1'!E:E)</f>
        <v>0</v>
      </c>
      <c r="C29" s="162">
        <f>SUMIF('1'!$A:$A,'CONSO 1'!$A$29,'1'!F:F)</f>
        <v>0</v>
      </c>
      <c r="D29" s="162">
        <f>SUMIF('1'!$A:$A,'CONSO 1'!$A$29,'1'!G:G)</f>
        <v>0</v>
      </c>
      <c r="E29" s="162">
        <f>SUMIF('1'!$A:$A,'CONSO 1'!$A$29,'1'!H:H)</f>
        <v>0</v>
      </c>
      <c r="F29" s="162">
        <f>SUMIF('1'!$A:$A,'CONSO 1'!$A$29,'1'!I:I)</f>
        <v>0</v>
      </c>
      <c r="G29" s="162">
        <f>SUMIF('1'!$A:$A,'CONSO 1'!$A$29,'1'!J:J)</f>
        <v>0</v>
      </c>
      <c r="H29" s="162">
        <f>SUMIF('1'!$A:$A,'CONSO 1'!$A$29,'1'!K:K)</f>
        <v>0</v>
      </c>
      <c r="I29" s="162">
        <f>SUMIF('1'!$A:$A,'CONSO 1'!$A$29,'1'!L:L)</f>
        <v>0</v>
      </c>
      <c r="J29" s="162">
        <f>SUMIF('1'!$A:$A,'CONSO 1'!$A$29,'1'!M:M)</f>
        <v>0</v>
      </c>
      <c r="K29" s="162">
        <f>SUMIF('1'!$A:$A,'CONSO 1'!$A$29,'1'!N:N)</f>
        <v>0</v>
      </c>
      <c r="L29" s="162">
        <f>SUMIF('1'!$A:$A,'CONSO 1'!$A$29,'1'!O:O)</f>
        <v>0</v>
      </c>
      <c r="M29" s="162">
        <f>SUMIF('1'!$A:$A,'CONSO 1'!$A$29,'1'!P:P)</f>
        <v>0</v>
      </c>
      <c r="N29" s="162">
        <f>SUMIF('1'!$A:$A,'CONSO 1'!$A$29,'1'!Q:Q)</f>
        <v>0</v>
      </c>
      <c r="O29" s="162">
        <f>SUMIF('1'!$A:$A,'CONSO 1'!$A$29,'1'!R:R)</f>
        <v>0</v>
      </c>
      <c r="P29" s="162">
        <f>SUMIF('1'!$A:$A,'CONSO 1'!$A$29,'1'!S:S)</f>
        <v>0</v>
      </c>
      <c r="Q29" s="162">
        <f>SUMIF('1'!$A:$A,'CONSO 1'!$A$29,'1'!T:T)</f>
        <v>0</v>
      </c>
      <c r="R29" s="162">
        <f>SUMIF('1'!$A:$A,'CONSO 1'!$A$29,'1'!U:U)</f>
        <v>0</v>
      </c>
      <c r="S29" s="162">
        <f>SUMIF('1'!$A:$A,'CONSO 1'!$A$29,'1'!V:V)</f>
        <v>0</v>
      </c>
      <c r="T29" s="162">
        <f>SUMIF('1'!$A:$A,'CONSO 1'!$A$29,'1'!W:W)</f>
        <v>0</v>
      </c>
      <c r="U29" s="162">
        <f>SUMIF('1'!$A:$A,'CONSO 1'!$A$29,'1'!X:X)</f>
        <v>0</v>
      </c>
      <c r="V29" s="162">
        <f>SUMIF('1'!$A:$A,'CONSO 1'!$A$29,'1'!Y:Y)</f>
        <v>0</v>
      </c>
      <c r="W29" s="162">
        <f>SUMIF('1'!$A:$A,'CONSO 1'!$A$29,'1'!Z:Z)</f>
        <v>0</v>
      </c>
      <c r="X29" s="162">
        <f>SUMIF('1'!$A:$A,'CONSO 1'!$A$29,'1'!AA:AA)</f>
        <v>0</v>
      </c>
      <c r="Y29" s="162">
        <f>SUMIF('1'!$A:$A,'CONSO 1'!$A$29,'1'!AB:AB)</f>
        <v>0</v>
      </c>
      <c r="Z29" s="162">
        <f>SUMIF('1'!$A:$A,'CONSO 1'!$A$29,'1'!AC:AC)</f>
        <v>0</v>
      </c>
      <c r="AA29" s="162">
        <f>SUMIF('1'!$A:$A,'CONSO 1'!$A$29,'1'!AD:AD)</f>
        <v>0</v>
      </c>
      <c r="AB29" s="162">
        <f>SUMIF('1'!$A:$A,'CONSO 1'!$A$29,'1'!AE:AE)</f>
        <v>0</v>
      </c>
      <c r="AC29" s="162">
        <f>SUMIF('1'!$A:$A,'CONSO 1'!$A$29,'1'!AF:AF)</f>
        <v>0</v>
      </c>
      <c r="AD29" s="162">
        <f>SUMIF('1'!$A:$A,'CONSO 1'!$A$29,'1'!AG:AG)</f>
        <v>0</v>
      </c>
      <c r="AE29" s="162">
        <f>SUMIF('1'!$A:$A,'CONSO 1'!$A$29,'1'!AH:AH)</f>
        <v>0</v>
      </c>
      <c r="AF29" s="162">
        <f>SUMIF('1'!$A:$A,'CONSO 1'!$A$29,'1'!AI:AI)</f>
        <v>0</v>
      </c>
      <c r="AG29" s="162">
        <f>SUMIF('1'!$A:$A,'CONSO 1'!$A$29,'1'!AJ:AJ)</f>
        <v>0</v>
      </c>
      <c r="AH29" s="162">
        <f>SUMIF('1'!$A:$A,'CONSO 1'!$A$29,'1'!AK:AK)</f>
        <v>0</v>
      </c>
      <c r="AI29" s="162">
        <f>SUMIF('1'!$A:$A,'CONSO 1'!$A$29,'1'!AL:AL)</f>
        <v>0</v>
      </c>
      <c r="AJ29" s="162">
        <f>SUMIF('1'!$A:$A,'CONSO 1'!$A$29,'1'!AM:AM)</f>
        <v>0</v>
      </c>
      <c r="AK29" s="162">
        <f>SUMIF('1'!$A:$A,'CONSO 1'!$A$29,'1'!AN:AN)</f>
        <v>0</v>
      </c>
      <c r="AL29" s="162">
        <f>SUMIF('1'!$A:$A,'CONSO 1'!$A$29,'1'!AO:AO)</f>
        <v>0</v>
      </c>
      <c r="AM29" s="162">
        <f>SUMIF('1'!$A:$A,'CONSO 1'!$A$29,'1'!AP:AP)</f>
        <v>0</v>
      </c>
      <c r="AN29" s="162">
        <f>SUMIF('1'!$A:$A,'CONSO 1'!$A$29,'1'!AQ:AQ)</f>
        <v>0</v>
      </c>
      <c r="AO29" s="162">
        <f>SUMIF('1'!$A:$A,'CONSO 1'!$A$29,'1'!AR:AR)</f>
        <v>0</v>
      </c>
      <c r="AP29" s="162">
        <f>SUMIF('1'!$A:$A,'CONSO 1'!$A$29,'1'!AS:AS)</f>
        <v>0</v>
      </c>
      <c r="AQ29" s="162">
        <f>SUMIF('1'!$A:$A,'CONSO 1'!$A$29,'1'!AT:AT)</f>
        <v>0</v>
      </c>
      <c r="AR29" s="162">
        <f>SUMIF('1'!$A:$A,'CONSO 1'!$A$29,'1'!AU:AU)</f>
        <v>0</v>
      </c>
      <c r="AS29" s="162">
        <f>SUMIF('1'!$A:$A,'CONSO 1'!$A$29,'1'!AV:AV)</f>
        <v>0</v>
      </c>
      <c r="AT29" s="162">
        <f>SUMIF('1'!$A:$A,'CONSO 1'!$A$29,'1'!AW:AW)</f>
        <v>0</v>
      </c>
      <c r="AU29" s="162">
        <f>SUMIF('1'!$A:$A,'CONSO 1'!$A$29,'1'!AX:AX)</f>
        <v>0</v>
      </c>
      <c r="AV29" s="162">
        <f>SUMIF('1'!$A:$A,'CONSO 1'!$A$29,'1'!AY:AY)</f>
        <v>0</v>
      </c>
      <c r="AW29" s="162">
        <f>SUMIF('1'!$A:$A,'CONSO 1'!$A$29,'1'!AZ:AZ)</f>
        <v>0</v>
      </c>
      <c r="AX29" s="162">
        <f>SUMIF('1'!$A:$A,'CONSO 1'!$A$29,'1'!BA:BA)</f>
        <v>0</v>
      </c>
      <c r="AY29" s="162">
        <f>SUMIF('1'!$A:$A,'CONSO 1'!$A$29,'1'!BB:BB)</f>
        <v>0</v>
      </c>
      <c r="AZ29" s="162">
        <f>SUMIF('1'!$A:$A,'CONSO 1'!$A$29,'1'!BC:BC)</f>
        <v>0</v>
      </c>
      <c r="BA29" s="156">
        <f>SUMIF('1'!$A:$A,'CONSO 1'!$A$29,'1'!BD:BD)</f>
        <v>0</v>
      </c>
    </row>
    <row r="30" spans="1:53" s="52" customFormat="1" ht="15" customHeight="1" x14ac:dyDescent="0.25">
      <c r="A30" s="151">
        <v>2</v>
      </c>
      <c r="B30" s="162">
        <f>SUMIF('3'!$A:$A,'CONSO 1'!$A$30,'3'!E:E)</f>
        <v>0</v>
      </c>
      <c r="C30" s="162">
        <f>SUMIF('3'!$A:$A,'CONSO 1'!$A$30,'3'!F:F)</f>
        <v>0</v>
      </c>
      <c r="D30" s="162">
        <f>SUMIF('3'!$A:$A,'CONSO 1'!$A$30,'3'!G:G)</f>
        <v>0</v>
      </c>
      <c r="E30" s="162">
        <f>SUMIF('3'!$A:$A,'CONSO 1'!$A$30,'3'!H:H)</f>
        <v>0</v>
      </c>
      <c r="F30" s="162">
        <f>SUMIF('3'!$A:$A,'CONSO 1'!$A$30,'3'!I:I)</f>
        <v>0</v>
      </c>
      <c r="G30" s="162">
        <f>SUMIF('3'!$A:$A,'CONSO 1'!$A$30,'3'!J:J)</f>
        <v>0</v>
      </c>
      <c r="H30" s="162">
        <f>SUMIF('3'!$A:$A,'CONSO 1'!$A$30,'3'!K:K)</f>
        <v>0</v>
      </c>
      <c r="I30" s="162">
        <f>SUMIF('3'!$A:$A,'CONSO 1'!$A$30,'3'!L:L)</f>
        <v>0</v>
      </c>
      <c r="J30" s="162">
        <f>SUMIF('3'!$A:$A,'CONSO 1'!$A$30,'3'!M:M)</f>
        <v>0</v>
      </c>
      <c r="K30" s="162">
        <f>SUMIF('3'!$A:$A,'CONSO 1'!$A$30,'3'!N:N)</f>
        <v>0</v>
      </c>
      <c r="L30" s="162">
        <f>SUMIF('3'!$A:$A,'CONSO 1'!$A$30,'3'!O:O)</f>
        <v>0</v>
      </c>
      <c r="M30" s="162">
        <f>SUMIF('3'!$A:$A,'CONSO 1'!$A$30,'3'!P:P)</f>
        <v>0</v>
      </c>
      <c r="N30" s="162">
        <f>SUMIF('3'!$A:$A,'CONSO 1'!$A$30,'3'!Q:Q)</f>
        <v>0</v>
      </c>
      <c r="O30" s="162">
        <f>SUMIF('3'!$A:$A,'CONSO 1'!$A$30,'3'!R:R)</f>
        <v>0</v>
      </c>
      <c r="P30" s="162">
        <f>SUMIF('3'!$A:$A,'CONSO 1'!$A$30,'3'!S:S)</f>
        <v>0</v>
      </c>
      <c r="Q30" s="162">
        <f>SUMIF('3'!$A:$A,'CONSO 1'!$A$30,'3'!T:T)</f>
        <v>0</v>
      </c>
      <c r="R30" s="162">
        <f>SUMIF('3'!$A:$A,'CONSO 1'!$A$30,'3'!U:U)</f>
        <v>0</v>
      </c>
      <c r="S30" s="162">
        <f>SUMIF('3'!$A:$A,'CONSO 1'!$A$30,'3'!V:V)</f>
        <v>0</v>
      </c>
      <c r="T30" s="162">
        <f>SUMIF('3'!$A:$A,'CONSO 1'!$A$30,'3'!W:W)</f>
        <v>0</v>
      </c>
      <c r="U30" s="162">
        <f>SUMIF('3'!$A:$A,'CONSO 1'!$A$30,'3'!X:X)</f>
        <v>0</v>
      </c>
      <c r="V30" s="162">
        <f>SUMIF('3'!$A:$A,'CONSO 1'!$A$30,'3'!Y:Y)</f>
        <v>0</v>
      </c>
      <c r="W30" s="162">
        <f>SUMIF('3'!$A:$A,'CONSO 1'!$A$30,'3'!Z:Z)</f>
        <v>0</v>
      </c>
      <c r="X30" s="162">
        <f>SUMIF('3'!$A:$A,'CONSO 1'!$A$30,'3'!AA:AA)</f>
        <v>0</v>
      </c>
      <c r="Y30" s="162">
        <f>SUMIF('3'!$A:$A,'CONSO 1'!$A$30,'3'!AB:AB)</f>
        <v>0</v>
      </c>
      <c r="Z30" s="162">
        <f>SUMIF('3'!$A:$A,'CONSO 1'!$A$30,'3'!AC:AC)</f>
        <v>0</v>
      </c>
      <c r="AA30" s="162">
        <f>SUMIF('3'!$A:$A,'CONSO 1'!$A$30,'3'!AD:AD)</f>
        <v>0</v>
      </c>
      <c r="AB30" s="162">
        <f>SUMIF('3'!$A:$A,'CONSO 1'!$A$30,'3'!AE:AE)</f>
        <v>0</v>
      </c>
      <c r="AC30" s="162">
        <f>SUMIF('3'!$A:$A,'CONSO 1'!$A$30,'3'!AF:AF)</f>
        <v>0</v>
      </c>
      <c r="AD30" s="162">
        <f>SUMIF('3'!$A:$A,'CONSO 1'!$A$30,'3'!AG:AG)</f>
        <v>0</v>
      </c>
      <c r="AE30" s="162">
        <f>SUMIF('3'!$A:$A,'CONSO 1'!$A$30,'3'!AH:AH)</f>
        <v>0</v>
      </c>
      <c r="AF30" s="162">
        <f>SUMIF('3'!$A:$A,'CONSO 1'!$A$30,'3'!AI:AI)</f>
        <v>0</v>
      </c>
      <c r="AG30" s="162">
        <f>SUMIF('3'!$A:$A,'CONSO 1'!$A$30,'3'!AJ:AJ)</f>
        <v>0</v>
      </c>
      <c r="AH30" s="162">
        <f>SUMIF('3'!$A:$A,'CONSO 1'!$A$30,'3'!AK:AK)</f>
        <v>0</v>
      </c>
      <c r="AI30" s="162">
        <f>SUMIF('3'!$A:$A,'CONSO 1'!$A$30,'3'!AL:AL)</f>
        <v>0</v>
      </c>
      <c r="AJ30" s="162">
        <f>SUMIF('3'!$A:$A,'CONSO 1'!$A$30,'3'!AM:AM)</f>
        <v>0</v>
      </c>
      <c r="AK30" s="162">
        <f>SUMIF('3'!$A:$A,'CONSO 1'!$A$30,'3'!AN:AN)</f>
        <v>0</v>
      </c>
      <c r="AL30" s="162">
        <f>SUMIF('3'!$A:$A,'CONSO 1'!$A$30,'3'!AO:AO)</f>
        <v>0</v>
      </c>
      <c r="AM30" s="162">
        <f>SUMIF('3'!$A:$A,'CONSO 1'!$A$30,'3'!AP:AP)</f>
        <v>0</v>
      </c>
      <c r="AN30" s="162">
        <f>SUMIF('3'!$A:$A,'CONSO 1'!$A$30,'3'!AQ:AQ)</f>
        <v>0</v>
      </c>
      <c r="AO30" s="162">
        <f>SUMIF('3'!$A:$A,'CONSO 1'!$A$30,'3'!AR:AR)</f>
        <v>0</v>
      </c>
      <c r="AP30" s="162">
        <f>SUMIF('3'!$A:$A,'CONSO 1'!$A$30,'3'!AS:AS)</f>
        <v>0</v>
      </c>
      <c r="AQ30" s="162">
        <f>SUMIF('3'!$A:$A,'CONSO 1'!$A$30,'3'!AT:AT)</f>
        <v>0</v>
      </c>
      <c r="AR30" s="162">
        <f>SUMIF('3'!$A:$A,'CONSO 1'!$A$30,'3'!AU:AU)</f>
        <v>0</v>
      </c>
      <c r="AS30" s="162">
        <f>SUMIF('3'!$A:$A,'CONSO 1'!$A$30,'3'!AV:AV)</f>
        <v>0</v>
      </c>
      <c r="AT30" s="162">
        <f>SUMIF('3'!$A:$A,'CONSO 1'!$A$30,'3'!AW:AW)</f>
        <v>0</v>
      </c>
      <c r="AU30" s="162">
        <f>SUMIF('3'!$A:$A,'CONSO 1'!$A$30,'3'!AX:AX)</f>
        <v>0</v>
      </c>
      <c r="AV30" s="162">
        <f>SUMIF('3'!$A:$A,'CONSO 1'!$A$30,'3'!AY:AY)</f>
        <v>0</v>
      </c>
      <c r="AW30" s="162">
        <f>SUMIF('3'!$A:$A,'CONSO 1'!$A$30,'3'!AZ:AZ)</f>
        <v>0</v>
      </c>
      <c r="AX30" s="162">
        <f>SUMIF('3'!$A:$A,'CONSO 1'!$A$30,'3'!BA:BA)</f>
        <v>0</v>
      </c>
      <c r="AY30" s="162">
        <f>SUMIF('3'!$A:$A,'CONSO 1'!$A$30,'3'!BB:BB)</f>
        <v>0</v>
      </c>
      <c r="AZ30" s="162">
        <f>SUMIF('3'!$A:$A,'CONSO 1'!$A$30,'3'!BC:BC)</f>
        <v>0</v>
      </c>
      <c r="BA30" s="156">
        <f>SUMIF('3'!$A:$A,'CONSO 1'!$A$30,'3'!BD:BD)</f>
        <v>0</v>
      </c>
    </row>
    <row r="31" spans="1:53" s="52" customFormat="1" ht="15" customHeight="1" x14ac:dyDescent="0.25">
      <c r="A31" s="151">
        <v>3</v>
      </c>
      <c r="B31" s="162">
        <f>SUMIF('2'!$A:$A,'CONSO 1'!$A$31,'2'!E:E)</f>
        <v>0</v>
      </c>
      <c r="C31" s="162">
        <f>SUMIF('2'!$A:$A,'CONSO 1'!$A$31,'2'!F:F)</f>
        <v>0</v>
      </c>
      <c r="D31" s="162">
        <f>SUMIF('2'!$A:$A,'CONSO 1'!$A$31,'2'!G:G)</f>
        <v>0</v>
      </c>
      <c r="E31" s="162">
        <f>SUMIF('2'!$A:$A,'CONSO 1'!$A$31,'2'!H:H)</f>
        <v>0</v>
      </c>
      <c r="F31" s="162">
        <f>SUMIF('2'!$A:$A,'CONSO 1'!$A$31,'2'!I:I)</f>
        <v>0</v>
      </c>
      <c r="G31" s="162">
        <f>SUMIF('2'!$A:$A,'CONSO 1'!$A$31,'2'!J:J)</f>
        <v>0</v>
      </c>
      <c r="H31" s="162">
        <f>SUMIF('2'!$A:$A,'CONSO 1'!$A$31,'2'!K:K)</f>
        <v>0</v>
      </c>
      <c r="I31" s="162">
        <f>SUMIF('2'!$A:$A,'CONSO 1'!$A$31,'2'!L:L)</f>
        <v>0</v>
      </c>
      <c r="J31" s="162">
        <f>SUMIF('2'!$A:$A,'CONSO 1'!$A$31,'2'!M:M)</f>
        <v>0</v>
      </c>
      <c r="K31" s="162">
        <f>SUMIF('2'!$A:$A,'CONSO 1'!$A$31,'2'!N:N)</f>
        <v>0</v>
      </c>
      <c r="L31" s="162">
        <f>SUMIF('2'!$A:$A,'CONSO 1'!$A$31,'2'!O:O)</f>
        <v>0</v>
      </c>
      <c r="M31" s="162">
        <f>SUMIF('2'!$A:$A,'CONSO 1'!$A$31,'2'!P:P)</f>
        <v>0</v>
      </c>
      <c r="N31" s="162">
        <f>SUMIF('2'!$A:$A,'CONSO 1'!$A$31,'2'!Q:Q)</f>
        <v>0</v>
      </c>
      <c r="O31" s="162">
        <f>SUMIF('2'!$A:$A,'CONSO 1'!$A$31,'2'!R:R)</f>
        <v>0</v>
      </c>
      <c r="P31" s="162">
        <f>SUMIF('2'!$A:$A,'CONSO 1'!$A$31,'2'!S:S)</f>
        <v>0</v>
      </c>
      <c r="Q31" s="162">
        <f>SUMIF('2'!$A:$A,'CONSO 1'!$A$31,'2'!T:T)</f>
        <v>0</v>
      </c>
      <c r="R31" s="162">
        <f>SUMIF('2'!$A:$A,'CONSO 1'!$A$31,'2'!U:U)</f>
        <v>0</v>
      </c>
      <c r="S31" s="162">
        <f>SUMIF('2'!$A:$A,'CONSO 1'!$A$31,'2'!V:V)</f>
        <v>0</v>
      </c>
      <c r="T31" s="162">
        <f>SUMIF('2'!$A:$A,'CONSO 1'!$A$31,'2'!W:W)</f>
        <v>0</v>
      </c>
      <c r="U31" s="162">
        <f>SUMIF('2'!$A:$A,'CONSO 1'!$A$31,'2'!X:X)</f>
        <v>0</v>
      </c>
      <c r="V31" s="162">
        <f>SUMIF('2'!$A:$A,'CONSO 1'!$A$31,'2'!Y:Y)</f>
        <v>0</v>
      </c>
      <c r="W31" s="162">
        <f>SUMIF('2'!$A:$A,'CONSO 1'!$A$31,'2'!Z:Z)</f>
        <v>0</v>
      </c>
      <c r="X31" s="162">
        <f>SUMIF('2'!$A:$A,'CONSO 1'!$A$31,'2'!AA:AA)</f>
        <v>0</v>
      </c>
      <c r="Y31" s="162">
        <f>SUMIF('2'!$A:$A,'CONSO 1'!$A$31,'2'!AB:AB)</f>
        <v>0</v>
      </c>
      <c r="Z31" s="162">
        <f>SUMIF('2'!$A:$A,'CONSO 1'!$A$31,'2'!AC:AC)</f>
        <v>0</v>
      </c>
      <c r="AA31" s="162">
        <f>SUMIF('2'!$A:$A,'CONSO 1'!$A$31,'2'!AD:AD)</f>
        <v>0</v>
      </c>
      <c r="AB31" s="162">
        <f>SUMIF('2'!$A:$A,'CONSO 1'!$A$31,'2'!AE:AE)</f>
        <v>0</v>
      </c>
      <c r="AC31" s="162">
        <f>SUMIF('2'!$A:$A,'CONSO 1'!$A$31,'2'!AF:AF)</f>
        <v>0</v>
      </c>
      <c r="AD31" s="162">
        <f>SUMIF('2'!$A:$A,'CONSO 1'!$A$31,'2'!AG:AG)</f>
        <v>0</v>
      </c>
      <c r="AE31" s="162">
        <f>SUMIF('2'!$A:$A,'CONSO 1'!$A$31,'2'!AH:AH)</f>
        <v>0</v>
      </c>
      <c r="AF31" s="162">
        <f>SUMIF('2'!$A:$A,'CONSO 1'!$A$31,'2'!AI:AI)</f>
        <v>0</v>
      </c>
      <c r="AG31" s="162">
        <f>SUMIF('2'!$A:$A,'CONSO 1'!$A$31,'2'!AJ:AJ)</f>
        <v>0</v>
      </c>
      <c r="AH31" s="162">
        <f>SUMIF('2'!$A:$A,'CONSO 1'!$A$31,'2'!AK:AK)</f>
        <v>0</v>
      </c>
      <c r="AI31" s="162">
        <f>SUMIF('2'!$A:$A,'CONSO 1'!$A$31,'2'!AL:AL)</f>
        <v>0</v>
      </c>
      <c r="AJ31" s="162">
        <f>SUMIF('2'!$A:$A,'CONSO 1'!$A$31,'2'!AM:AM)</f>
        <v>0</v>
      </c>
      <c r="AK31" s="162">
        <f>SUMIF('2'!$A:$A,'CONSO 1'!$A$31,'2'!AN:AN)</f>
        <v>0</v>
      </c>
      <c r="AL31" s="162">
        <f>SUMIF('2'!$A:$A,'CONSO 1'!$A$31,'2'!AO:AO)</f>
        <v>0</v>
      </c>
      <c r="AM31" s="162">
        <f>SUMIF('2'!$A:$A,'CONSO 1'!$A$31,'2'!AP:AP)</f>
        <v>0</v>
      </c>
      <c r="AN31" s="162">
        <f>SUMIF('2'!$A:$A,'CONSO 1'!$A$31,'2'!AQ:AQ)</f>
        <v>0</v>
      </c>
      <c r="AO31" s="162">
        <f>SUMIF('2'!$A:$A,'CONSO 1'!$A$31,'2'!AR:AR)</f>
        <v>0</v>
      </c>
      <c r="AP31" s="162">
        <f>SUMIF('2'!$A:$A,'CONSO 1'!$A$31,'2'!AS:AS)</f>
        <v>0</v>
      </c>
      <c r="AQ31" s="162">
        <f>SUMIF('2'!$A:$A,'CONSO 1'!$A$31,'2'!AT:AT)</f>
        <v>0</v>
      </c>
      <c r="AR31" s="162">
        <f>SUMIF('2'!$A:$A,'CONSO 1'!$A$31,'2'!AU:AU)</f>
        <v>0</v>
      </c>
      <c r="AS31" s="162">
        <f>SUMIF('2'!$A:$A,'CONSO 1'!$A$31,'2'!AV:AV)</f>
        <v>0</v>
      </c>
      <c r="AT31" s="162">
        <f>SUMIF('2'!$A:$A,'CONSO 1'!$A$31,'2'!AW:AW)</f>
        <v>0</v>
      </c>
      <c r="AU31" s="162">
        <f>SUMIF('2'!$A:$A,'CONSO 1'!$A$31,'2'!AX:AX)</f>
        <v>0</v>
      </c>
      <c r="AV31" s="162">
        <f>SUMIF('2'!$A:$A,'CONSO 1'!$A$31,'2'!AY:AY)</f>
        <v>0</v>
      </c>
      <c r="AW31" s="162">
        <f>SUMIF('2'!$A:$A,'CONSO 1'!$A$31,'2'!AZ:AZ)</f>
        <v>0</v>
      </c>
      <c r="AX31" s="162">
        <f>SUMIF('2'!$A:$A,'CONSO 1'!$A$31,'2'!BA:BA)</f>
        <v>0</v>
      </c>
      <c r="AY31" s="162">
        <f>SUMIF('2'!$A:$A,'CONSO 1'!$A$31,'2'!BB:BB)</f>
        <v>0</v>
      </c>
      <c r="AZ31" s="162">
        <f>SUMIF('2'!$A:$A,'CONSO 1'!$A$31,'2'!BC:BC)</f>
        <v>0</v>
      </c>
      <c r="BA31" s="156">
        <f>SUMIF('2'!$A:$A,'CONSO 1'!$A$31,'2'!BD:BD)</f>
        <v>0</v>
      </c>
    </row>
    <row r="32" spans="1:53" s="52" customFormat="1" ht="15" customHeight="1" x14ac:dyDescent="0.25">
      <c r="A32" s="151">
        <v>4</v>
      </c>
      <c r="B32" s="162">
        <f>SUMIF('4'!$A:$A,'CONSO 1'!$A$32,'4'!E:E)</f>
        <v>0</v>
      </c>
      <c r="C32" s="162">
        <f>SUMIF('4'!$A:$A,'CONSO 1'!$A$32,'4'!F:F)</f>
        <v>0</v>
      </c>
      <c r="D32" s="162">
        <f>SUMIF('4'!$A:$A,'CONSO 1'!$A$32,'4'!G:G)</f>
        <v>0</v>
      </c>
      <c r="E32" s="162">
        <f>SUMIF('4'!$A:$A,'CONSO 1'!$A$32,'4'!H:H)</f>
        <v>0</v>
      </c>
      <c r="F32" s="162">
        <f>SUMIF('4'!$A:$A,'CONSO 1'!$A$32,'4'!I:I)</f>
        <v>0</v>
      </c>
      <c r="G32" s="162">
        <f>SUMIF('4'!$A:$A,'CONSO 1'!$A$32,'4'!J:J)</f>
        <v>0</v>
      </c>
      <c r="H32" s="162">
        <f>SUMIF('4'!$A:$A,'CONSO 1'!$A$32,'4'!K:K)</f>
        <v>0</v>
      </c>
      <c r="I32" s="162">
        <f>SUMIF('4'!$A:$A,'CONSO 1'!$A$32,'4'!L:L)</f>
        <v>0</v>
      </c>
      <c r="J32" s="162">
        <f>SUMIF('4'!$A:$A,'CONSO 1'!$A$32,'4'!M:M)</f>
        <v>0</v>
      </c>
      <c r="K32" s="162">
        <f>SUMIF('4'!$A:$A,'CONSO 1'!$A$32,'4'!N:N)</f>
        <v>0</v>
      </c>
      <c r="L32" s="162">
        <f>SUMIF('4'!$A:$A,'CONSO 1'!$A$32,'4'!O:O)</f>
        <v>0</v>
      </c>
      <c r="M32" s="162">
        <f>SUMIF('4'!$A:$A,'CONSO 1'!$A$32,'4'!P:P)</f>
        <v>0</v>
      </c>
      <c r="N32" s="162">
        <f>SUMIF('4'!$A:$A,'CONSO 1'!$A$32,'4'!Q:Q)</f>
        <v>0</v>
      </c>
      <c r="O32" s="162">
        <f>SUMIF('4'!$A:$A,'CONSO 1'!$A$32,'4'!R:R)</f>
        <v>0</v>
      </c>
      <c r="P32" s="162">
        <f>SUMIF('4'!$A:$A,'CONSO 1'!$A$32,'4'!S:S)</f>
        <v>0</v>
      </c>
      <c r="Q32" s="162">
        <f>SUMIF('4'!$A:$A,'CONSO 1'!$A$32,'4'!T:T)</f>
        <v>0</v>
      </c>
      <c r="R32" s="162">
        <f>SUMIF('4'!$A:$A,'CONSO 1'!$A$32,'4'!U:U)</f>
        <v>0</v>
      </c>
      <c r="S32" s="162">
        <f>SUMIF('4'!$A:$A,'CONSO 1'!$A$32,'4'!V:V)</f>
        <v>0</v>
      </c>
      <c r="T32" s="162">
        <f>SUMIF('4'!$A:$A,'CONSO 1'!$A$32,'4'!W:W)</f>
        <v>0</v>
      </c>
      <c r="U32" s="162">
        <f>SUMIF('4'!$A:$A,'CONSO 1'!$A$32,'4'!X:X)</f>
        <v>0</v>
      </c>
      <c r="V32" s="162">
        <f>SUMIF('4'!$A:$A,'CONSO 1'!$A$32,'4'!Y:Y)</f>
        <v>0</v>
      </c>
      <c r="W32" s="162">
        <f>SUMIF('4'!$A:$A,'CONSO 1'!$A$32,'4'!Z:Z)</f>
        <v>0</v>
      </c>
      <c r="X32" s="162">
        <f>SUMIF('4'!$A:$A,'CONSO 1'!$A$32,'4'!AA:AA)</f>
        <v>0</v>
      </c>
      <c r="Y32" s="162">
        <f>SUMIF('4'!$A:$A,'CONSO 1'!$A$32,'4'!AB:AB)</f>
        <v>0</v>
      </c>
      <c r="Z32" s="162">
        <f>SUMIF('4'!$A:$A,'CONSO 1'!$A$32,'4'!AC:AC)</f>
        <v>0</v>
      </c>
      <c r="AA32" s="162">
        <f>SUMIF('4'!$A:$A,'CONSO 1'!$A$32,'4'!AD:AD)</f>
        <v>0</v>
      </c>
      <c r="AB32" s="162">
        <f>SUMIF('4'!$A:$A,'CONSO 1'!$A$32,'4'!AE:AE)</f>
        <v>0</v>
      </c>
      <c r="AC32" s="162">
        <f>SUMIF('4'!$A:$A,'CONSO 1'!$A$32,'4'!AF:AF)</f>
        <v>0</v>
      </c>
      <c r="AD32" s="162">
        <f>SUMIF('4'!$A:$A,'CONSO 1'!$A$32,'4'!AG:AG)</f>
        <v>0</v>
      </c>
      <c r="AE32" s="162">
        <f>SUMIF('4'!$A:$A,'CONSO 1'!$A$32,'4'!AH:AH)</f>
        <v>0</v>
      </c>
      <c r="AF32" s="162">
        <f>SUMIF('4'!$A:$A,'CONSO 1'!$A$32,'4'!AI:AI)</f>
        <v>0</v>
      </c>
      <c r="AG32" s="162">
        <f>SUMIF('4'!$A:$A,'CONSO 1'!$A$32,'4'!AJ:AJ)</f>
        <v>0</v>
      </c>
      <c r="AH32" s="162">
        <f>SUMIF('4'!$A:$A,'CONSO 1'!$A$32,'4'!AK:AK)</f>
        <v>0</v>
      </c>
      <c r="AI32" s="162">
        <f>SUMIF('4'!$A:$A,'CONSO 1'!$A$32,'4'!AL:AL)</f>
        <v>0</v>
      </c>
      <c r="AJ32" s="162">
        <f>SUMIF('4'!$A:$A,'CONSO 1'!$A$32,'4'!AM:AM)</f>
        <v>0</v>
      </c>
      <c r="AK32" s="162">
        <f>SUMIF('4'!$A:$A,'CONSO 1'!$A$32,'4'!AN:AN)</f>
        <v>0</v>
      </c>
      <c r="AL32" s="162">
        <f>SUMIF('4'!$A:$A,'CONSO 1'!$A$32,'4'!AO:AO)</f>
        <v>0</v>
      </c>
      <c r="AM32" s="162">
        <f>SUMIF('4'!$A:$A,'CONSO 1'!$A$32,'4'!AP:AP)</f>
        <v>0</v>
      </c>
      <c r="AN32" s="162">
        <f>SUMIF('4'!$A:$A,'CONSO 1'!$A$32,'4'!AQ:AQ)</f>
        <v>0</v>
      </c>
      <c r="AO32" s="162">
        <f>SUMIF('4'!$A:$A,'CONSO 1'!$A$32,'4'!AR:AR)</f>
        <v>0</v>
      </c>
      <c r="AP32" s="162">
        <f>SUMIF('4'!$A:$A,'CONSO 1'!$A$32,'4'!AS:AS)</f>
        <v>0</v>
      </c>
      <c r="AQ32" s="162">
        <f>SUMIF('4'!$A:$A,'CONSO 1'!$A$32,'4'!AT:AT)</f>
        <v>0</v>
      </c>
      <c r="AR32" s="162">
        <f>SUMIF('4'!$A:$A,'CONSO 1'!$A$32,'4'!AU:AU)</f>
        <v>0</v>
      </c>
      <c r="AS32" s="162">
        <f>SUMIF('4'!$A:$A,'CONSO 1'!$A$32,'4'!AV:AV)</f>
        <v>0</v>
      </c>
      <c r="AT32" s="162">
        <f>SUMIF('4'!$A:$A,'CONSO 1'!$A$32,'4'!AW:AW)</f>
        <v>0</v>
      </c>
      <c r="AU32" s="162">
        <f>SUMIF('4'!$A:$A,'CONSO 1'!$A$32,'4'!AX:AX)</f>
        <v>0</v>
      </c>
      <c r="AV32" s="162">
        <f>SUMIF('4'!$A:$A,'CONSO 1'!$A$32,'4'!AY:AY)</f>
        <v>0</v>
      </c>
      <c r="AW32" s="162">
        <f>SUMIF('4'!$A:$A,'CONSO 1'!$A$32,'4'!AZ:AZ)</f>
        <v>0</v>
      </c>
      <c r="AX32" s="162">
        <f>SUMIF('4'!$A:$A,'CONSO 1'!$A$32,'4'!BA:BA)</f>
        <v>0</v>
      </c>
      <c r="AY32" s="162">
        <f>SUMIF('4'!$A:$A,'CONSO 1'!$A$32,'4'!BB:BB)</f>
        <v>0</v>
      </c>
      <c r="AZ32" s="162">
        <f>SUMIF('4'!$A:$A,'CONSO 1'!$A$32,'4'!BC:BC)</f>
        <v>0</v>
      </c>
      <c r="BA32" s="156">
        <f>SUMIF('4'!$A:$A,'CONSO 1'!$A$32,'4'!BD:BD)</f>
        <v>0</v>
      </c>
    </row>
    <row r="33" spans="1:53" s="52" customFormat="1" ht="15" customHeight="1" x14ac:dyDescent="0.25">
      <c r="A33" s="151">
        <v>5</v>
      </c>
      <c r="B33" s="162">
        <f>SUMIF('5'!$A:$A,'CONSO 1'!$A$33,'5'!E:E)</f>
        <v>0</v>
      </c>
      <c r="C33" s="162">
        <f>SUMIF('5'!$A:$A,'CONSO 1'!$A$33,'5'!F:F)</f>
        <v>0</v>
      </c>
      <c r="D33" s="162">
        <f>SUMIF('5'!$A:$A,'CONSO 1'!$A$33,'5'!G:G)</f>
        <v>0</v>
      </c>
      <c r="E33" s="162">
        <f>SUMIF('5'!$A:$A,'CONSO 1'!$A$33,'5'!H:H)</f>
        <v>0</v>
      </c>
      <c r="F33" s="162">
        <f>SUMIF('5'!$A:$A,'CONSO 1'!$A$33,'5'!I:I)</f>
        <v>0</v>
      </c>
      <c r="G33" s="162">
        <f>SUMIF('5'!$A:$A,'CONSO 1'!$A$33,'5'!J:J)</f>
        <v>0</v>
      </c>
      <c r="H33" s="162">
        <f>SUMIF('5'!$A:$A,'CONSO 1'!$A$33,'5'!K:K)</f>
        <v>0</v>
      </c>
      <c r="I33" s="162">
        <f>SUMIF('5'!$A:$A,'CONSO 1'!$A$33,'5'!L:L)</f>
        <v>0</v>
      </c>
      <c r="J33" s="162">
        <f>SUMIF('5'!$A:$A,'CONSO 1'!$A$33,'5'!M:M)</f>
        <v>0</v>
      </c>
      <c r="K33" s="162">
        <f>SUMIF('5'!$A:$A,'CONSO 1'!$A$33,'5'!N:N)</f>
        <v>0</v>
      </c>
      <c r="L33" s="162">
        <f>SUMIF('5'!$A:$A,'CONSO 1'!$A$33,'5'!O:O)</f>
        <v>0</v>
      </c>
      <c r="M33" s="162">
        <f>SUMIF('5'!$A:$A,'CONSO 1'!$A$33,'5'!P:P)</f>
        <v>0</v>
      </c>
      <c r="N33" s="162">
        <f>SUMIF('5'!$A:$A,'CONSO 1'!$A$33,'5'!Q:Q)</f>
        <v>0</v>
      </c>
      <c r="O33" s="162">
        <f>SUMIF('5'!$A:$A,'CONSO 1'!$A$33,'5'!R:R)</f>
        <v>0</v>
      </c>
      <c r="P33" s="162">
        <f>SUMIF('5'!$A:$A,'CONSO 1'!$A$33,'5'!S:S)</f>
        <v>0</v>
      </c>
      <c r="Q33" s="162">
        <f>SUMIF('5'!$A:$A,'CONSO 1'!$A$33,'5'!T:T)</f>
        <v>0</v>
      </c>
      <c r="R33" s="162">
        <f>SUMIF('5'!$A:$A,'CONSO 1'!$A$33,'5'!U:U)</f>
        <v>0</v>
      </c>
      <c r="S33" s="162">
        <f>SUMIF('5'!$A:$A,'CONSO 1'!$A$33,'5'!V:V)</f>
        <v>0</v>
      </c>
      <c r="T33" s="162">
        <f>SUMIF('5'!$A:$A,'CONSO 1'!$A$33,'5'!W:W)</f>
        <v>0</v>
      </c>
      <c r="U33" s="162">
        <f>SUMIF('5'!$A:$A,'CONSO 1'!$A$33,'5'!X:X)</f>
        <v>0</v>
      </c>
      <c r="V33" s="162">
        <f>SUMIF('5'!$A:$A,'CONSO 1'!$A$33,'5'!Y:Y)</f>
        <v>0</v>
      </c>
      <c r="W33" s="162">
        <f>SUMIF('5'!$A:$A,'CONSO 1'!$A$33,'5'!Z:Z)</f>
        <v>0</v>
      </c>
      <c r="X33" s="162">
        <f>SUMIF('5'!$A:$A,'CONSO 1'!$A$33,'5'!AA:AA)</f>
        <v>0</v>
      </c>
      <c r="Y33" s="162">
        <f>SUMIF('5'!$A:$A,'CONSO 1'!$A$33,'5'!AB:AB)</f>
        <v>0</v>
      </c>
      <c r="Z33" s="162">
        <f>SUMIF('5'!$A:$A,'CONSO 1'!$A$33,'5'!AC:AC)</f>
        <v>0</v>
      </c>
      <c r="AA33" s="162">
        <f>SUMIF('5'!$A:$A,'CONSO 1'!$A$33,'5'!AD:AD)</f>
        <v>0</v>
      </c>
      <c r="AB33" s="162">
        <f>SUMIF('5'!$A:$A,'CONSO 1'!$A$33,'5'!AE:AE)</f>
        <v>0</v>
      </c>
      <c r="AC33" s="162">
        <f>SUMIF('5'!$A:$A,'CONSO 1'!$A$33,'5'!AF:AF)</f>
        <v>0</v>
      </c>
      <c r="AD33" s="162">
        <f>SUMIF('5'!$A:$A,'CONSO 1'!$A$33,'5'!AG:AG)</f>
        <v>0</v>
      </c>
      <c r="AE33" s="162">
        <f>SUMIF('5'!$A:$A,'CONSO 1'!$A$33,'5'!AH:AH)</f>
        <v>0</v>
      </c>
      <c r="AF33" s="162">
        <f>SUMIF('5'!$A:$A,'CONSO 1'!$A$33,'5'!AI:AI)</f>
        <v>0</v>
      </c>
      <c r="AG33" s="162">
        <f>SUMIF('5'!$A:$A,'CONSO 1'!$A$33,'5'!AJ:AJ)</f>
        <v>0</v>
      </c>
      <c r="AH33" s="162">
        <f>SUMIF('5'!$A:$A,'CONSO 1'!$A$33,'5'!AK:AK)</f>
        <v>0</v>
      </c>
      <c r="AI33" s="162">
        <f>SUMIF('5'!$A:$A,'CONSO 1'!$A$33,'5'!AL:AL)</f>
        <v>0</v>
      </c>
      <c r="AJ33" s="162">
        <f>SUMIF('5'!$A:$A,'CONSO 1'!$A$33,'5'!AM:AM)</f>
        <v>0</v>
      </c>
      <c r="AK33" s="162">
        <f>SUMIF('5'!$A:$A,'CONSO 1'!$A$33,'5'!AN:AN)</f>
        <v>0</v>
      </c>
      <c r="AL33" s="162">
        <f>SUMIF('5'!$A:$A,'CONSO 1'!$A$33,'5'!AO:AO)</f>
        <v>0</v>
      </c>
      <c r="AM33" s="162">
        <f>SUMIF('5'!$A:$A,'CONSO 1'!$A$33,'5'!AP:AP)</f>
        <v>0</v>
      </c>
      <c r="AN33" s="162">
        <f>SUMIF('5'!$A:$A,'CONSO 1'!$A$33,'5'!AQ:AQ)</f>
        <v>0</v>
      </c>
      <c r="AO33" s="162">
        <f>SUMIF('5'!$A:$A,'CONSO 1'!$A$33,'5'!AR:AR)</f>
        <v>0</v>
      </c>
      <c r="AP33" s="162">
        <f>SUMIF('5'!$A:$A,'CONSO 1'!$A$33,'5'!AS:AS)</f>
        <v>0</v>
      </c>
      <c r="AQ33" s="162">
        <f>SUMIF('5'!$A:$A,'CONSO 1'!$A$33,'5'!AT:AT)</f>
        <v>0</v>
      </c>
      <c r="AR33" s="162">
        <f>SUMIF('5'!$A:$A,'CONSO 1'!$A$33,'5'!AU:AU)</f>
        <v>0</v>
      </c>
      <c r="AS33" s="162">
        <f>SUMIF('5'!$A:$A,'CONSO 1'!$A$33,'5'!AV:AV)</f>
        <v>0</v>
      </c>
      <c r="AT33" s="162">
        <f>SUMIF('5'!$A:$A,'CONSO 1'!$A$33,'5'!AW:AW)</f>
        <v>0</v>
      </c>
      <c r="AU33" s="162">
        <f>SUMIF('5'!$A:$A,'CONSO 1'!$A$33,'5'!AX:AX)</f>
        <v>0</v>
      </c>
      <c r="AV33" s="162">
        <f>SUMIF('5'!$A:$A,'CONSO 1'!$A$33,'5'!AY:AY)</f>
        <v>0</v>
      </c>
      <c r="AW33" s="162">
        <f>SUMIF('5'!$A:$A,'CONSO 1'!$A$33,'5'!AZ:AZ)</f>
        <v>0</v>
      </c>
      <c r="AX33" s="162">
        <f>SUMIF('5'!$A:$A,'CONSO 1'!$A$33,'5'!BA:BA)</f>
        <v>0</v>
      </c>
      <c r="AY33" s="162">
        <f>SUMIF('5'!$A:$A,'CONSO 1'!$A$33,'5'!BB:BB)</f>
        <v>0</v>
      </c>
      <c r="AZ33" s="162">
        <f>SUMIF('5'!$A:$A,'CONSO 1'!$A$33,'5'!BC:BC)</f>
        <v>0</v>
      </c>
      <c r="BA33" s="156">
        <f>SUMIF('5'!$A:$A,'CONSO 1'!$A$33,'5'!BD:BD)</f>
        <v>0</v>
      </c>
    </row>
    <row r="34" spans="1:53" s="52" customFormat="1" ht="15" customHeight="1" x14ac:dyDescent="0.25">
      <c r="A34" s="151">
        <v>6</v>
      </c>
      <c r="B34" s="162">
        <f>SUMIF('6'!A:A,'CONSO 1'!$A$34,'10'!E:E)</f>
        <v>0</v>
      </c>
      <c r="C34" s="162">
        <f>SUMIF('6'!B:B,'CONSO 1'!$A$34,'10'!F:F)</f>
        <v>0</v>
      </c>
      <c r="D34" s="162">
        <f>SUMIF('6'!C:C,'CONSO 1'!$A$34,'10'!G:G)</f>
        <v>0</v>
      </c>
      <c r="E34" s="162">
        <f>SUMIF('6'!D:D,'CONSO 1'!$A$34,'10'!H:H)</f>
        <v>0</v>
      </c>
      <c r="F34" s="162">
        <f>SUMIF('6'!E:E,'CONSO 1'!$A$34,'10'!I:I)</f>
        <v>0</v>
      </c>
      <c r="G34" s="162">
        <f>SUMIF('6'!F:F,'CONSO 1'!$A$34,'10'!J:J)</f>
        <v>0</v>
      </c>
      <c r="H34" s="162">
        <f>SUMIF('6'!G:G,'CONSO 1'!$A$34,'10'!K:K)</f>
        <v>0</v>
      </c>
      <c r="I34" s="162">
        <f>SUMIF('6'!H:H,'CONSO 1'!$A$34,'10'!L:L)</f>
        <v>0</v>
      </c>
      <c r="J34" s="162">
        <f>SUMIF('6'!I:I,'CONSO 1'!$A$34,'10'!M:M)</f>
        <v>0</v>
      </c>
      <c r="K34" s="162">
        <f>SUMIF('6'!J:J,'CONSO 1'!$A$34,'10'!N:N)</f>
        <v>0</v>
      </c>
      <c r="L34" s="162">
        <f>SUMIF('6'!K:K,'CONSO 1'!$A$34,'10'!O:O)</f>
        <v>0</v>
      </c>
      <c r="M34" s="162">
        <f>SUMIF('6'!L:L,'CONSO 1'!$A$34,'10'!P:P)</f>
        <v>0</v>
      </c>
      <c r="N34" s="162">
        <f>SUMIF('6'!M:M,'CONSO 1'!$A$34,'10'!Q:Q)</f>
        <v>0</v>
      </c>
      <c r="O34" s="162">
        <f>SUMIF('6'!N:N,'CONSO 1'!$A$34,'10'!R:R)</f>
        <v>0</v>
      </c>
      <c r="P34" s="162">
        <f>SUMIF('6'!O:O,'CONSO 1'!$A$34,'10'!S:S)</f>
        <v>0</v>
      </c>
      <c r="Q34" s="162">
        <f>SUMIF('6'!P:P,'CONSO 1'!$A$34,'10'!T:T)</f>
        <v>0</v>
      </c>
      <c r="R34" s="162">
        <f>SUMIF('6'!Q:Q,'CONSO 1'!$A$34,'10'!U:U)</f>
        <v>0</v>
      </c>
      <c r="S34" s="162">
        <f>SUMIF('6'!R:R,'CONSO 1'!$A$34,'10'!V:V)</f>
        <v>0</v>
      </c>
      <c r="T34" s="162">
        <f>SUMIF('6'!S:S,'CONSO 1'!$A$34,'10'!W:W)</f>
        <v>0</v>
      </c>
      <c r="U34" s="162">
        <f>SUMIF('6'!T:T,'CONSO 1'!$A$34,'10'!X:X)</f>
        <v>0</v>
      </c>
      <c r="V34" s="162">
        <f>SUMIF('6'!U:U,'CONSO 1'!$A$34,'10'!Y:Y)</f>
        <v>0</v>
      </c>
      <c r="W34" s="162">
        <f>SUMIF('6'!V:V,'CONSO 1'!$A$34,'10'!Z:Z)</f>
        <v>0</v>
      </c>
      <c r="X34" s="162">
        <f>SUMIF('6'!W:W,'CONSO 1'!$A$34,'10'!AA:AA)</f>
        <v>0</v>
      </c>
      <c r="Y34" s="162">
        <f>SUMIF('6'!X:X,'CONSO 1'!$A$34,'10'!AB:AB)</f>
        <v>0</v>
      </c>
      <c r="Z34" s="162">
        <f>SUMIF('6'!Y:Y,'CONSO 1'!$A$34,'10'!AC:AC)</f>
        <v>0</v>
      </c>
      <c r="AA34" s="162">
        <f>SUMIF('6'!Z:Z,'CONSO 1'!$A$34,'10'!AD:AD)</f>
        <v>0</v>
      </c>
      <c r="AB34" s="162">
        <f>SUMIF('6'!AA:AA,'CONSO 1'!$A$34,'10'!AE:AE)</f>
        <v>0</v>
      </c>
      <c r="AC34" s="162">
        <f>SUMIF('6'!AB:AB,'CONSO 1'!$A$34,'10'!AF:AF)</f>
        <v>0</v>
      </c>
      <c r="AD34" s="162">
        <f>SUMIF('6'!AC:AC,'CONSO 1'!$A$34,'10'!AG:AG)</f>
        <v>0</v>
      </c>
      <c r="AE34" s="162">
        <f>SUMIF('6'!AD:AD,'CONSO 1'!$A$34,'10'!AH:AH)</f>
        <v>0</v>
      </c>
      <c r="AF34" s="162">
        <f>SUMIF('6'!AE:AE,'CONSO 1'!$A$34,'10'!AI:AI)</f>
        <v>0</v>
      </c>
      <c r="AG34" s="162">
        <f>SUMIF('6'!AF:AF,'CONSO 1'!$A$34,'10'!AJ:AJ)</f>
        <v>0</v>
      </c>
      <c r="AH34" s="162">
        <f>SUMIF('6'!AG:AG,'CONSO 1'!$A$34,'10'!AK:AK)</f>
        <v>0</v>
      </c>
      <c r="AI34" s="162">
        <f>SUMIF('6'!AH:AH,'CONSO 1'!$A$34,'10'!AL:AL)</f>
        <v>0</v>
      </c>
      <c r="AJ34" s="162">
        <f>SUMIF('6'!AI:AI,'CONSO 1'!$A$34,'10'!AM:AM)</f>
        <v>0</v>
      </c>
      <c r="AK34" s="162">
        <f>SUMIF('6'!AJ:AJ,'CONSO 1'!$A$34,'10'!AN:AN)</f>
        <v>0</v>
      </c>
      <c r="AL34" s="162">
        <f>SUMIF('6'!AK:AK,'CONSO 1'!$A$34,'10'!AO:AO)</f>
        <v>0</v>
      </c>
      <c r="AM34" s="162">
        <f>SUMIF('6'!AL:AL,'CONSO 1'!$A$34,'10'!AP:AP)</f>
        <v>0</v>
      </c>
      <c r="AN34" s="162">
        <f>SUMIF('6'!AM:AM,'CONSO 1'!$A$34,'10'!AQ:AQ)</f>
        <v>0</v>
      </c>
      <c r="AO34" s="162">
        <f>SUMIF('6'!AN:AN,'CONSO 1'!$A$34,'10'!AR:AR)</f>
        <v>0</v>
      </c>
      <c r="AP34" s="162">
        <f>SUMIF('6'!AO:AO,'CONSO 1'!$A$34,'10'!AS:AS)</f>
        <v>0</v>
      </c>
      <c r="AQ34" s="162">
        <f>SUMIF('6'!AP:AP,'CONSO 1'!$A$34,'10'!AT:AT)</f>
        <v>0</v>
      </c>
      <c r="AR34" s="162">
        <f>SUMIF('6'!AQ:AQ,'CONSO 1'!$A$34,'10'!AU:AU)</f>
        <v>0</v>
      </c>
      <c r="AS34" s="162">
        <f>SUMIF('6'!AR:AR,'CONSO 1'!$A$34,'10'!AV:AV)</f>
        <v>0</v>
      </c>
      <c r="AT34" s="162">
        <f>SUMIF('6'!AS:AS,'CONSO 1'!$A$34,'10'!AW:AW)</f>
        <v>0</v>
      </c>
      <c r="AU34" s="162">
        <f>SUMIF('6'!AT:AT,'CONSO 1'!$A$34,'10'!AX:AX)</f>
        <v>0</v>
      </c>
      <c r="AV34" s="162">
        <f>SUMIF('6'!AU:AU,'CONSO 1'!$A$34,'10'!AY:AY)</f>
        <v>0</v>
      </c>
      <c r="AW34" s="162">
        <f>SUMIF('6'!AV:AV,'CONSO 1'!$A$34,'10'!AZ:AZ)</f>
        <v>0</v>
      </c>
      <c r="AX34" s="162">
        <f>SUMIF('6'!AW:AW,'CONSO 1'!$A$34,'10'!BA:BA)</f>
        <v>0</v>
      </c>
      <c r="AY34" s="162">
        <f>SUMIF('6'!AX:AX,'CONSO 1'!$A$34,'10'!BB:BB)</f>
        <v>0</v>
      </c>
      <c r="AZ34" s="162">
        <f>SUMIF('6'!AY:AY,'CONSO 1'!$A$34,'10'!BC:BC)</f>
        <v>0</v>
      </c>
      <c r="BA34" s="156">
        <f>SUMIF('6'!AZ:AZ,'CONSO 1'!$A$34,'10'!BD:BD)</f>
        <v>0</v>
      </c>
    </row>
    <row r="35" spans="1:53" s="52" customFormat="1" ht="15" customHeight="1" x14ac:dyDescent="0.25">
      <c r="A35" s="151">
        <v>7</v>
      </c>
      <c r="B35" s="162">
        <f>SUMIF('7'!$A:$A,'CONSO 1'!$A$35,'7'!E:E)</f>
        <v>0</v>
      </c>
      <c r="C35" s="162">
        <f>SUMIF('7'!$A:$A,'CONSO 1'!$A$35,'7'!F:F)</f>
        <v>0</v>
      </c>
      <c r="D35" s="162">
        <f>SUMIF('7'!$A:$A,'CONSO 1'!$A$35,'7'!G:G)</f>
        <v>0</v>
      </c>
      <c r="E35" s="162">
        <f>SUMIF('7'!$A:$A,'CONSO 1'!$A$35,'7'!H:H)</f>
        <v>0</v>
      </c>
      <c r="F35" s="162">
        <f>SUMIF('7'!$A:$A,'CONSO 1'!$A$35,'7'!I:I)</f>
        <v>0</v>
      </c>
      <c r="G35" s="162">
        <f>SUMIF('7'!$A:$A,'CONSO 1'!$A$35,'7'!J:J)</f>
        <v>0</v>
      </c>
      <c r="H35" s="162">
        <f>SUMIF('7'!$A:$A,'CONSO 1'!$A$35,'7'!K:K)</f>
        <v>0</v>
      </c>
      <c r="I35" s="162">
        <f>SUMIF('7'!$A:$A,'CONSO 1'!$A$35,'7'!L:L)</f>
        <v>0</v>
      </c>
      <c r="J35" s="162">
        <f>SUMIF('7'!$A:$A,'CONSO 1'!$A$35,'7'!M:M)</f>
        <v>0</v>
      </c>
      <c r="K35" s="162">
        <f>SUMIF('7'!$A:$A,'CONSO 1'!$A$35,'7'!N:N)</f>
        <v>0</v>
      </c>
      <c r="L35" s="162">
        <f>SUMIF('7'!$A:$A,'CONSO 1'!$A$35,'7'!O:O)</f>
        <v>0</v>
      </c>
      <c r="M35" s="162">
        <f>SUMIF('7'!$A:$A,'CONSO 1'!$A$35,'7'!P:P)</f>
        <v>0</v>
      </c>
      <c r="N35" s="162">
        <f>SUMIF('7'!$A:$A,'CONSO 1'!$A$35,'7'!Q:Q)</f>
        <v>0</v>
      </c>
      <c r="O35" s="162">
        <f>SUMIF('7'!$A:$A,'CONSO 1'!$A$35,'7'!R:R)</f>
        <v>0</v>
      </c>
      <c r="P35" s="162">
        <f>SUMIF('7'!$A:$A,'CONSO 1'!$A$35,'7'!S:S)</f>
        <v>0</v>
      </c>
      <c r="Q35" s="162">
        <f>SUMIF('7'!$A:$A,'CONSO 1'!$A$35,'7'!T:T)</f>
        <v>0</v>
      </c>
      <c r="R35" s="162">
        <f>SUMIF('7'!$A:$A,'CONSO 1'!$A$35,'7'!U:U)</f>
        <v>0</v>
      </c>
      <c r="S35" s="162">
        <f>SUMIF('7'!$A:$A,'CONSO 1'!$A$35,'7'!V:V)</f>
        <v>0</v>
      </c>
      <c r="T35" s="162">
        <f>SUMIF('7'!$A:$A,'CONSO 1'!$A$35,'7'!W:W)</f>
        <v>0</v>
      </c>
      <c r="U35" s="162">
        <f>SUMIF('7'!$A:$A,'CONSO 1'!$A$35,'7'!X:X)</f>
        <v>0</v>
      </c>
      <c r="V35" s="162">
        <f>SUMIF('7'!$A:$A,'CONSO 1'!$A$35,'7'!Y:Y)</f>
        <v>0</v>
      </c>
      <c r="W35" s="162">
        <f>SUMIF('7'!$A:$A,'CONSO 1'!$A$35,'7'!Z:Z)</f>
        <v>0</v>
      </c>
      <c r="X35" s="162">
        <f>SUMIF('7'!$A:$A,'CONSO 1'!$A$35,'7'!AA:AA)</f>
        <v>0</v>
      </c>
      <c r="Y35" s="162">
        <f>SUMIF('7'!$A:$A,'CONSO 1'!$A$35,'7'!AB:AB)</f>
        <v>0</v>
      </c>
      <c r="Z35" s="162">
        <f>SUMIF('7'!$A:$A,'CONSO 1'!$A$35,'7'!AC:AC)</f>
        <v>0</v>
      </c>
      <c r="AA35" s="162">
        <f>SUMIF('7'!$A:$A,'CONSO 1'!$A$35,'7'!AD:AD)</f>
        <v>0</v>
      </c>
      <c r="AB35" s="162">
        <f>SUMIF('7'!$A:$A,'CONSO 1'!$A$35,'7'!AE:AE)</f>
        <v>0</v>
      </c>
      <c r="AC35" s="162">
        <f>SUMIF('7'!$A:$A,'CONSO 1'!$A$35,'7'!AF:AF)</f>
        <v>0</v>
      </c>
      <c r="AD35" s="162">
        <f>SUMIF('7'!$A:$A,'CONSO 1'!$A$35,'7'!AG:AG)</f>
        <v>0</v>
      </c>
      <c r="AE35" s="162">
        <f>SUMIF('7'!$A:$A,'CONSO 1'!$A$35,'7'!AH:AH)</f>
        <v>0</v>
      </c>
      <c r="AF35" s="162">
        <f>SUMIF('7'!$A:$A,'CONSO 1'!$A$35,'7'!AI:AI)</f>
        <v>0</v>
      </c>
      <c r="AG35" s="162">
        <f>SUMIF('7'!$A:$A,'CONSO 1'!$A$35,'7'!AJ:AJ)</f>
        <v>0</v>
      </c>
      <c r="AH35" s="162">
        <f>SUMIF('7'!$A:$A,'CONSO 1'!$A$35,'7'!AK:AK)</f>
        <v>0</v>
      </c>
      <c r="AI35" s="162">
        <f>SUMIF('7'!$A:$A,'CONSO 1'!$A$35,'7'!AL:AL)</f>
        <v>0</v>
      </c>
      <c r="AJ35" s="162">
        <f>SUMIF('7'!$A:$A,'CONSO 1'!$A$35,'7'!AM:AM)</f>
        <v>0</v>
      </c>
      <c r="AK35" s="162">
        <f>SUMIF('7'!$A:$A,'CONSO 1'!$A$35,'7'!AN:AN)</f>
        <v>0</v>
      </c>
      <c r="AL35" s="162">
        <f>SUMIF('7'!$A:$A,'CONSO 1'!$A$35,'7'!AO:AO)</f>
        <v>0</v>
      </c>
      <c r="AM35" s="162">
        <f>SUMIF('7'!$A:$A,'CONSO 1'!$A$35,'7'!AP:AP)</f>
        <v>0</v>
      </c>
      <c r="AN35" s="162">
        <f>SUMIF('7'!$A:$A,'CONSO 1'!$A$35,'7'!AQ:AQ)</f>
        <v>0</v>
      </c>
      <c r="AO35" s="162">
        <f>SUMIF('7'!$A:$A,'CONSO 1'!$A$35,'7'!AR:AR)</f>
        <v>0</v>
      </c>
      <c r="AP35" s="162">
        <f>SUMIF('7'!$A:$A,'CONSO 1'!$A$35,'7'!AS:AS)</f>
        <v>0</v>
      </c>
      <c r="AQ35" s="162">
        <f>SUMIF('7'!$A:$A,'CONSO 1'!$A$35,'7'!AT:AT)</f>
        <v>0</v>
      </c>
      <c r="AR35" s="162">
        <f>SUMIF('7'!$A:$A,'CONSO 1'!$A$35,'7'!AU:AU)</f>
        <v>0</v>
      </c>
      <c r="AS35" s="162">
        <f>SUMIF('7'!$A:$A,'CONSO 1'!$A$35,'7'!AV:AV)</f>
        <v>0</v>
      </c>
      <c r="AT35" s="162">
        <f>SUMIF('7'!$A:$A,'CONSO 1'!$A$35,'7'!AW:AW)</f>
        <v>0</v>
      </c>
      <c r="AU35" s="162">
        <f>SUMIF('7'!$A:$A,'CONSO 1'!$A$35,'7'!AX:AX)</f>
        <v>0</v>
      </c>
      <c r="AV35" s="162">
        <f>SUMIF('7'!$A:$A,'CONSO 1'!$A$35,'7'!AY:AY)</f>
        <v>0</v>
      </c>
      <c r="AW35" s="162">
        <f>SUMIF('7'!$A:$A,'CONSO 1'!$A$35,'7'!AZ:AZ)</f>
        <v>0</v>
      </c>
      <c r="AX35" s="162">
        <f>SUMIF('7'!$A:$A,'CONSO 1'!$A$35,'7'!BA:BA)</f>
        <v>0</v>
      </c>
      <c r="AY35" s="162">
        <f>SUMIF('7'!$A:$A,'CONSO 1'!$A$35,'7'!BB:BB)</f>
        <v>0</v>
      </c>
      <c r="AZ35" s="162">
        <f>SUMIF('7'!$A:$A,'CONSO 1'!$A$35,'7'!BC:BC)</f>
        <v>0</v>
      </c>
      <c r="BA35" s="156">
        <f>SUMIF('7'!$A:$A,'CONSO 1'!$A$35,'7'!BD:BD)</f>
        <v>0</v>
      </c>
    </row>
    <row r="36" spans="1:53" s="52" customFormat="1" ht="15" customHeight="1" x14ac:dyDescent="0.25">
      <c r="A36" s="151">
        <v>8</v>
      </c>
      <c r="B36" s="162">
        <f>SUMIF('8'!A:A,'CONSO 1'!$A$36,'8'!E:E)</f>
        <v>0</v>
      </c>
      <c r="C36" s="162">
        <f>SUMIF('8'!B:B,'CONSO 1'!$A$36,'8'!F:F)</f>
        <v>0</v>
      </c>
      <c r="D36" s="162">
        <f>SUMIF('8'!C:C,'CONSO 1'!$A$36,'8'!G:G)</f>
        <v>0</v>
      </c>
      <c r="E36" s="162">
        <f>SUMIF('8'!D:D,'CONSO 1'!$A$36,'8'!H:H)</f>
        <v>0</v>
      </c>
      <c r="F36" s="162">
        <f>SUMIF('8'!E:E,'CONSO 1'!$A$36,'8'!I:I)</f>
        <v>0</v>
      </c>
      <c r="G36" s="162">
        <f>SUMIF('8'!F:F,'CONSO 1'!$A$36,'8'!J:J)</f>
        <v>0</v>
      </c>
      <c r="H36" s="162">
        <f>SUMIF('8'!G:G,'CONSO 1'!$A$36,'8'!K:K)</f>
        <v>0</v>
      </c>
      <c r="I36" s="162">
        <f>SUMIF('8'!H:H,'CONSO 1'!$A$36,'8'!L:L)</f>
        <v>0</v>
      </c>
      <c r="J36" s="162">
        <f>SUMIF('8'!I:I,'CONSO 1'!$A$36,'8'!M:M)</f>
        <v>0</v>
      </c>
      <c r="K36" s="162">
        <f>SUMIF('8'!J:J,'CONSO 1'!$A$36,'8'!N:N)</f>
        <v>0</v>
      </c>
      <c r="L36" s="162">
        <f>SUMIF('8'!K:K,'CONSO 1'!$A$36,'8'!O:O)</f>
        <v>0</v>
      </c>
      <c r="M36" s="162">
        <f>SUMIF('8'!L:L,'CONSO 1'!$A$36,'8'!P:P)</f>
        <v>0</v>
      </c>
      <c r="N36" s="162">
        <f>SUMIF('8'!M:M,'CONSO 1'!$A$36,'8'!Q:Q)</f>
        <v>0</v>
      </c>
      <c r="O36" s="162">
        <f>SUMIF('8'!N:N,'CONSO 1'!$A$36,'8'!R:R)</f>
        <v>0</v>
      </c>
      <c r="P36" s="162">
        <f>SUMIF('8'!O:O,'CONSO 1'!$A$36,'8'!S:S)</f>
        <v>0</v>
      </c>
      <c r="Q36" s="162">
        <f>SUMIF('8'!P:P,'CONSO 1'!$A$36,'8'!T:T)</f>
        <v>0</v>
      </c>
      <c r="R36" s="162">
        <f>SUMIF('8'!Q:Q,'CONSO 1'!$A$36,'8'!U:U)</f>
        <v>0</v>
      </c>
      <c r="S36" s="162">
        <f>SUMIF('8'!R:R,'CONSO 1'!$A$36,'8'!V:V)</f>
        <v>0</v>
      </c>
      <c r="T36" s="162">
        <f>SUMIF('8'!S:S,'CONSO 1'!$A$36,'8'!W:W)</f>
        <v>0</v>
      </c>
      <c r="U36" s="162">
        <f>SUMIF('8'!T:T,'CONSO 1'!$A$36,'8'!X:X)</f>
        <v>0</v>
      </c>
      <c r="V36" s="162">
        <f>SUMIF('8'!U:U,'CONSO 1'!$A$36,'8'!Y:Y)</f>
        <v>0</v>
      </c>
      <c r="W36" s="162">
        <f>SUMIF('8'!V:V,'CONSO 1'!$A$36,'8'!Z:Z)</f>
        <v>0</v>
      </c>
      <c r="X36" s="162">
        <f>SUMIF('8'!W:W,'CONSO 1'!$A$36,'8'!AA:AA)</f>
        <v>0</v>
      </c>
      <c r="Y36" s="162">
        <f>SUMIF('8'!X:X,'CONSO 1'!$A$36,'8'!AB:AB)</f>
        <v>0</v>
      </c>
      <c r="Z36" s="162">
        <f>SUMIF('8'!Y:Y,'CONSO 1'!$A$36,'8'!AC:AC)</f>
        <v>0</v>
      </c>
      <c r="AA36" s="162">
        <f>SUMIF('8'!Z:Z,'CONSO 1'!$A$36,'8'!AD:AD)</f>
        <v>0</v>
      </c>
      <c r="AB36" s="162">
        <f>SUMIF('8'!AA:AA,'CONSO 1'!$A$36,'8'!AE:AE)</f>
        <v>0</v>
      </c>
      <c r="AC36" s="162">
        <f>SUMIF('8'!AB:AB,'CONSO 1'!$A$36,'8'!AF:AF)</f>
        <v>0</v>
      </c>
      <c r="AD36" s="162">
        <f>SUMIF('8'!AC:AC,'CONSO 1'!$A$36,'8'!AG:AG)</f>
        <v>0</v>
      </c>
      <c r="AE36" s="162">
        <f>SUMIF('8'!AD:AD,'CONSO 1'!$A$36,'8'!AH:AH)</f>
        <v>0</v>
      </c>
      <c r="AF36" s="162">
        <f>SUMIF('8'!AE:AE,'CONSO 1'!$A$36,'8'!AI:AI)</f>
        <v>0</v>
      </c>
      <c r="AG36" s="162">
        <f>SUMIF('8'!AF:AF,'CONSO 1'!$A$36,'8'!AJ:AJ)</f>
        <v>0</v>
      </c>
      <c r="AH36" s="162">
        <f>SUMIF('8'!AG:AG,'CONSO 1'!$A$36,'8'!AK:AK)</f>
        <v>0</v>
      </c>
      <c r="AI36" s="162">
        <f>SUMIF('8'!AH:AH,'CONSO 1'!$A$36,'8'!AL:AL)</f>
        <v>0</v>
      </c>
      <c r="AJ36" s="162">
        <f>SUMIF('8'!AI:AI,'CONSO 1'!$A$36,'8'!AM:AM)</f>
        <v>0</v>
      </c>
      <c r="AK36" s="162">
        <f>SUMIF('8'!AJ:AJ,'CONSO 1'!$A$36,'8'!AN:AN)</f>
        <v>0</v>
      </c>
      <c r="AL36" s="162">
        <f>SUMIF('8'!AK:AK,'CONSO 1'!$A$36,'8'!AO:AO)</f>
        <v>0</v>
      </c>
      <c r="AM36" s="162">
        <f>SUMIF('8'!AL:AL,'CONSO 1'!$A$36,'8'!AP:AP)</f>
        <v>0</v>
      </c>
      <c r="AN36" s="162">
        <f>SUMIF('8'!AM:AM,'CONSO 1'!$A$36,'8'!AQ:AQ)</f>
        <v>0</v>
      </c>
      <c r="AO36" s="162">
        <f>SUMIF('8'!AN:AN,'CONSO 1'!$A$36,'8'!AR:AR)</f>
        <v>0</v>
      </c>
      <c r="AP36" s="162">
        <f>SUMIF('8'!AO:AO,'CONSO 1'!$A$36,'8'!AS:AS)</f>
        <v>0</v>
      </c>
      <c r="AQ36" s="162">
        <f>SUMIF('8'!AP:AP,'CONSO 1'!$A$36,'8'!AT:AT)</f>
        <v>0</v>
      </c>
      <c r="AR36" s="162">
        <f>SUMIF('8'!AQ:AQ,'CONSO 1'!$A$36,'8'!AU:AU)</f>
        <v>0</v>
      </c>
      <c r="AS36" s="162">
        <f>SUMIF('8'!AR:AR,'CONSO 1'!$A$36,'8'!AV:AV)</f>
        <v>0</v>
      </c>
      <c r="AT36" s="162">
        <f>SUMIF('8'!AS:AS,'CONSO 1'!$A$36,'8'!AW:AW)</f>
        <v>0</v>
      </c>
      <c r="AU36" s="162">
        <f>SUMIF('8'!AT:AT,'CONSO 1'!$A$36,'8'!AX:AX)</f>
        <v>0</v>
      </c>
      <c r="AV36" s="162">
        <f>SUMIF('8'!AU:AU,'CONSO 1'!$A$36,'8'!AY:AY)</f>
        <v>0</v>
      </c>
      <c r="AW36" s="162">
        <f>SUMIF('8'!AV:AV,'CONSO 1'!$A$36,'8'!AZ:AZ)</f>
        <v>0</v>
      </c>
      <c r="AX36" s="162">
        <f>SUMIF('8'!AW:AW,'CONSO 1'!$A$36,'8'!BA:BA)</f>
        <v>0</v>
      </c>
      <c r="AY36" s="162">
        <f>SUMIF('8'!AX:AX,'CONSO 1'!$A$36,'8'!BB:BB)</f>
        <v>0</v>
      </c>
      <c r="AZ36" s="162">
        <f>SUMIF('8'!AY:AY,'CONSO 1'!$A$36,'8'!BC:BC)</f>
        <v>0</v>
      </c>
      <c r="BA36" s="156">
        <f>SUMIF('8'!AZ:AZ,'CONSO 1'!$A$36,'8'!BD:BD)</f>
        <v>0</v>
      </c>
    </row>
    <row r="37" spans="1:53" s="52" customFormat="1" ht="15" customHeight="1" x14ac:dyDescent="0.25">
      <c r="A37" s="151">
        <v>9</v>
      </c>
      <c r="B37" s="162">
        <f>SUMIF('9'!A:A,'CONSO 1'!$A$37,'9'!E:E)</f>
        <v>0</v>
      </c>
      <c r="C37" s="162">
        <f>SUMIF('9'!B:B,'CONSO 1'!$A$37,'9'!F:F)</f>
        <v>0</v>
      </c>
      <c r="D37" s="162">
        <f>SUMIF('9'!C:C,'CONSO 1'!$A$37,'9'!G:G)</f>
        <v>0</v>
      </c>
      <c r="E37" s="162">
        <f>SUMIF('9'!D:D,'CONSO 1'!$A$37,'9'!H:H)</f>
        <v>0</v>
      </c>
      <c r="F37" s="162">
        <f>SUMIF('9'!E:E,'CONSO 1'!$A$37,'9'!I:I)</f>
        <v>0</v>
      </c>
      <c r="G37" s="162">
        <f>SUMIF('9'!F:F,'CONSO 1'!$A$37,'9'!J:J)</f>
        <v>0</v>
      </c>
      <c r="H37" s="162">
        <f>SUMIF('9'!G:G,'CONSO 1'!$A$37,'9'!K:K)</f>
        <v>0</v>
      </c>
      <c r="I37" s="162">
        <f>SUMIF('9'!H:H,'CONSO 1'!$A$37,'9'!L:L)</f>
        <v>0</v>
      </c>
      <c r="J37" s="162">
        <f>SUMIF('9'!I:I,'CONSO 1'!$A$37,'9'!M:M)</f>
        <v>0</v>
      </c>
      <c r="K37" s="162">
        <f>SUMIF('9'!J:J,'CONSO 1'!$A$37,'9'!N:N)</f>
        <v>0</v>
      </c>
      <c r="L37" s="162">
        <f>SUMIF('9'!K:K,'CONSO 1'!$A$37,'9'!O:O)</f>
        <v>0</v>
      </c>
      <c r="M37" s="162">
        <f>SUMIF('9'!L:L,'CONSO 1'!$A$37,'9'!P:P)</f>
        <v>0</v>
      </c>
      <c r="N37" s="162">
        <f>SUMIF('9'!M:M,'CONSO 1'!$A$37,'9'!Q:Q)</f>
        <v>0</v>
      </c>
      <c r="O37" s="162">
        <f>SUMIF('9'!N:N,'CONSO 1'!$A$37,'9'!R:R)</f>
        <v>0</v>
      </c>
      <c r="P37" s="162">
        <f>SUMIF('9'!O:O,'CONSO 1'!$A$37,'9'!S:S)</f>
        <v>0</v>
      </c>
      <c r="Q37" s="162">
        <f>SUMIF('9'!P:P,'CONSO 1'!$A$37,'9'!T:T)</f>
        <v>0</v>
      </c>
      <c r="R37" s="162">
        <f>SUMIF('9'!Q:Q,'CONSO 1'!$A$37,'9'!U:U)</f>
        <v>0</v>
      </c>
      <c r="S37" s="162">
        <f>SUMIF('9'!R:R,'CONSO 1'!$A$37,'9'!V:V)</f>
        <v>0</v>
      </c>
      <c r="T37" s="162">
        <f>SUMIF('9'!S:S,'CONSO 1'!$A$37,'9'!W:W)</f>
        <v>0</v>
      </c>
      <c r="U37" s="162">
        <f>SUMIF('9'!T:T,'CONSO 1'!$A$37,'9'!X:X)</f>
        <v>0</v>
      </c>
      <c r="V37" s="162">
        <f>SUMIF('9'!U:U,'CONSO 1'!$A$37,'9'!Y:Y)</f>
        <v>0</v>
      </c>
      <c r="W37" s="162">
        <f>SUMIF('9'!V:V,'CONSO 1'!$A$37,'9'!Z:Z)</f>
        <v>0</v>
      </c>
      <c r="X37" s="162">
        <f>SUMIF('9'!W:W,'CONSO 1'!$A$37,'9'!AA:AA)</f>
        <v>0</v>
      </c>
      <c r="Y37" s="162">
        <f>SUMIF('9'!X:X,'CONSO 1'!$A$37,'9'!AB:AB)</f>
        <v>0</v>
      </c>
      <c r="Z37" s="162">
        <f>SUMIF('9'!Y:Y,'CONSO 1'!$A$37,'9'!AC:AC)</f>
        <v>0</v>
      </c>
      <c r="AA37" s="162">
        <f>SUMIF('9'!Z:Z,'CONSO 1'!$A$37,'9'!AD:AD)</f>
        <v>0</v>
      </c>
      <c r="AB37" s="162">
        <f>SUMIF('9'!AA:AA,'CONSO 1'!$A$37,'9'!AE:AE)</f>
        <v>0</v>
      </c>
      <c r="AC37" s="162">
        <f>SUMIF('9'!AB:AB,'CONSO 1'!$A$37,'9'!AF:AF)</f>
        <v>0</v>
      </c>
      <c r="AD37" s="162">
        <f>SUMIF('9'!AC:AC,'CONSO 1'!$A$37,'9'!AG:AG)</f>
        <v>0</v>
      </c>
      <c r="AE37" s="162">
        <f>SUMIF('9'!AD:AD,'CONSO 1'!$A$37,'9'!AH:AH)</f>
        <v>0</v>
      </c>
      <c r="AF37" s="162">
        <f>SUMIF('9'!AE:AE,'CONSO 1'!$A$37,'9'!AI:AI)</f>
        <v>0</v>
      </c>
      <c r="AG37" s="162">
        <f>SUMIF('9'!AF:AF,'CONSO 1'!$A$37,'9'!AJ:AJ)</f>
        <v>0</v>
      </c>
      <c r="AH37" s="162">
        <f>SUMIF('9'!AG:AG,'CONSO 1'!$A$37,'9'!AK:AK)</f>
        <v>0</v>
      </c>
      <c r="AI37" s="162">
        <f>SUMIF('9'!AH:AH,'CONSO 1'!$A$37,'9'!AL:AL)</f>
        <v>0</v>
      </c>
      <c r="AJ37" s="162">
        <f>SUMIF('9'!AI:AI,'CONSO 1'!$A$37,'9'!AM:AM)</f>
        <v>0</v>
      </c>
      <c r="AK37" s="162">
        <f>SUMIF('9'!AJ:AJ,'CONSO 1'!$A$37,'9'!AN:AN)</f>
        <v>0</v>
      </c>
      <c r="AL37" s="162">
        <f>SUMIF('9'!AK:AK,'CONSO 1'!$A$37,'9'!AO:AO)</f>
        <v>0</v>
      </c>
      <c r="AM37" s="162">
        <f>SUMIF('9'!AL:AL,'CONSO 1'!$A$37,'9'!AP:AP)</f>
        <v>0</v>
      </c>
      <c r="AN37" s="162">
        <f>SUMIF('9'!AM:AM,'CONSO 1'!$A$37,'9'!AQ:AQ)</f>
        <v>0</v>
      </c>
      <c r="AO37" s="162">
        <f>SUMIF('9'!AN:AN,'CONSO 1'!$A$37,'9'!AR:AR)</f>
        <v>0</v>
      </c>
      <c r="AP37" s="162">
        <f>SUMIF('9'!AO:AO,'CONSO 1'!$A$37,'9'!AS:AS)</f>
        <v>0</v>
      </c>
      <c r="AQ37" s="162">
        <f>SUMIF('9'!AP:AP,'CONSO 1'!$A$37,'9'!AT:AT)</f>
        <v>0</v>
      </c>
      <c r="AR37" s="162">
        <f>SUMIF('9'!AQ:AQ,'CONSO 1'!$A$37,'9'!AU:AU)</f>
        <v>0</v>
      </c>
      <c r="AS37" s="162">
        <f>SUMIF('9'!AR:AR,'CONSO 1'!$A$37,'9'!AV:AV)</f>
        <v>0</v>
      </c>
      <c r="AT37" s="162">
        <f>SUMIF('9'!AS:AS,'CONSO 1'!$A$37,'9'!AW:AW)</f>
        <v>0</v>
      </c>
      <c r="AU37" s="162">
        <f>SUMIF('9'!AT:AT,'CONSO 1'!$A$37,'9'!AX:AX)</f>
        <v>0</v>
      </c>
      <c r="AV37" s="162">
        <f>SUMIF('9'!AU:AU,'CONSO 1'!$A$37,'9'!AY:AY)</f>
        <v>0</v>
      </c>
      <c r="AW37" s="162">
        <f>SUMIF('9'!AV:AV,'CONSO 1'!$A$37,'9'!AZ:AZ)</f>
        <v>0</v>
      </c>
      <c r="AX37" s="162">
        <f>SUMIF('9'!AW:AW,'CONSO 1'!$A$37,'9'!BA:BA)</f>
        <v>0</v>
      </c>
      <c r="AY37" s="162">
        <f>SUMIF('9'!AX:AX,'CONSO 1'!$A$37,'9'!BB:BB)</f>
        <v>0</v>
      </c>
      <c r="AZ37" s="162">
        <f>SUMIF('9'!AY:AY,'CONSO 1'!$A$37,'9'!BC:BC)</f>
        <v>0</v>
      </c>
      <c r="BA37" s="156">
        <f>SUMIF('9'!AZ:AZ,'CONSO 1'!$A$37,'9'!BD:BD)</f>
        <v>0</v>
      </c>
    </row>
    <row r="38" spans="1:53" s="52" customFormat="1" ht="15" customHeight="1" x14ac:dyDescent="0.25">
      <c r="A38" s="151">
        <v>10</v>
      </c>
      <c r="B38" s="162">
        <f>SUMIF('10'!A:A,'CONSO 1'!$A$38,'6'!E:E)</f>
        <v>0</v>
      </c>
      <c r="C38" s="162">
        <f>SUMIF('10'!B:B,'CONSO 1'!$A$38,'6'!F:F)</f>
        <v>0</v>
      </c>
      <c r="D38" s="162">
        <f>SUMIF('10'!C:C,'CONSO 1'!$A$38,'6'!G:G)</f>
        <v>0</v>
      </c>
      <c r="E38" s="162">
        <f>SUMIF('10'!D:D,'CONSO 1'!$A$38,'6'!H:H)</f>
        <v>0</v>
      </c>
      <c r="F38" s="162">
        <f>SUMIF('10'!E:E,'CONSO 1'!$A$38,'6'!I:I)</f>
        <v>0</v>
      </c>
      <c r="G38" s="162">
        <f>SUMIF('10'!F:F,'CONSO 1'!$A$38,'6'!J:J)</f>
        <v>0</v>
      </c>
      <c r="H38" s="162">
        <f>SUMIF('10'!G:G,'CONSO 1'!$A$38,'6'!K:K)</f>
        <v>0</v>
      </c>
      <c r="I38" s="162">
        <f>SUMIF('10'!H:H,'CONSO 1'!$A$38,'6'!L:L)</f>
        <v>0</v>
      </c>
      <c r="J38" s="162">
        <f>SUMIF('10'!I:I,'CONSO 1'!$A$38,'6'!M:M)</f>
        <v>0</v>
      </c>
      <c r="K38" s="162">
        <f>SUMIF('10'!J:J,'CONSO 1'!$A$38,'6'!N:N)</f>
        <v>0</v>
      </c>
      <c r="L38" s="162">
        <f>SUMIF('10'!K:K,'CONSO 1'!$A$38,'6'!O:O)</f>
        <v>0</v>
      </c>
      <c r="M38" s="162">
        <f>SUMIF('10'!L:L,'CONSO 1'!$A$38,'6'!P:P)</f>
        <v>0</v>
      </c>
      <c r="N38" s="162">
        <f>SUMIF('10'!M:M,'CONSO 1'!$A$38,'6'!Q:Q)</f>
        <v>0</v>
      </c>
      <c r="O38" s="162">
        <f>SUMIF('10'!N:N,'CONSO 1'!$A$38,'6'!R:R)</f>
        <v>0</v>
      </c>
      <c r="P38" s="162">
        <f>SUMIF('10'!O:O,'CONSO 1'!$A$38,'6'!S:S)</f>
        <v>0</v>
      </c>
      <c r="Q38" s="162">
        <f>SUMIF('10'!P:P,'CONSO 1'!$A$38,'6'!T:T)</f>
        <v>0</v>
      </c>
      <c r="R38" s="162">
        <f>SUMIF('10'!Q:Q,'CONSO 1'!$A$38,'6'!U:U)</f>
        <v>0</v>
      </c>
      <c r="S38" s="162">
        <f>SUMIF('10'!R:R,'CONSO 1'!$A$38,'6'!V:V)</f>
        <v>0</v>
      </c>
      <c r="T38" s="162">
        <f>SUMIF('10'!S:S,'CONSO 1'!$A$38,'6'!W:W)</f>
        <v>0</v>
      </c>
      <c r="U38" s="162">
        <f>SUMIF('10'!T:T,'CONSO 1'!$A$38,'6'!X:X)</f>
        <v>0</v>
      </c>
      <c r="V38" s="162">
        <f>SUMIF('10'!U:U,'CONSO 1'!$A$38,'6'!Y:Y)</f>
        <v>0</v>
      </c>
      <c r="W38" s="162">
        <f>SUMIF('10'!V:V,'CONSO 1'!$A$38,'6'!Z:Z)</f>
        <v>0</v>
      </c>
      <c r="X38" s="162">
        <f>SUMIF('10'!W:W,'CONSO 1'!$A$38,'6'!AA:AA)</f>
        <v>0</v>
      </c>
      <c r="Y38" s="162">
        <f>SUMIF('10'!X:X,'CONSO 1'!$A$38,'6'!AB:AB)</f>
        <v>0</v>
      </c>
      <c r="Z38" s="162">
        <f>SUMIF('10'!Y:Y,'CONSO 1'!$A$38,'6'!AC:AC)</f>
        <v>0</v>
      </c>
      <c r="AA38" s="162">
        <f>SUMIF('10'!Z:Z,'CONSO 1'!$A$38,'6'!AD:AD)</f>
        <v>0</v>
      </c>
      <c r="AB38" s="162">
        <f>SUMIF('10'!AA:AA,'CONSO 1'!$A$38,'6'!AE:AE)</f>
        <v>0</v>
      </c>
      <c r="AC38" s="162">
        <f>SUMIF('10'!AB:AB,'CONSO 1'!$A$38,'6'!AF:AF)</f>
        <v>0</v>
      </c>
      <c r="AD38" s="162">
        <f>SUMIF('10'!AC:AC,'CONSO 1'!$A$38,'6'!AG:AG)</f>
        <v>0</v>
      </c>
      <c r="AE38" s="162">
        <f>SUMIF('10'!AD:AD,'CONSO 1'!$A$38,'6'!AH:AH)</f>
        <v>0</v>
      </c>
      <c r="AF38" s="162">
        <f>SUMIF('10'!AE:AE,'CONSO 1'!$A$38,'6'!AI:AI)</f>
        <v>0</v>
      </c>
      <c r="AG38" s="162">
        <f>SUMIF('10'!AF:AF,'CONSO 1'!$A$38,'6'!AJ:AJ)</f>
        <v>0</v>
      </c>
      <c r="AH38" s="162">
        <f>SUMIF('10'!AG:AG,'CONSO 1'!$A$38,'6'!AK:AK)</f>
        <v>0</v>
      </c>
      <c r="AI38" s="162">
        <f>SUMIF('10'!AH:AH,'CONSO 1'!$A$38,'6'!AL:AL)</f>
        <v>0</v>
      </c>
      <c r="AJ38" s="162">
        <f>SUMIF('10'!AI:AI,'CONSO 1'!$A$38,'6'!AM:AM)</f>
        <v>0</v>
      </c>
      <c r="AK38" s="162">
        <f>SUMIF('10'!AJ:AJ,'CONSO 1'!$A$38,'6'!AN:AN)</f>
        <v>0</v>
      </c>
      <c r="AL38" s="162">
        <f>SUMIF('10'!AK:AK,'CONSO 1'!$A$38,'6'!AO:AO)</f>
        <v>0</v>
      </c>
      <c r="AM38" s="162">
        <f>SUMIF('10'!AL:AL,'CONSO 1'!$A$38,'6'!AP:AP)</f>
        <v>0</v>
      </c>
      <c r="AN38" s="162">
        <f>SUMIF('10'!AM:AM,'CONSO 1'!$A$38,'6'!AQ:AQ)</f>
        <v>0</v>
      </c>
      <c r="AO38" s="162">
        <f>SUMIF('10'!AN:AN,'CONSO 1'!$A$38,'6'!AR:AR)</f>
        <v>0</v>
      </c>
      <c r="AP38" s="162">
        <f>SUMIF('10'!AO:AO,'CONSO 1'!$A$38,'6'!AS:AS)</f>
        <v>0</v>
      </c>
      <c r="AQ38" s="162">
        <f>SUMIF('10'!AP:AP,'CONSO 1'!$A$38,'6'!AT:AT)</f>
        <v>0</v>
      </c>
      <c r="AR38" s="162">
        <f>SUMIF('10'!AQ:AQ,'CONSO 1'!$A$38,'6'!AU:AU)</f>
        <v>0</v>
      </c>
      <c r="AS38" s="162">
        <f>SUMIF('10'!AR:AR,'CONSO 1'!$A$38,'6'!AV:AV)</f>
        <v>0</v>
      </c>
      <c r="AT38" s="162">
        <f>SUMIF('10'!AS:AS,'CONSO 1'!$A$38,'6'!AW:AW)</f>
        <v>0</v>
      </c>
      <c r="AU38" s="162">
        <f>SUMIF('10'!AT:AT,'CONSO 1'!$A$38,'6'!AX:AX)</f>
        <v>0</v>
      </c>
      <c r="AV38" s="162">
        <f>SUMIF('10'!AU:AU,'CONSO 1'!$A$38,'6'!AY:AY)</f>
        <v>0</v>
      </c>
      <c r="AW38" s="162">
        <f>SUMIF('10'!AV:AV,'CONSO 1'!$A$38,'6'!AZ:AZ)</f>
        <v>0</v>
      </c>
      <c r="AX38" s="162">
        <f>SUMIF('10'!AW:AW,'CONSO 1'!$A$38,'6'!BA:BA)</f>
        <v>0</v>
      </c>
      <c r="AY38" s="162">
        <f>SUMIF('10'!AX:AX,'CONSO 1'!$A$38,'6'!BB:BB)</f>
        <v>0</v>
      </c>
      <c r="AZ38" s="162">
        <f>SUMIF('10'!AY:AY,'CONSO 1'!$A$38,'6'!BC:BC)</f>
        <v>0</v>
      </c>
      <c r="BA38" s="156">
        <f>SUMIF('10'!AZ:AZ,'CONSO 1'!$A$38,'6'!BD:BD)</f>
        <v>0</v>
      </c>
    </row>
    <row r="39" spans="1:53" s="56" customFormat="1" ht="15" customHeight="1" x14ac:dyDescent="0.25">
      <c r="A39" s="151">
        <v>11</v>
      </c>
      <c r="B39" s="162">
        <f>SUMIF('11'!A:A,'CONSO 1'!$A$39,'11'!E:E)</f>
        <v>0</v>
      </c>
      <c r="C39" s="162">
        <f>SUMIF('11'!B:B,'CONSO 1'!$A$39,'11'!F:F)</f>
        <v>0</v>
      </c>
      <c r="D39" s="162">
        <f>SUMIF('11'!C:C,'CONSO 1'!$A$39,'11'!G:G)</f>
        <v>0</v>
      </c>
      <c r="E39" s="162">
        <f>SUMIF('11'!D:D,'CONSO 1'!$A$39,'11'!H:H)</f>
        <v>0</v>
      </c>
      <c r="F39" s="162">
        <f>SUMIF('11'!E:E,'CONSO 1'!$A$39,'11'!I:I)</f>
        <v>0</v>
      </c>
      <c r="G39" s="162">
        <f>SUMIF('11'!F:F,'CONSO 1'!$A$39,'11'!J:J)</f>
        <v>0</v>
      </c>
      <c r="H39" s="162">
        <f>SUMIF('11'!G:G,'CONSO 1'!$A$39,'11'!K:K)</f>
        <v>0</v>
      </c>
      <c r="I39" s="162">
        <f>SUMIF('11'!H:H,'CONSO 1'!$A$39,'11'!L:L)</f>
        <v>0</v>
      </c>
      <c r="J39" s="162">
        <f>SUMIF('11'!I:I,'CONSO 1'!$A$39,'11'!M:M)</f>
        <v>0</v>
      </c>
      <c r="K39" s="162">
        <f>SUMIF('11'!J:J,'CONSO 1'!$A$39,'11'!N:N)</f>
        <v>0</v>
      </c>
      <c r="L39" s="162">
        <f>SUMIF('11'!K:K,'CONSO 1'!$A$39,'11'!O:O)</f>
        <v>0</v>
      </c>
      <c r="M39" s="162">
        <f>SUMIF('11'!L:L,'CONSO 1'!$A$39,'11'!P:P)</f>
        <v>0</v>
      </c>
      <c r="N39" s="162">
        <f>SUMIF('11'!M:M,'CONSO 1'!$A$39,'11'!Q:Q)</f>
        <v>0</v>
      </c>
      <c r="O39" s="162">
        <f>SUMIF('11'!N:N,'CONSO 1'!$A$39,'11'!R:R)</f>
        <v>0</v>
      </c>
      <c r="P39" s="162">
        <f>SUMIF('11'!O:O,'CONSO 1'!$A$39,'11'!S:S)</f>
        <v>0</v>
      </c>
      <c r="Q39" s="162">
        <f>SUMIF('11'!P:P,'CONSO 1'!$A$39,'11'!T:T)</f>
        <v>0</v>
      </c>
      <c r="R39" s="162">
        <f>SUMIF('11'!Q:Q,'CONSO 1'!$A$39,'11'!U:U)</f>
        <v>0</v>
      </c>
      <c r="S39" s="162">
        <f>SUMIF('11'!R:R,'CONSO 1'!$A$39,'11'!V:V)</f>
        <v>0</v>
      </c>
      <c r="T39" s="162">
        <f>SUMIF('11'!S:S,'CONSO 1'!$A$39,'11'!W:W)</f>
        <v>0</v>
      </c>
      <c r="U39" s="162">
        <f>SUMIF('11'!T:T,'CONSO 1'!$A$39,'11'!X:X)</f>
        <v>0</v>
      </c>
      <c r="V39" s="162">
        <f>SUMIF('11'!U:U,'CONSO 1'!$A$39,'11'!Y:Y)</f>
        <v>0</v>
      </c>
      <c r="W39" s="162">
        <f>SUMIF('11'!V:V,'CONSO 1'!$A$39,'11'!Z:Z)</f>
        <v>0</v>
      </c>
      <c r="X39" s="162">
        <f>SUMIF('11'!W:W,'CONSO 1'!$A$39,'11'!AA:AA)</f>
        <v>0</v>
      </c>
      <c r="Y39" s="162">
        <f>SUMIF('11'!X:X,'CONSO 1'!$A$39,'11'!AB:AB)</f>
        <v>0</v>
      </c>
      <c r="Z39" s="162">
        <f>SUMIF('11'!Y:Y,'CONSO 1'!$A$39,'11'!AC:AC)</f>
        <v>0</v>
      </c>
      <c r="AA39" s="162">
        <f>SUMIF('11'!Z:Z,'CONSO 1'!$A$39,'11'!AD:AD)</f>
        <v>0</v>
      </c>
      <c r="AB39" s="162">
        <f>SUMIF('11'!AA:AA,'CONSO 1'!$A$39,'11'!AE:AE)</f>
        <v>0</v>
      </c>
      <c r="AC39" s="162">
        <f>SUMIF('11'!AB:AB,'CONSO 1'!$A$39,'11'!AF:AF)</f>
        <v>0</v>
      </c>
      <c r="AD39" s="162">
        <f>SUMIF('11'!AC:AC,'CONSO 1'!$A$39,'11'!AG:AG)</f>
        <v>0</v>
      </c>
      <c r="AE39" s="162">
        <f>SUMIF('11'!AD:AD,'CONSO 1'!$A$39,'11'!AH:AH)</f>
        <v>0</v>
      </c>
      <c r="AF39" s="162">
        <f>SUMIF('11'!AE:AE,'CONSO 1'!$A$39,'11'!AI:AI)</f>
        <v>0</v>
      </c>
      <c r="AG39" s="162">
        <f>SUMIF('11'!AF:AF,'CONSO 1'!$A$39,'11'!AJ:AJ)</f>
        <v>0</v>
      </c>
      <c r="AH39" s="162">
        <f>SUMIF('11'!AG:AG,'CONSO 1'!$A$39,'11'!AK:AK)</f>
        <v>0</v>
      </c>
      <c r="AI39" s="162">
        <f>SUMIF('11'!AH:AH,'CONSO 1'!$A$39,'11'!AL:AL)</f>
        <v>0</v>
      </c>
      <c r="AJ39" s="162">
        <f>SUMIF('11'!AI:AI,'CONSO 1'!$A$39,'11'!AM:AM)</f>
        <v>0</v>
      </c>
      <c r="AK39" s="162">
        <f>SUMIF('11'!AJ:AJ,'CONSO 1'!$A$39,'11'!AN:AN)</f>
        <v>0</v>
      </c>
      <c r="AL39" s="162">
        <f>SUMIF('11'!AK:AK,'CONSO 1'!$A$39,'11'!AO:AO)</f>
        <v>0</v>
      </c>
      <c r="AM39" s="162">
        <f>SUMIF('11'!AL:AL,'CONSO 1'!$A$39,'11'!AP:AP)</f>
        <v>0</v>
      </c>
      <c r="AN39" s="162">
        <f>SUMIF('11'!AM:AM,'CONSO 1'!$A$39,'11'!AQ:AQ)</f>
        <v>0</v>
      </c>
      <c r="AO39" s="162">
        <f>SUMIF('11'!AN:AN,'CONSO 1'!$A$39,'11'!AR:AR)</f>
        <v>0</v>
      </c>
      <c r="AP39" s="162">
        <f>SUMIF('11'!AO:AO,'CONSO 1'!$A$39,'11'!AS:AS)</f>
        <v>0</v>
      </c>
      <c r="AQ39" s="162">
        <f>SUMIF('11'!AP:AP,'CONSO 1'!$A$39,'11'!AT:AT)</f>
        <v>0</v>
      </c>
      <c r="AR39" s="162">
        <f>SUMIF('11'!AQ:AQ,'CONSO 1'!$A$39,'11'!AU:AU)</f>
        <v>0</v>
      </c>
      <c r="AS39" s="162">
        <f>SUMIF('11'!AR:AR,'CONSO 1'!$A$39,'11'!AV:AV)</f>
        <v>0</v>
      </c>
      <c r="AT39" s="162">
        <f>SUMIF('11'!AS:AS,'CONSO 1'!$A$39,'11'!AW:AW)</f>
        <v>0</v>
      </c>
      <c r="AU39" s="162">
        <f>SUMIF('11'!AT:AT,'CONSO 1'!$A$39,'11'!AX:AX)</f>
        <v>0</v>
      </c>
      <c r="AV39" s="162">
        <f>SUMIF('11'!AU:AU,'CONSO 1'!$A$39,'11'!AY:AY)</f>
        <v>0</v>
      </c>
      <c r="AW39" s="162">
        <f>SUMIF('11'!AV:AV,'CONSO 1'!$A$39,'11'!AZ:AZ)</f>
        <v>0</v>
      </c>
      <c r="AX39" s="162">
        <f>SUMIF('11'!AW:AW,'CONSO 1'!$A$39,'11'!BA:BA)</f>
        <v>0</v>
      </c>
      <c r="AY39" s="162">
        <f>SUMIF('11'!AX:AX,'CONSO 1'!$A$39,'11'!BB:BB)</f>
        <v>0</v>
      </c>
      <c r="AZ39" s="162">
        <f>SUMIF('11'!AY:AY,'CONSO 1'!$A$39,'11'!BC:BC)</f>
        <v>0</v>
      </c>
      <c r="BA39" s="156">
        <f>SUMIF('11'!AZ:AZ,'CONSO 1'!$A$39,'11'!BD:BD)</f>
        <v>0</v>
      </c>
    </row>
    <row r="40" spans="1:53" s="27" customFormat="1" ht="15" customHeight="1" x14ac:dyDescent="0.25">
      <c r="A40" s="151">
        <v>12</v>
      </c>
      <c r="B40" s="162">
        <f>SUMIF('12'!$A:$A,'CONSO 1'!$A$40,'12'!E:E)</f>
        <v>0</v>
      </c>
      <c r="C40" s="162">
        <f>SUMIF('12'!$A:$A,'CONSO 1'!$A$40,'12'!F:F)</f>
        <v>0</v>
      </c>
      <c r="D40" s="162">
        <f>SUMIF('12'!$A:$A,'CONSO 1'!$A$40,'12'!G:G)</f>
        <v>0</v>
      </c>
      <c r="E40" s="162">
        <f>SUMIF('12'!$A:$A,'CONSO 1'!$A$40,'12'!H:H)</f>
        <v>0</v>
      </c>
      <c r="F40" s="162">
        <f>SUMIF('12'!$A:$A,'CONSO 1'!$A$40,'12'!I:I)</f>
        <v>0</v>
      </c>
      <c r="G40" s="162">
        <f>SUMIF('12'!$A:$A,'CONSO 1'!$A$40,'12'!J:J)</f>
        <v>0</v>
      </c>
      <c r="H40" s="162">
        <f>SUMIF('12'!$A:$A,'CONSO 1'!$A$40,'12'!K:K)</f>
        <v>0</v>
      </c>
      <c r="I40" s="162">
        <f>SUMIF('12'!$A:$A,'CONSO 1'!$A$40,'12'!L:L)</f>
        <v>0</v>
      </c>
      <c r="J40" s="162">
        <f>SUMIF('12'!$A:$A,'CONSO 1'!$A$40,'12'!M:M)</f>
        <v>0</v>
      </c>
      <c r="K40" s="162">
        <f>SUMIF('12'!$A:$A,'CONSO 1'!$A$40,'12'!N:N)</f>
        <v>0</v>
      </c>
      <c r="L40" s="162">
        <f>SUMIF('12'!$A:$A,'CONSO 1'!$A$40,'12'!O:O)</f>
        <v>0</v>
      </c>
      <c r="M40" s="162">
        <f>SUMIF('12'!$A:$A,'CONSO 1'!$A$40,'12'!P:P)</f>
        <v>0</v>
      </c>
      <c r="N40" s="162">
        <f>SUMIF('12'!$A:$A,'CONSO 1'!$A$40,'12'!Q:Q)</f>
        <v>0</v>
      </c>
      <c r="O40" s="162">
        <f>SUMIF('12'!$A:$A,'CONSO 1'!$A$40,'12'!R:R)</f>
        <v>0</v>
      </c>
      <c r="P40" s="162">
        <f>SUMIF('12'!$A:$A,'CONSO 1'!$A$40,'12'!S:S)</f>
        <v>0</v>
      </c>
      <c r="Q40" s="162">
        <f>SUMIF('12'!$A:$A,'CONSO 1'!$A$40,'12'!T:T)</f>
        <v>0</v>
      </c>
      <c r="R40" s="162">
        <f>SUMIF('12'!$A:$A,'CONSO 1'!$A$40,'12'!U:U)</f>
        <v>0</v>
      </c>
      <c r="S40" s="162">
        <f>SUMIF('12'!$A:$A,'CONSO 1'!$A$40,'12'!V:V)</f>
        <v>0</v>
      </c>
      <c r="T40" s="162">
        <f>SUMIF('12'!$A:$A,'CONSO 1'!$A$40,'12'!W:W)</f>
        <v>0</v>
      </c>
      <c r="U40" s="162">
        <f>SUMIF('12'!$A:$A,'CONSO 1'!$A$40,'12'!X:X)</f>
        <v>0</v>
      </c>
      <c r="V40" s="162">
        <f>SUMIF('12'!$A:$A,'CONSO 1'!$A$40,'12'!Y:Y)</f>
        <v>0</v>
      </c>
      <c r="W40" s="162">
        <f>SUMIF('12'!$A:$A,'CONSO 1'!$A$40,'12'!Z:Z)</f>
        <v>0</v>
      </c>
      <c r="X40" s="162">
        <f>SUMIF('12'!$A:$A,'CONSO 1'!$A$40,'12'!AA:AA)</f>
        <v>0</v>
      </c>
      <c r="Y40" s="162">
        <f>SUMIF('12'!$A:$A,'CONSO 1'!$A$40,'12'!AB:AB)</f>
        <v>0</v>
      </c>
      <c r="Z40" s="162">
        <f>SUMIF('12'!$A:$A,'CONSO 1'!$A$40,'12'!AC:AC)</f>
        <v>0</v>
      </c>
      <c r="AA40" s="162">
        <f>SUMIF('12'!$A:$A,'CONSO 1'!$A$40,'12'!AD:AD)</f>
        <v>0</v>
      </c>
      <c r="AB40" s="162">
        <f>SUMIF('12'!$A:$A,'CONSO 1'!$A$40,'12'!AE:AE)</f>
        <v>0</v>
      </c>
      <c r="AC40" s="162">
        <f>SUMIF('12'!$A:$A,'CONSO 1'!$A$40,'12'!AF:AF)</f>
        <v>0</v>
      </c>
      <c r="AD40" s="162">
        <f>SUMIF('12'!$A:$A,'CONSO 1'!$A$40,'12'!AG:AG)</f>
        <v>0</v>
      </c>
      <c r="AE40" s="162">
        <f>SUMIF('12'!$A:$A,'CONSO 1'!$A$40,'12'!AH:AH)</f>
        <v>0</v>
      </c>
      <c r="AF40" s="162">
        <f>SUMIF('12'!$A:$A,'CONSO 1'!$A$40,'12'!AI:AI)</f>
        <v>0</v>
      </c>
      <c r="AG40" s="162">
        <f>SUMIF('12'!$A:$A,'CONSO 1'!$A$40,'12'!AJ:AJ)</f>
        <v>0</v>
      </c>
      <c r="AH40" s="162">
        <f>SUMIF('12'!$A:$A,'CONSO 1'!$A$40,'12'!AK:AK)</f>
        <v>0</v>
      </c>
      <c r="AI40" s="162">
        <f>SUMIF('12'!$A:$A,'CONSO 1'!$A$40,'12'!AL:AL)</f>
        <v>0</v>
      </c>
      <c r="AJ40" s="162">
        <f>SUMIF('12'!$A:$A,'CONSO 1'!$A$40,'12'!AM:AM)</f>
        <v>0</v>
      </c>
      <c r="AK40" s="162">
        <f>SUMIF('12'!$A:$A,'CONSO 1'!$A$40,'12'!AN:AN)</f>
        <v>0</v>
      </c>
      <c r="AL40" s="162">
        <f>SUMIF('12'!$A:$A,'CONSO 1'!$A$40,'12'!AO:AO)</f>
        <v>0</v>
      </c>
      <c r="AM40" s="162">
        <f>SUMIF('12'!$A:$A,'CONSO 1'!$A$40,'12'!AP:AP)</f>
        <v>0</v>
      </c>
      <c r="AN40" s="162">
        <f>SUMIF('12'!$A:$A,'CONSO 1'!$A$40,'12'!AQ:AQ)</f>
        <v>0</v>
      </c>
      <c r="AO40" s="162">
        <f>SUMIF('12'!$A:$A,'CONSO 1'!$A$40,'12'!AR:AR)</f>
        <v>0</v>
      </c>
      <c r="AP40" s="162">
        <f>SUMIF('12'!$A:$A,'CONSO 1'!$A$40,'12'!AS:AS)</f>
        <v>0</v>
      </c>
      <c r="AQ40" s="162">
        <f>SUMIF('12'!$A:$A,'CONSO 1'!$A$40,'12'!AT:AT)</f>
        <v>0</v>
      </c>
      <c r="AR40" s="162">
        <f>SUMIF('12'!$A:$A,'CONSO 1'!$A$40,'12'!AU:AU)</f>
        <v>0</v>
      </c>
      <c r="AS40" s="162">
        <f>SUMIF('12'!$A:$A,'CONSO 1'!$A$40,'12'!AV:AV)</f>
        <v>0</v>
      </c>
      <c r="AT40" s="162">
        <f>SUMIF('12'!$A:$A,'CONSO 1'!$A$40,'12'!AW:AW)</f>
        <v>0</v>
      </c>
      <c r="AU40" s="162">
        <f>SUMIF('12'!$A:$A,'CONSO 1'!$A$40,'12'!AX:AX)</f>
        <v>0</v>
      </c>
      <c r="AV40" s="162">
        <f>SUMIF('12'!$A:$A,'CONSO 1'!$A$40,'12'!AY:AY)</f>
        <v>0</v>
      </c>
      <c r="AW40" s="162">
        <f>SUMIF('12'!$A:$A,'CONSO 1'!$A$40,'12'!AZ:AZ)</f>
        <v>0</v>
      </c>
      <c r="AX40" s="162">
        <f>SUMIF('12'!$A:$A,'CONSO 1'!$A$40,'12'!BA:BA)</f>
        <v>0</v>
      </c>
      <c r="AY40" s="162">
        <f>SUMIF('12'!$A:$A,'CONSO 1'!$A$40,'12'!BB:BB)</f>
        <v>0</v>
      </c>
      <c r="AZ40" s="162">
        <f>SUMIF('12'!$A:$A,'CONSO 1'!$A$40,'12'!BC:BC)</f>
        <v>0</v>
      </c>
      <c r="BA40" s="156">
        <f>SUMIF('12'!$A:$A,'CONSO 1'!$A$40,'12'!BD:BD)</f>
        <v>0</v>
      </c>
    </row>
    <row r="41" spans="1:53" s="27" customFormat="1" ht="15" customHeight="1" x14ac:dyDescent="0.25">
      <c r="A41" s="151">
        <v>13</v>
      </c>
      <c r="B41" s="162">
        <f>SUMIF('13'!A:A,'CONSO 1'!$A$41,'12'!E:E)</f>
        <v>0</v>
      </c>
      <c r="C41" s="162">
        <f>SUMIF('13'!B:B,'CONSO 1'!$A$41,'12'!F:F)</f>
        <v>0</v>
      </c>
      <c r="D41" s="162">
        <f>SUMIF('13'!C:C,'CONSO 1'!$A$41,'12'!G:G)</f>
        <v>0</v>
      </c>
      <c r="E41" s="162">
        <f>SUMIF('13'!D:D,'CONSO 1'!$A$41,'12'!H:H)</f>
        <v>0</v>
      </c>
      <c r="F41" s="162">
        <f>SUMIF('13'!E:E,'CONSO 1'!$A$41,'12'!I:I)</f>
        <v>0</v>
      </c>
      <c r="G41" s="162">
        <f>SUMIF('13'!F:F,'CONSO 1'!$A$41,'12'!J:J)</f>
        <v>0</v>
      </c>
      <c r="H41" s="162">
        <f>SUMIF('13'!G:G,'CONSO 1'!$A$41,'12'!K:K)</f>
        <v>0</v>
      </c>
      <c r="I41" s="162">
        <f>SUMIF('13'!H:H,'CONSO 1'!$A$41,'12'!L:L)</f>
        <v>0</v>
      </c>
      <c r="J41" s="162">
        <f>SUMIF('13'!I:I,'CONSO 1'!$A$41,'12'!M:M)</f>
        <v>0</v>
      </c>
      <c r="K41" s="162">
        <f>SUMIF('13'!J:J,'CONSO 1'!$A$41,'12'!N:N)</f>
        <v>0</v>
      </c>
      <c r="L41" s="162">
        <f>SUMIF('13'!K:K,'CONSO 1'!$A$41,'12'!O:O)</f>
        <v>0</v>
      </c>
      <c r="M41" s="162">
        <f>SUMIF('13'!L:L,'CONSO 1'!$A$41,'12'!P:P)</f>
        <v>0</v>
      </c>
      <c r="N41" s="162">
        <f>SUMIF('13'!M:M,'CONSO 1'!$A$41,'12'!Q:Q)</f>
        <v>0</v>
      </c>
      <c r="O41" s="162">
        <f>SUMIF('13'!N:N,'CONSO 1'!$A$41,'12'!R:R)</f>
        <v>0</v>
      </c>
      <c r="P41" s="162">
        <f>SUMIF('13'!O:O,'CONSO 1'!$A$41,'12'!S:S)</f>
        <v>0</v>
      </c>
      <c r="Q41" s="162">
        <f>SUMIF('13'!P:P,'CONSO 1'!$A$41,'12'!T:T)</f>
        <v>0</v>
      </c>
      <c r="R41" s="162">
        <f>SUMIF('13'!Q:Q,'CONSO 1'!$A$41,'12'!U:U)</f>
        <v>0</v>
      </c>
      <c r="S41" s="162">
        <f>SUMIF('13'!R:R,'CONSO 1'!$A$41,'12'!V:V)</f>
        <v>0</v>
      </c>
      <c r="T41" s="162">
        <f>SUMIF('13'!S:S,'CONSO 1'!$A$41,'12'!W:W)</f>
        <v>0</v>
      </c>
      <c r="U41" s="162">
        <f>SUMIF('13'!T:T,'CONSO 1'!$A$41,'12'!X:X)</f>
        <v>0</v>
      </c>
      <c r="V41" s="162">
        <f>SUMIF('13'!U:U,'CONSO 1'!$A$41,'12'!Y:Y)</f>
        <v>0</v>
      </c>
      <c r="W41" s="162">
        <f>SUMIF('13'!V:V,'CONSO 1'!$A$41,'12'!Z:Z)</f>
        <v>0</v>
      </c>
      <c r="X41" s="162">
        <f>SUMIF('13'!W:W,'CONSO 1'!$A$41,'12'!AA:AA)</f>
        <v>0</v>
      </c>
      <c r="Y41" s="162">
        <f>SUMIF('13'!X:X,'CONSO 1'!$A$41,'12'!AB:AB)</f>
        <v>0</v>
      </c>
      <c r="Z41" s="162">
        <f>SUMIF('13'!Y:Y,'CONSO 1'!$A$41,'12'!AC:AC)</f>
        <v>0</v>
      </c>
      <c r="AA41" s="162">
        <f>SUMIF('13'!Z:Z,'CONSO 1'!$A$41,'12'!AD:AD)</f>
        <v>0</v>
      </c>
      <c r="AB41" s="162">
        <f>SUMIF('13'!AA:AA,'CONSO 1'!$A$41,'12'!AE:AE)</f>
        <v>0</v>
      </c>
      <c r="AC41" s="162">
        <f>SUMIF('13'!AB:AB,'CONSO 1'!$A$41,'12'!AF:AF)</f>
        <v>0</v>
      </c>
      <c r="AD41" s="162">
        <f>SUMIF('13'!AC:AC,'CONSO 1'!$A$41,'12'!AG:AG)</f>
        <v>0</v>
      </c>
      <c r="AE41" s="162">
        <f>SUMIF('13'!AD:AD,'CONSO 1'!$A$41,'12'!AH:AH)</f>
        <v>0</v>
      </c>
      <c r="AF41" s="162">
        <f>SUMIF('13'!AE:AE,'CONSO 1'!$A$41,'12'!AI:AI)</f>
        <v>0</v>
      </c>
      <c r="AG41" s="162">
        <f>SUMIF('13'!AF:AF,'CONSO 1'!$A$41,'12'!AJ:AJ)</f>
        <v>0</v>
      </c>
      <c r="AH41" s="162">
        <f>SUMIF('13'!AG:AG,'CONSO 1'!$A$41,'12'!AK:AK)</f>
        <v>0</v>
      </c>
      <c r="AI41" s="162">
        <f>SUMIF('13'!AH:AH,'CONSO 1'!$A$41,'12'!AL:AL)</f>
        <v>0</v>
      </c>
      <c r="AJ41" s="162">
        <f>SUMIF('13'!AI:AI,'CONSO 1'!$A$41,'12'!AM:AM)</f>
        <v>0</v>
      </c>
      <c r="AK41" s="162">
        <f>SUMIF('13'!AJ:AJ,'CONSO 1'!$A$41,'12'!AN:AN)</f>
        <v>0</v>
      </c>
      <c r="AL41" s="162">
        <f>SUMIF('13'!AK:AK,'CONSO 1'!$A$41,'12'!AO:AO)</f>
        <v>0</v>
      </c>
      <c r="AM41" s="162">
        <f>SUMIF('13'!AL:AL,'CONSO 1'!$A$41,'12'!AP:AP)</f>
        <v>0</v>
      </c>
      <c r="AN41" s="162">
        <f>SUMIF('13'!AM:AM,'CONSO 1'!$A$41,'12'!AQ:AQ)</f>
        <v>0</v>
      </c>
      <c r="AO41" s="162">
        <f>SUMIF('13'!AN:AN,'CONSO 1'!$A$41,'12'!AR:AR)</f>
        <v>0</v>
      </c>
      <c r="AP41" s="162">
        <f>SUMIF('13'!AO:AO,'CONSO 1'!$A$41,'12'!AS:AS)</f>
        <v>0</v>
      </c>
      <c r="AQ41" s="162">
        <f>SUMIF('13'!AP:AP,'CONSO 1'!$A$41,'12'!AT:AT)</f>
        <v>0</v>
      </c>
      <c r="AR41" s="162">
        <f>SUMIF('13'!AQ:AQ,'CONSO 1'!$A$41,'12'!AU:AU)</f>
        <v>0</v>
      </c>
      <c r="AS41" s="162">
        <f>SUMIF('13'!AR:AR,'CONSO 1'!$A$41,'12'!AV:AV)</f>
        <v>0</v>
      </c>
      <c r="AT41" s="162">
        <f>SUMIF('13'!AS:AS,'CONSO 1'!$A$41,'12'!AW:AW)</f>
        <v>0</v>
      </c>
      <c r="AU41" s="162">
        <f>SUMIF('13'!AT:AT,'CONSO 1'!$A$41,'12'!AX:AX)</f>
        <v>0</v>
      </c>
      <c r="AV41" s="162">
        <f>SUMIF('13'!AU:AU,'CONSO 1'!$A$41,'12'!AY:AY)</f>
        <v>0</v>
      </c>
      <c r="AW41" s="162">
        <f>SUMIF('13'!AV:AV,'CONSO 1'!$A$41,'12'!AZ:AZ)</f>
        <v>0</v>
      </c>
      <c r="AX41" s="162">
        <f>SUMIF('13'!AW:AW,'CONSO 1'!$A$41,'12'!BA:BA)</f>
        <v>0</v>
      </c>
      <c r="AY41" s="162">
        <f>SUMIF('13'!AX:AX,'CONSO 1'!$A$41,'12'!BB:BB)</f>
        <v>0</v>
      </c>
      <c r="AZ41" s="162">
        <f>SUMIF('13'!AY:AY,'CONSO 1'!$A$41,'12'!BC:BC)</f>
        <v>0</v>
      </c>
      <c r="BA41" s="156">
        <f>SUMIF('13'!AZ:AZ,'CONSO 1'!$A$41,'12'!BD:BD)</f>
        <v>0</v>
      </c>
    </row>
    <row r="42" spans="1:53" s="27" customFormat="1" ht="15" customHeight="1" x14ac:dyDescent="0.25">
      <c r="A42" s="151">
        <v>14</v>
      </c>
      <c r="B42" s="162">
        <f>SUMIF('14'!$A:$A,'CONSO 1'!$A$42,'14'!E:E)</f>
        <v>0</v>
      </c>
      <c r="C42" s="162">
        <f>SUMIF('14'!$A:$A,'CONSO 1'!$A$42,'14'!F:F)</f>
        <v>0</v>
      </c>
      <c r="D42" s="162">
        <f>SUMIF('14'!$A:$A,'CONSO 1'!$A$42,'14'!G:G)</f>
        <v>0</v>
      </c>
      <c r="E42" s="162">
        <f>SUMIF('14'!$A:$A,'CONSO 1'!$A$42,'14'!H:H)</f>
        <v>0</v>
      </c>
      <c r="F42" s="162">
        <f>SUMIF('14'!$A:$A,'CONSO 1'!$A$42,'14'!I:I)</f>
        <v>0</v>
      </c>
      <c r="G42" s="162">
        <f>SUMIF('14'!$A:$A,'CONSO 1'!$A$42,'14'!J:J)</f>
        <v>0</v>
      </c>
      <c r="H42" s="162">
        <f>SUMIF('14'!$A:$A,'CONSO 1'!$A$42,'14'!K:K)</f>
        <v>0</v>
      </c>
      <c r="I42" s="162">
        <f>SUMIF('14'!$A:$A,'CONSO 1'!$A$42,'14'!L:L)</f>
        <v>0</v>
      </c>
      <c r="J42" s="162">
        <f>SUMIF('14'!$A:$A,'CONSO 1'!$A$42,'14'!M:M)</f>
        <v>0</v>
      </c>
      <c r="K42" s="162">
        <f>SUMIF('14'!$A:$A,'CONSO 1'!$A$42,'14'!N:N)</f>
        <v>0</v>
      </c>
      <c r="L42" s="162">
        <f>SUMIF('14'!$A:$A,'CONSO 1'!$A$42,'14'!O:O)</f>
        <v>0</v>
      </c>
      <c r="M42" s="162">
        <f>SUMIF('14'!$A:$A,'CONSO 1'!$A$42,'14'!P:P)</f>
        <v>0</v>
      </c>
      <c r="N42" s="162">
        <f>SUMIF('14'!$A:$A,'CONSO 1'!$A$42,'14'!Q:Q)</f>
        <v>0</v>
      </c>
      <c r="O42" s="162">
        <f>SUMIF('14'!$A:$A,'CONSO 1'!$A$42,'14'!R:R)</f>
        <v>0</v>
      </c>
      <c r="P42" s="162">
        <f>SUMIF('14'!$A:$A,'CONSO 1'!$A$42,'14'!S:S)</f>
        <v>0</v>
      </c>
      <c r="Q42" s="162">
        <f>SUMIF('14'!$A:$A,'CONSO 1'!$A$42,'14'!T:T)</f>
        <v>0</v>
      </c>
      <c r="R42" s="162">
        <f>SUMIF('14'!$A:$A,'CONSO 1'!$A$42,'14'!U:U)</f>
        <v>0</v>
      </c>
      <c r="S42" s="162">
        <f>SUMIF('14'!$A:$A,'CONSO 1'!$A$42,'14'!V:V)</f>
        <v>0</v>
      </c>
      <c r="T42" s="162">
        <f>SUMIF('14'!$A:$A,'CONSO 1'!$A$42,'14'!W:W)</f>
        <v>0</v>
      </c>
      <c r="U42" s="162">
        <f>SUMIF('14'!$A:$A,'CONSO 1'!$A$42,'14'!X:X)</f>
        <v>0</v>
      </c>
      <c r="V42" s="162">
        <f>SUMIF('14'!$A:$A,'CONSO 1'!$A$42,'14'!Y:Y)</f>
        <v>0</v>
      </c>
      <c r="W42" s="162">
        <f>SUMIF('14'!$A:$A,'CONSO 1'!$A$42,'14'!Z:Z)</f>
        <v>0</v>
      </c>
      <c r="X42" s="162">
        <f>SUMIF('14'!$A:$A,'CONSO 1'!$A$42,'14'!AA:AA)</f>
        <v>0</v>
      </c>
      <c r="Y42" s="162">
        <f>SUMIF('14'!$A:$A,'CONSO 1'!$A$42,'14'!AB:AB)</f>
        <v>0</v>
      </c>
      <c r="Z42" s="162">
        <f>SUMIF('14'!$A:$A,'CONSO 1'!$A$42,'14'!AC:AC)</f>
        <v>0</v>
      </c>
      <c r="AA42" s="162">
        <f>SUMIF('14'!$A:$A,'CONSO 1'!$A$42,'14'!AD:AD)</f>
        <v>0</v>
      </c>
      <c r="AB42" s="162">
        <f>SUMIF('14'!$A:$A,'CONSO 1'!$A$42,'14'!AE:AE)</f>
        <v>0</v>
      </c>
      <c r="AC42" s="162">
        <f>SUMIF('14'!$A:$A,'CONSO 1'!$A$42,'14'!AF:AF)</f>
        <v>0</v>
      </c>
      <c r="AD42" s="162">
        <f>SUMIF('14'!$A:$A,'CONSO 1'!$A$42,'14'!AG:AG)</f>
        <v>0</v>
      </c>
      <c r="AE42" s="162">
        <f>SUMIF('14'!$A:$A,'CONSO 1'!$A$42,'14'!AH:AH)</f>
        <v>0</v>
      </c>
      <c r="AF42" s="162">
        <f>SUMIF('14'!$A:$A,'CONSO 1'!$A$42,'14'!AI:AI)</f>
        <v>0</v>
      </c>
      <c r="AG42" s="162">
        <f>SUMIF('14'!$A:$A,'CONSO 1'!$A$42,'14'!AJ:AJ)</f>
        <v>0</v>
      </c>
      <c r="AH42" s="162">
        <f>SUMIF('14'!$A:$A,'CONSO 1'!$A$42,'14'!AK:AK)</f>
        <v>0</v>
      </c>
      <c r="AI42" s="162">
        <f>SUMIF('14'!$A:$A,'CONSO 1'!$A$42,'14'!AL:AL)</f>
        <v>0</v>
      </c>
      <c r="AJ42" s="162">
        <f>SUMIF('14'!$A:$A,'CONSO 1'!$A$42,'14'!AM:AM)</f>
        <v>0</v>
      </c>
      <c r="AK42" s="162">
        <f>SUMIF('14'!$A:$A,'CONSO 1'!$A$42,'14'!AN:AN)</f>
        <v>0</v>
      </c>
      <c r="AL42" s="162">
        <f>SUMIF('14'!$A:$A,'CONSO 1'!$A$42,'14'!AO:AO)</f>
        <v>0</v>
      </c>
      <c r="AM42" s="162">
        <f>SUMIF('14'!$A:$A,'CONSO 1'!$A$42,'14'!AP:AP)</f>
        <v>0</v>
      </c>
      <c r="AN42" s="162">
        <f>SUMIF('14'!$A:$A,'CONSO 1'!$A$42,'14'!AQ:AQ)</f>
        <v>0</v>
      </c>
      <c r="AO42" s="162">
        <f>SUMIF('14'!$A:$A,'CONSO 1'!$A$42,'14'!AR:AR)</f>
        <v>0</v>
      </c>
      <c r="AP42" s="162">
        <f>SUMIF('14'!$A:$A,'CONSO 1'!$A$42,'14'!AS:AS)</f>
        <v>0</v>
      </c>
      <c r="AQ42" s="162">
        <f>SUMIF('14'!$A:$A,'CONSO 1'!$A$42,'14'!AT:AT)</f>
        <v>0</v>
      </c>
      <c r="AR42" s="162">
        <f>SUMIF('14'!$A:$A,'CONSO 1'!$A$42,'14'!AU:AU)</f>
        <v>0</v>
      </c>
      <c r="AS42" s="162">
        <f>SUMIF('14'!$A:$A,'CONSO 1'!$A$42,'14'!AV:AV)</f>
        <v>0</v>
      </c>
      <c r="AT42" s="162">
        <f>SUMIF('14'!$A:$A,'CONSO 1'!$A$42,'14'!AW:AW)</f>
        <v>0</v>
      </c>
      <c r="AU42" s="162">
        <f>SUMIF('14'!$A:$A,'CONSO 1'!$A$42,'14'!AX:AX)</f>
        <v>0</v>
      </c>
      <c r="AV42" s="162">
        <f>SUMIF('14'!$A:$A,'CONSO 1'!$A$42,'14'!AY:AY)</f>
        <v>0</v>
      </c>
      <c r="AW42" s="162">
        <f>SUMIF('14'!$A:$A,'CONSO 1'!$A$42,'14'!AZ:AZ)</f>
        <v>0</v>
      </c>
      <c r="AX42" s="162">
        <f>SUMIF('14'!$A:$A,'CONSO 1'!$A$42,'14'!BA:BA)</f>
        <v>0</v>
      </c>
      <c r="AY42" s="162">
        <f>SUMIF('14'!$A:$A,'CONSO 1'!$A$42,'14'!BB:BB)</f>
        <v>0</v>
      </c>
      <c r="AZ42" s="162">
        <f>SUMIF('14'!$A:$A,'CONSO 1'!$A$42,'14'!BC:BC)</f>
        <v>0</v>
      </c>
      <c r="BA42" s="156">
        <f>SUMIF('14'!$A:$A,'CONSO 1'!$A$42,'14'!BD:BD)</f>
        <v>0</v>
      </c>
    </row>
    <row r="43" spans="1:53" s="27" customFormat="1" ht="15" customHeight="1" x14ac:dyDescent="0.25">
      <c r="A43" s="151">
        <v>15</v>
      </c>
      <c r="B43" s="162">
        <f>SUMIF('15'!$A:$A,'CONSO 1'!$A$43,'15'!E:E)</f>
        <v>0</v>
      </c>
      <c r="C43" s="162">
        <f>SUMIF('15'!$A:$A,'CONSO 1'!$A$43,'15'!F:F)</f>
        <v>0</v>
      </c>
      <c r="D43" s="162">
        <f>SUMIF('15'!$A:$A,'CONSO 1'!$A$43,'15'!G:G)</f>
        <v>0</v>
      </c>
      <c r="E43" s="162">
        <f>SUMIF('15'!$A:$A,'CONSO 1'!$A$43,'15'!H:H)</f>
        <v>0</v>
      </c>
      <c r="F43" s="162">
        <f>SUMIF('15'!$A:$A,'CONSO 1'!$A$43,'15'!I:I)</f>
        <v>0</v>
      </c>
      <c r="G43" s="162">
        <f>SUMIF('15'!$A:$A,'CONSO 1'!$A$43,'15'!J:J)</f>
        <v>0</v>
      </c>
      <c r="H43" s="162">
        <f>SUMIF('15'!$A:$A,'CONSO 1'!$A$43,'15'!K:K)</f>
        <v>0</v>
      </c>
      <c r="I43" s="162">
        <f>SUMIF('15'!$A:$A,'CONSO 1'!$A$43,'15'!L:L)</f>
        <v>0</v>
      </c>
      <c r="J43" s="162">
        <f>SUMIF('15'!$A:$A,'CONSO 1'!$A$43,'15'!M:M)</f>
        <v>0</v>
      </c>
      <c r="K43" s="162">
        <f>SUMIF('15'!$A:$A,'CONSO 1'!$A$43,'15'!N:N)</f>
        <v>0</v>
      </c>
      <c r="L43" s="162">
        <f>SUMIF('15'!$A:$A,'CONSO 1'!$A$43,'15'!O:O)</f>
        <v>0</v>
      </c>
      <c r="M43" s="162">
        <f>SUMIF('15'!$A:$A,'CONSO 1'!$A$43,'15'!P:P)</f>
        <v>0</v>
      </c>
      <c r="N43" s="162">
        <f>SUMIF('15'!$A:$A,'CONSO 1'!$A$43,'15'!Q:Q)</f>
        <v>0</v>
      </c>
      <c r="O43" s="162">
        <f>SUMIF('15'!$A:$A,'CONSO 1'!$A$43,'15'!R:R)</f>
        <v>0</v>
      </c>
      <c r="P43" s="162">
        <f>SUMIF('15'!$A:$A,'CONSO 1'!$A$43,'15'!S:S)</f>
        <v>0</v>
      </c>
      <c r="Q43" s="162">
        <f>SUMIF('15'!$A:$A,'CONSO 1'!$A$43,'15'!T:T)</f>
        <v>0</v>
      </c>
      <c r="R43" s="162">
        <f>SUMIF('15'!$A:$A,'CONSO 1'!$A$43,'15'!U:U)</f>
        <v>0</v>
      </c>
      <c r="S43" s="162">
        <f>SUMIF('15'!$A:$A,'CONSO 1'!$A$43,'15'!V:V)</f>
        <v>0</v>
      </c>
      <c r="T43" s="162">
        <f>SUMIF('15'!$A:$A,'CONSO 1'!$A$43,'15'!W:W)</f>
        <v>0</v>
      </c>
      <c r="U43" s="162">
        <f>SUMIF('15'!$A:$A,'CONSO 1'!$A$43,'15'!X:X)</f>
        <v>0</v>
      </c>
      <c r="V43" s="162">
        <f>SUMIF('15'!$A:$A,'CONSO 1'!$A$43,'15'!Y:Y)</f>
        <v>0</v>
      </c>
      <c r="W43" s="162">
        <f>SUMIF('15'!$A:$A,'CONSO 1'!$A$43,'15'!Z:Z)</f>
        <v>0</v>
      </c>
      <c r="X43" s="162">
        <f>SUMIF('15'!$A:$A,'CONSO 1'!$A$43,'15'!AA:AA)</f>
        <v>0</v>
      </c>
      <c r="Y43" s="162">
        <f>SUMIF('15'!$A:$A,'CONSO 1'!$A$43,'15'!AB:AB)</f>
        <v>0</v>
      </c>
      <c r="Z43" s="162">
        <f>SUMIF('15'!$A:$A,'CONSO 1'!$A$43,'15'!AC:AC)</f>
        <v>0</v>
      </c>
      <c r="AA43" s="162">
        <f>SUMIF('15'!$A:$A,'CONSO 1'!$A$43,'15'!AD:AD)</f>
        <v>0</v>
      </c>
      <c r="AB43" s="162">
        <f>SUMIF('15'!$A:$A,'CONSO 1'!$A$43,'15'!AE:AE)</f>
        <v>0</v>
      </c>
      <c r="AC43" s="162">
        <f>SUMIF('15'!$A:$A,'CONSO 1'!$A$43,'15'!AF:AF)</f>
        <v>0</v>
      </c>
      <c r="AD43" s="162">
        <f>SUMIF('15'!$A:$A,'CONSO 1'!$A$43,'15'!AG:AG)</f>
        <v>0</v>
      </c>
      <c r="AE43" s="162">
        <f>SUMIF('15'!$A:$A,'CONSO 1'!$A$43,'15'!AH:AH)</f>
        <v>0</v>
      </c>
      <c r="AF43" s="162">
        <f>SUMIF('15'!$A:$A,'CONSO 1'!$A$43,'15'!AI:AI)</f>
        <v>0</v>
      </c>
      <c r="AG43" s="162">
        <f>SUMIF('15'!$A:$A,'CONSO 1'!$A$43,'15'!AJ:AJ)</f>
        <v>0</v>
      </c>
      <c r="AH43" s="162">
        <f>SUMIF('15'!$A:$A,'CONSO 1'!$A$43,'15'!AK:AK)</f>
        <v>0</v>
      </c>
      <c r="AI43" s="162">
        <f>SUMIF('15'!$A:$A,'CONSO 1'!$A$43,'15'!AL:AL)</f>
        <v>0</v>
      </c>
      <c r="AJ43" s="162">
        <f>SUMIF('15'!$A:$A,'CONSO 1'!$A$43,'15'!AM:AM)</f>
        <v>0</v>
      </c>
      <c r="AK43" s="162">
        <f>SUMIF('15'!$A:$A,'CONSO 1'!$A$43,'15'!AN:AN)</f>
        <v>0</v>
      </c>
      <c r="AL43" s="162">
        <f>SUMIF('15'!$A:$A,'CONSO 1'!$A$43,'15'!AO:AO)</f>
        <v>0</v>
      </c>
      <c r="AM43" s="162">
        <f>SUMIF('15'!$A:$A,'CONSO 1'!$A$43,'15'!AP:AP)</f>
        <v>0</v>
      </c>
      <c r="AN43" s="162">
        <f>SUMIF('15'!$A:$A,'CONSO 1'!$A$43,'15'!AQ:AQ)</f>
        <v>0</v>
      </c>
      <c r="AO43" s="162">
        <f>SUMIF('15'!$A:$A,'CONSO 1'!$A$43,'15'!AR:AR)</f>
        <v>0</v>
      </c>
      <c r="AP43" s="162">
        <f>SUMIF('15'!$A:$A,'CONSO 1'!$A$43,'15'!AS:AS)</f>
        <v>0</v>
      </c>
      <c r="AQ43" s="162">
        <f>SUMIF('15'!$A:$A,'CONSO 1'!$A$43,'15'!AT:AT)</f>
        <v>0</v>
      </c>
      <c r="AR43" s="162">
        <f>SUMIF('15'!$A:$A,'CONSO 1'!$A$43,'15'!AU:AU)</f>
        <v>0</v>
      </c>
      <c r="AS43" s="162">
        <f>SUMIF('15'!$A:$A,'CONSO 1'!$A$43,'15'!AV:AV)</f>
        <v>0</v>
      </c>
      <c r="AT43" s="162">
        <f>SUMIF('15'!$A:$A,'CONSO 1'!$A$43,'15'!AW:AW)</f>
        <v>0</v>
      </c>
      <c r="AU43" s="162">
        <f>SUMIF('15'!$A:$A,'CONSO 1'!$A$43,'15'!AX:AX)</f>
        <v>0</v>
      </c>
      <c r="AV43" s="162">
        <f>SUMIF('15'!$A:$A,'CONSO 1'!$A$43,'15'!AY:AY)</f>
        <v>0</v>
      </c>
      <c r="AW43" s="162">
        <f>SUMIF('15'!$A:$A,'CONSO 1'!$A$43,'15'!AZ:AZ)</f>
        <v>0</v>
      </c>
      <c r="AX43" s="162">
        <f>SUMIF('15'!$A:$A,'CONSO 1'!$A$43,'15'!BA:BA)</f>
        <v>0</v>
      </c>
      <c r="AY43" s="162">
        <f>SUMIF('15'!$A:$A,'CONSO 1'!$A$43,'15'!BB:BB)</f>
        <v>0</v>
      </c>
      <c r="AZ43" s="162">
        <f>SUMIF('15'!$A:$A,'CONSO 1'!$A$43,'15'!BC:BC)</f>
        <v>0</v>
      </c>
      <c r="BA43" s="156">
        <f>SUMIF('15'!$A:$A,'CONSO 1'!$A$43,'15'!BD:BD)</f>
        <v>0</v>
      </c>
    </row>
    <row r="44" spans="1:53" s="27" customFormat="1" ht="15" customHeight="1" x14ac:dyDescent="0.25">
      <c r="A44" s="151">
        <v>16</v>
      </c>
      <c r="B44" s="162">
        <f>SUMIF('16'!$A:$A,'CONSO 1'!$A$44,'16'!E:E)</f>
        <v>0</v>
      </c>
      <c r="C44" s="162">
        <f>SUMIF('16'!$A:$A,'CONSO 1'!$A$44,'16'!F:F)</f>
        <v>0</v>
      </c>
      <c r="D44" s="162">
        <f>SUMIF('16'!$A:$A,'CONSO 1'!$A$44,'16'!G:G)</f>
        <v>0</v>
      </c>
      <c r="E44" s="162">
        <f>SUMIF('16'!$A:$A,'CONSO 1'!$A$44,'16'!H:H)</f>
        <v>0</v>
      </c>
      <c r="F44" s="162">
        <f>SUMIF('16'!$A:$A,'CONSO 1'!$A$44,'16'!I:I)</f>
        <v>0</v>
      </c>
      <c r="G44" s="162">
        <f>SUMIF('16'!$A:$A,'CONSO 1'!$A$44,'16'!J:J)</f>
        <v>0</v>
      </c>
      <c r="H44" s="162">
        <f>SUMIF('16'!$A:$A,'CONSO 1'!$A$44,'16'!K:K)</f>
        <v>0</v>
      </c>
      <c r="I44" s="162">
        <f>SUMIF('16'!$A:$A,'CONSO 1'!$A$44,'16'!L:L)</f>
        <v>0</v>
      </c>
      <c r="J44" s="162">
        <f>SUMIF('16'!$A:$A,'CONSO 1'!$A$44,'16'!M:M)</f>
        <v>0</v>
      </c>
      <c r="K44" s="162">
        <f>SUMIF('16'!$A:$A,'CONSO 1'!$A$44,'16'!N:N)</f>
        <v>0</v>
      </c>
      <c r="L44" s="162">
        <f>SUMIF('16'!$A:$A,'CONSO 1'!$A$44,'16'!O:O)</f>
        <v>0</v>
      </c>
      <c r="M44" s="162">
        <f>SUMIF('16'!$A:$A,'CONSO 1'!$A$44,'16'!P:P)</f>
        <v>0</v>
      </c>
      <c r="N44" s="162">
        <f>SUMIF('16'!$A:$A,'CONSO 1'!$A$44,'16'!Q:Q)</f>
        <v>0</v>
      </c>
      <c r="O44" s="162">
        <f>SUMIF('16'!$A:$A,'CONSO 1'!$A$44,'16'!R:R)</f>
        <v>0</v>
      </c>
      <c r="P44" s="162">
        <f>SUMIF('16'!$A:$A,'CONSO 1'!$A$44,'16'!S:S)</f>
        <v>0</v>
      </c>
      <c r="Q44" s="162">
        <f>SUMIF('16'!$A:$A,'CONSO 1'!$A$44,'16'!T:T)</f>
        <v>0</v>
      </c>
      <c r="R44" s="162">
        <f>SUMIF('16'!$A:$A,'CONSO 1'!$A$44,'16'!U:U)</f>
        <v>0</v>
      </c>
      <c r="S44" s="162">
        <f>SUMIF('16'!$A:$A,'CONSO 1'!$A$44,'16'!V:V)</f>
        <v>0</v>
      </c>
      <c r="T44" s="162">
        <f>SUMIF('16'!$A:$A,'CONSO 1'!$A$44,'16'!W:W)</f>
        <v>0</v>
      </c>
      <c r="U44" s="162">
        <f>SUMIF('16'!$A:$A,'CONSO 1'!$A$44,'16'!X:X)</f>
        <v>0</v>
      </c>
      <c r="V44" s="162">
        <f>SUMIF('16'!$A:$A,'CONSO 1'!$A$44,'16'!Y:Y)</f>
        <v>0</v>
      </c>
      <c r="W44" s="162">
        <f>SUMIF('16'!$A:$A,'CONSO 1'!$A$44,'16'!Z:Z)</f>
        <v>0</v>
      </c>
      <c r="X44" s="162">
        <f>SUMIF('16'!$A:$A,'CONSO 1'!$A$44,'16'!AA:AA)</f>
        <v>0</v>
      </c>
      <c r="Y44" s="162">
        <f>SUMIF('16'!$A:$A,'CONSO 1'!$A$44,'16'!AB:AB)</f>
        <v>0</v>
      </c>
      <c r="Z44" s="162">
        <f>SUMIF('16'!$A:$A,'CONSO 1'!$A$44,'16'!AC:AC)</f>
        <v>0</v>
      </c>
      <c r="AA44" s="162">
        <f>SUMIF('16'!$A:$A,'CONSO 1'!$A$44,'16'!AD:AD)</f>
        <v>0</v>
      </c>
      <c r="AB44" s="162">
        <f>SUMIF('16'!$A:$A,'CONSO 1'!$A$44,'16'!AE:AE)</f>
        <v>0</v>
      </c>
      <c r="AC44" s="162">
        <f>SUMIF('16'!$A:$A,'CONSO 1'!$A$44,'16'!AF:AF)</f>
        <v>0</v>
      </c>
      <c r="AD44" s="162">
        <f>SUMIF('16'!$A:$A,'CONSO 1'!$A$44,'16'!AG:AG)</f>
        <v>0</v>
      </c>
      <c r="AE44" s="162">
        <f>SUMIF('16'!$A:$A,'CONSO 1'!$A$44,'16'!AH:AH)</f>
        <v>0</v>
      </c>
      <c r="AF44" s="162">
        <f>SUMIF('16'!$A:$A,'CONSO 1'!$A$44,'16'!AI:AI)</f>
        <v>0</v>
      </c>
      <c r="AG44" s="162">
        <f>SUMIF('16'!$A:$A,'CONSO 1'!$A$44,'16'!AJ:AJ)</f>
        <v>0</v>
      </c>
      <c r="AH44" s="162">
        <f>SUMIF('16'!$A:$A,'CONSO 1'!$A$44,'16'!AK:AK)</f>
        <v>0</v>
      </c>
      <c r="AI44" s="162">
        <f>SUMIF('16'!$A:$A,'CONSO 1'!$A$44,'16'!AL:AL)</f>
        <v>0</v>
      </c>
      <c r="AJ44" s="162">
        <f>SUMIF('16'!$A:$A,'CONSO 1'!$A$44,'16'!AM:AM)</f>
        <v>0</v>
      </c>
      <c r="AK44" s="162">
        <f>SUMIF('16'!$A:$A,'CONSO 1'!$A$44,'16'!AN:AN)</f>
        <v>0</v>
      </c>
      <c r="AL44" s="162">
        <f>SUMIF('16'!$A:$A,'CONSO 1'!$A$44,'16'!AO:AO)</f>
        <v>0</v>
      </c>
      <c r="AM44" s="162">
        <f>SUMIF('16'!$A:$A,'CONSO 1'!$A$44,'16'!AP:AP)</f>
        <v>0</v>
      </c>
      <c r="AN44" s="162">
        <f>SUMIF('16'!$A:$A,'CONSO 1'!$A$44,'16'!AQ:AQ)</f>
        <v>0</v>
      </c>
      <c r="AO44" s="162">
        <f>SUMIF('16'!$A:$A,'CONSO 1'!$A$44,'16'!AR:AR)</f>
        <v>0</v>
      </c>
      <c r="AP44" s="162">
        <f>SUMIF('16'!$A:$A,'CONSO 1'!$A$44,'16'!AS:AS)</f>
        <v>0</v>
      </c>
      <c r="AQ44" s="162">
        <f>SUMIF('16'!$A:$A,'CONSO 1'!$A$44,'16'!AT:AT)</f>
        <v>0</v>
      </c>
      <c r="AR44" s="162">
        <f>SUMIF('16'!$A:$A,'CONSO 1'!$A$44,'16'!AU:AU)</f>
        <v>0</v>
      </c>
      <c r="AS44" s="162">
        <f>SUMIF('16'!$A:$A,'CONSO 1'!$A$44,'16'!AV:AV)</f>
        <v>0</v>
      </c>
      <c r="AT44" s="162">
        <f>SUMIF('16'!$A:$A,'CONSO 1'!$A$44,'16'!AW:AW)</f>
        <v>0</v>
      </c>
      <c r="AU44" s="162">
        <f>SUMIF('16'!$A:$A,'CONSO 1'!$A$44,'16'!AX:AX)</f>
        <v>0</v>
      </c>
      <c r="AV44" s="162">
        <f>SUMIF('16'!$A:$A,'CONSO 1'!$A$44,'16'!AY:AY)</f>
        <v>0</v>
      </c>
      <c r="AW44" s="162">
        <f>SUMIF('16'!$A:$A,'CONSO 1'!$A$44,'16'!AZ:AZ)</f>
        <v>0</v>
      </c>
      <c r="AX44" s="162">
        <f>SUMIF('16'!$A:$A,'CONSO 1'!$A$44,'16'!BA:BA)</f>
        <v>0</v>
      </c>
      <c r="AY44" s="162">
        <f>SUMIF('16'!$A:$A,'CONSO 1'!$A$44,'16'!BB:BB)</f>
        <v>0</v>
      </c>
      <c r="AZ44" s="162">
        <f>SUMIF('16'!$A:$A,'CONSO 1'!$A$44,'16'!BC:BC)</f>
        <v>0</v>
      </c>
      <c r="BA44" s="156">
        <f>SUMIF('16'!$A:$A,'CONSO 1'!$A$44,'16'!BD:BD)</f>
        <v>0</v>
      </c>
    </row>
    <row r="45" spans="1:53" s="27" customFormat="1" ht="15" customHeight="1" x14ac:dyDescent="0.25">
      <c r="A45" s="151">
        <v>17</v>
      </c>
      <c r="B45" s="162">
        <f>SUMIF('17'!$A:$A,'CONSO 1'!$A$45,'17'!E:E)</f>
        <v>0</v>
      </c>
      <c r="C45" s="162">
        <f>SUMIF('17'!$A:$A,'CONSO 1'!$A$45,'17'!F:F)</f>
        <v>0</v>
      </c>
      <c r="D45" s="162">
        <f>SUMIF('17'!$A:$A,'CONSO 1'!$A$45,'17'!G:G)</f>
        <v>0</v>
      </c>
      <c r="E45" s="162">
        <f>SUMIF('17'!$A:$A,'CONSO 1'!$A$45,'17'!H:H)</f>
        <v>0</v>
      </c>
      <c r="F45" s="162">
        <f>SUMIF('17'!$A:$A,'CONSO 1'!$A$45,'17'!I:I)</f>
        <v>0</v>
      </c>
      <c r="G45" s="162">
        <f>SUMIF('17'!$A:$A,'CONSO 1'!$A$45,'17'!J:J)</f>
        <v>0</v>
      </c>
      <c r="H45" s="162">
        <f>SUMIF('17'!$A:$A,'CONSO 1'!$A$45,'17'!K:K)</f>
        <v>0</v>
      </c>
      <c r="I45" s="162">
        <f>SUMIF('17'!$A:$A,'CONSO 1'!$A$45,'17'!L:L)</f>
        <v>0</v>
      </c>
      <c r="J45" s="162">
        <f>SUMIF('17'!$A:$A,'CONSO 1'!$A$45,'17'!M:M)</f>
        <v>0</v>
      </c>
      <c r="K45" s="162">
        <f>SUMIF('17'!$A:$A,'CONSO 1'!$A$45,'17'!N:N)</f>
        <v>0</v>
      </c>
      <c r="L45" s="162">
        <f>SUMIF('17'!$A:$A,'CONSO 1'!$A$45,'17'!O:O)</f>
        <v>0</v>
      </c>
      <c r="M45" s="162">
        <f>SUMIF('17'!$A:$A,'CONSO 1'!$A$45,'17'!P:P)</f>
        <v>0</v>
      </c>
      <c r="N45" s="162">
        <f>SUMIF('17'!$A:$A,'CONSO 1'!$A$45,'17'!Q:Q)</f>
        <v>0</v>
      </c>
      <c r="O45" s="162">
        <f>SUMIF('17'!$A:$A,'CONSO 1'!$A$45,'17'!R:R)</f>
        <v>0</v>
      </c>
      <c r="P45" s="162">
        <f>SUMIF('17'!$A:$A,'CONSO 1'!$A$45,'17'!S:S)</f>
        <v>0</v>
      </c>
      <c r="Q45" s="162">
        <f>SUMIF('17'!$A:$A,'CONSO 1'!$A$45,'17'!T:T)</f>
        <v>0</v>
      </c>
      <c r="R45" s="162">
        <f>SUMIF('17'!$A:$A,'CONSO 1'!$A$45,'17'!U:U)</f>
        <v>0</v>
      </c>
      <c r="S45" s="162">
        <f>SUMIF('17'!$A:$A,'CONSO 1'!$A$45,'17'!V:V)</f>
        <v>0</v>
      </c>
      <c r="T45" s="162">
        <f>SUMIF('17'!$A:$A,'CONSO 1'!$A$45,'17'!W:W)</f>
        <v>0</v>
      </c>
      <c r="U45" s="162">
        <f>SUMIF('17'!$A:$A,'CONSO 1'!$A$45,'17'!X:X)</f>
        <v>0</v>
      </c>
      <c r="V45" s="162">
        <f>SUMIF('17'!$A:$A,'CONSO 1'!$A$45,'17'!Y:Y)</f>
        <v>0</v>
      </c>
      <c r="W45" s="162">
        <f>SUMIF('17'!$A:$A,'CONSO 1'!$A$45,'17'!Z:Z)</f>
        <v>0</v>
      </c>
      <c r="X45" s="162">
        <f>SUMIF('17'!$A:$A,'CONSO 1'!$A$45,'17'!AA:AA)</f>
        <v>0</v>
      </c>
      <c r="Y45" s="162">
        <f>SUMIF('17'!$A:$A,'CONSO 1'!$A$45,'17'!AB:AB)</f>
        <v>0</v>
      </c>
      <c r="Z45" s="162">
        <f>SUMIF('17'!$A:$A,'CONSO 1'!$A$45,'17'!AC:AC)</f>
        <v>0</v>
      </c>
      <c r="AA45" s="162">
        <f>SUMIF('17'!$A:$A,'CONSO 1'!$A$45,'17'!AD:AD)</f>
        <v>0</v>
      </c>
      <c r="AB45" s="162">
        <f>SUMIF('17'!$A:$A,'CONSO 1'!$A$45,'17'!AE:AE)</f>
        <v>0</v>
      </c>
      <c r="AC45" s="162">
        <f>SUMIF('17'!$A:$A,'CONSO 1'!$A$45,'17'!AF:AF)</f>
        <v>0</v>
      </c>
      <c r="AD45" s="162">
        <f>SUMIF('17'!$A:$A,'CONSO 1'!$A$45,'17'!AG:AG)</f>
        <v>0</v>
      </c>
      <c r="AE45" s="162">
        <f>SUMIF('17'!$A:$A,'CONSO 1'!$A$45,'17'!AH:AH)</f>
        <v>0</v>
      </c>
      <c r="AF45" s="162">
        <f>SUMIF('17'!$A:$A,'CONSO 1'!$A$45,'17'!AI:AI)</f>
        <v>0</v>
      </c>
      <c r="AG45" s="162">
        <f>SUMIF('17'!$A:$A,'CONSO 1'!$A$45,'17'!AJ:AJ)</f>
        <v>0</v>
      </c>
      <c r="AH45" s="162">
        <f>SUMIF('17'!$A:$A,'CONSO 1'!$A$45,'17'!AK:AK)</f>
        <v>0</v>
      </c>
      <c r="AI45" s="162">
        <f>SUMIF('17'!$A:$A,'CONSO 1'!$A$45,'17'!AL:AL)</f>
        <v>0</v>
      </c>
      <c r="AJ45" s="162">
        <f>SUMIF('17'!$A:$A,'CONSO 1'!$A$45,'17'!AM:AM)</f>
        <v>0</v>
      </c>
      <c r="AK45" s="162">
        <f>SUMIF('17'!$A:$A,'CONSO 1'!$A$45,'17'!AN:AN)</f>
        <v>0</v>
      </c>
      <c r="AL45" s="162">
        <f>SUMIF('17'!$A:$A,'CONSO 1'!$A$45,'17'!AO:AO)</f>
        <v>0</v>
      </c>
      <c r="AM45" s="162">
        <f>SUMIF('17'!$A:$A,'CONSO 1'!$A$45,'17'!AP:AP)</f>
        <v>0</v>
      </c>
      <c r="AN45" s="162">
        <f>SUMIF('17'!$A:$A,'CONSO 1'!$A$45,'17'!AQ:AQ)</f>
        <v>0</v>
      </c>
      <c r="AO45" s="162">
        <f>SUMIF('17'!$A:$A,'CONSO 1'!$A$45,'17'!AR:AR)</f>
        <v>0</v>
      </c>
      <c r="AP45" s="162">
        <f>SUMIF('17'!$A:$A,'CONSO 1'!$A$45,'17'!AS:AS)</f>
        <v>0</v>
      </c>
      <c r="AQ45" s="162">
        <f>SUMIF('17'!$A:$A,'CONSO 1'!$A$45,'17'!AT:AT)</f>
        <v>0</v>
      </c>
      <c r="AR45" s="162">
        <f>SUMIF('17'!$A:$A,'CONSO 1'!$A$45,'17'!AU:AU)</f>
        <v>0</v>
      </c>
      <c r="AS45" s="162">
        <f>SUMIF('17'!$A:$A,'CONSO 1'!$A$45,'17'!AV:AV)</f>
        <v>0</v>
      </c>
      <c r="AT45" s="162">
        <f>SUMIF('17'!$A:$A,'CONSO 1'!$A$45,'17'!AW:AW)</f>
        <v>0</v>
      </c>
      <c r="AU45" s="162">
        <f>SUMIF('17'!$A:$A,'CONSO 1'!$A$45,'17'!AX:AX)</f>
        <v>0</v>
      </c>
      <c r="AV45" s="162">
        <f>SUMIF('17'!$A:$A,'CONSO 1'!$A$45,'17'!AY:AY)</f>
        <v>0</v>
      </c>
      <c r="AW45" s="162">
        <f>SUMIF('17'!$A:$A,'CONSO 1'!$A$45,'17'!AZ:AZ)</f>
        <v>0</v>
      </c>
      <c r="AX45" s="162">
        <f>SUMIF('17'!$A:$A,'CONSO 1'!$A$45,'17'!BA:BA)</f>
        <v>0</v>
      </c>
      <c r="AY45" s="162">
        <f>SUMIF('17'!$A:$A,'CONSO 1'!$A$45,'17'!BB:BB)</f>
        <v>0</v>
      </c>
      <c r="AZ45" s="162">
        <f>SUMIF('17'!$A:$A,'CONSO 1'!$A$45,'17'!BC:BC)</f>
        <v>0</v>
      </c>
      <c r="BA45" s="156">
        <f>SUMIF('17'!$A:$A,'CONSO 1'!$A$45,'17'!BD:BD)</f>
        <v>0</v>
      </c>
    </row>
    <row r="46" spans="1:53" s="27" customFormat="1" ht="15" customHeight="1" x14ac:dyDescent="0.25">
      <c r="A46" s="44"/>
      <c r="B46" s="384"/>
      <c r="C46" s="45"/>
      <c r="D46" s="47"/>
      <c r="E46" s="45"/>
      <c r="F46" s="164"/>
      <c r="G46" s="385"/>
      <c r="H46" s="45"/>
      <c r="I46" s="47"/>
      <c r="J46" s="163"/>
      <c r="K46" s="386"/>
      <c r="L46" s="164"/>
      <c r="M46" s="45"/>
      <c r="N46" s="164"/>
      <c r="O46" s="387"/>
      <c r="P46" s="48"/>
      <c r="Q46" s="48"/>
      <c r="R46" s="48"/>
      <c r="S46" s="171"/>
      <c r="T46" s="49"/>
      <c r="U46" s="48"/>
      <c r="V46" s="48"/>
      <c r="W46" s="49"/>
      <c r="X46" s="387"/>
      <c r="Y46" s="48"/>
      <c r="Z46" s="48"/>
      <c r="AA46" s="171"/>
      <c r="AB46" s="48"/>
      <c r="AC46" s="48"/>
      <c r="AD46" s="171"/>
      <c r="AE46" s="171"/>
      <c r="AF46" s="48"/>
      <c r="AG46" s="171"/>
      <c r="AH46" s="48"/>
      <c r="AI46" s="171"/>
      <c r="AJ46" s="171"/>
      <c r="AK46" s="48"/>
      <c r="AL46" s="48"/>
      <c r="AM46" s="171"/>
      <c r="AN46" s="49"/>
      <c r="AO46" s="48"/>
      <c r="AP46" s="171"/>
      <c r="AQ46" s="171"/>
      <c r="AR46" s="171"/>
      <c r="AS46" s="171"/>
      <c r="AT46" s="48"/>
      <c r="AU46" s="171"/>
      <c r="AV46" s="48"/>
      <c r="AW46" s="49"/>
      <c r="AX46" s="48"/>
      <c r="AY46" s="48"/>
      <c r="AZ46" s="48"/>
      <c r="BA46" s="48"/>
    </row>
    <row r="47" spans="1:53" s="27" customFormat="1" ht="15" customHeight="1" x14ac:dyDescent="0.25">
      <c r="A47" s="388" t="s">
        <v>129</v>
      </c>
      <c r="B47" s="25">
        <f>SUM(B48:B65)</f>
        <v>0</v>
      </c>
      <c r="C47" s="25">
        <f t="shared" ref="C47:AG47" si="4">SUM(C48:C65)</f>
        <v>0</v>
      </c>
      <c r="D47" s="25">
        <f t="shared" si="4"/>
        <v>0</v>
      </c>
      <c r="E47" s="25">
        <f t="shared" si="4"/>
        <v>0</v>
      </c>
      <c r="F47" s="25">
        <f t="shared" si="4"/>
        <v>0</v>
      </c>
      <c r="G47" s="25">
        <f t="shared" si="4"/>
        <v>0</v>
      </c>
      <c r="H47" s="25">
        <f t="shared" si="4"/>
        <v>0</v>
      </c>
      <c r="I47" s="25">
        <f t="shared" si="4"/>
        <v>0</v>
      </c>
      <c r="J47" s="25">
        <f t="shared" si="4"/>
        <v>0</v>
      </c>
      <c r="K47" s="25">
        <f t="shared" si="4"/>
        <v>0</v>
      </c>
      <c r="L47" s="25">
        <f t="shared" si="4"/>
        <v>0</v>
      </c>
      <c r="M47" s="25">
        <f t="shared" si="4"/>
        <v>0</v>
      </c>
      <c r="N47" s="25">
        <f t="shared" si="4"/>
        <v>0</v>
      </c>
      <c r="O47" s="25">
        <f t="shared" si="4"/>
        <v>0</v>
      </c>
      <c r="P47" s="25">
        <f t="shared" si="4"/>
        <v>0</v>
      </c>
      <c r="Q47" s="25">
        <f t="shared" si="4"/>
        <v>0</v>
      </c>
      <c r="R47" s="25">
        <f t="shared" si="4"/>
        <v>0</v>
      </c>
      <c r="S47" s="25">
        <f t="shared" si="4"/>
        <v>0</v>
      </c>
      <c r="T47" s="25">
        <f t="shared" si="4"/>
        <v>0</v>
      </c>
      <c r="U47" s="25">
        <f t="shared" si="4"/>
        <v>0</v>
      </c>
      <c r="V47" s="25">
        <f t="shared" si="4"/>
        <v>0</v>
      </c>
      <c r="W47" s="25">
        <f t="shared" si="4"/>
        <v>0</v>
      </c>
      <c r="X47" s="25">
        <f t="shared" si="4"/>
        <v>0</v>
      </c>
      <c r="Y47" s="25">
        <f t="shared" si="4"/>
        <v>0</v>
      </c>
      <c r="Z47" s="25">
        <f t="shared" si="4"/>
        <v>0</v>
      </c>
      <c r="AA47" s="25">
        <f t="shared" si="4"/>
        <v>0</v>
      </c>
      <c r="AB47" s="25">
        <f t="shared" si="4"/>
        <v>0</v>
      </c>
      <c r="AC47" s="25">
        <f t="shared" si="4"/>
        <v>0</v>
      </c>
      <c r="AD47" s="25">
        <f t="shared" si="4"/>
        <v>0</v>
      </c>
      <c r="AE47" s="25">
        <f t="shared" si="4"/>
        <v>0</v>
      </c>
      <c r="AF47" s="25">
        <f t="shared" si="4"/>
        <v>0</v>
      </c>
      <c r="AG47" s="25">
        <f t="shared" si="4"/>
        <v>0</v>
      </c>
      <c r="AH47" s="25">
        <f t="shared" ref="AH47:BA47" si="5">SUM(AH48:AH65)</f>
        <v>0</v>
      </c>
      <c r="AI47" s="25">
        <f t="shared" si="5"/>
        <v>0</v>
      </c>
      <c r="AJ47" s="25">
        <f t="shared" si="5"/>
        <v>0</v>
      </c>
      <c r="AK47" s="25">
        <f t="shared" si="5"/>
        <v>0</v>
      </c>
      <c r="AL47" s="25">
        <f t="shared" si="5"/>
        <v>0</v>
      </c>
      <c r="AM47" s="25">
        <f t="shared" si="5"/>
        <v>0</v>
      </c>
      <c r="AN47" s="25">
        <f t="shared" si="5"/>
        <v>0</v>
      </c>
      <c r="AO47" s="25">
        <f t="shared" si="5"/>
        <v>0</v>
      </c>
      <c r="AP47" s="25">
        <f t="shared" si="5"/>
        <v>0</v>
      </c>
      <c r="AQ47" s="25">
        <f t="shared" si="5"/>
        <v>0</v>
      </c>
      <c r="AR47" s="25">
        <f t="shared" si="5"/>
        <v>0</v>
      </c>
      <c r="AS47" s="25">
        <f t="shared" si="5"/>
        <v>0</v>
      </c>
      <c r="AT47" s="25">
        <f t="shared" si="5"/>
        <v>0</v>
      </c>
      <c r="AU47" s="25">
        <f t="shared" si="5"/>
        <v>0</v>
      </c>
      <c r="AV47" s="25">
        <f t="shared" si="5"/>
        <v>0</v>
      </c>
      <c r="AW47" s="25">
        <f t="shared" si="5"/>
        <v>0</v>
      </c>
      <c r="AX47" s="25">
        <f t="shared" si="5"/>
        <v>0</v>
      </c>
      <c r="AY47" s="25">
        <f t="shared" si="5"/>
        <v>0</v>
      </c>
      <c r="AZ47" s="25">
        <f t="shared" si="5"/>
        <v>0</v>
      </c>
      <c r="BA47" s="25">
        <f t="shared" si="5"/>
        <v>0</v>
      </c>
    </row>
    <row r="48" spans="1:53" s="55" customFormat="1" ht="15" customHeight="1" x14ac:dyDescent="0.25">
      <c r="A48" s="151">
        <v>1</v>
      </c>
      <c r="B48" s="162">
        <f>SUMIF('1'!$A:$A,'CONSO 1'!$A$48,'1'!E:E)</f>
        <v>0</v>
      </c>
      <c r="C48" s="162">
        <f>SUMIF('1'!$A:$A,'CONSO 1'!$A$48,'1'!F:F)</f>
        <v>0</v>
      </c>
      <c r="D48" s="162">
        <f>SUMIF('1'!$A:$A,'CONSO 1'!$A$48,'1'!G:G)</f>
        <v>0</v>
      </c>
      <c r="E48" s="162">
        <f>SUMIF('1'!$A:$A,'CONSO 1'!$A$48,'1'!H:H)</f>
        <v>0</v>
      </c>
      <c r="F48" s="162">
        <f>SUMIF('1'!$A:$A,'CONSO 1'!$A$48,'1'!I:I)</f>
        <v>0</v>
      </c>
      <c r="G48" s="162">
        <f>SUMIF('1'!$A:$A,'CONSO 1'!$A$48,'1'!J:J)</f>
        <v>0</v>
      </c>
      <c r="H48" s="162">
        <f>SUMIF('1'!$A:$A,'CONSO 1'!$A$48,'1'!K:K)</f>
        <v>0</v>
      </c>
      <c r="I48" s="162">
        <f>SUMIF('1'!$A:$A,'CONSO 1'!$A$48,'1'!L:L)</f>
        <v>0</v>
      </c>
      <c r="J48" s="162">
        <f>SUMIF('1'!$A:$A,'CONSO 1'!$A$48,'1'!M:M)</f>
        <v>0</v>
      </c>
      <c r="K48" s="162">
        <f>SUMIF('1'!$A:$A,'CONSO 1'!$A$48,'1'!N:N)</f>
        <v>0</v>
      </c>
      <c r="L48" s="162">
        <f>SUMIF('1'!$A:$A,'CONSO 1'!$A$48,'1'!O:O)</f>
        <v>0</v>
      </c>
      <c r="M48" s="162">
        <f>SUMIF('1'!$A:$A,'CONSO 1'!$A$48,'1'!P:P)</f>
        <v>0</v>
      </c>
      <c r="N48" s="162">
        <f>SUMIF('1'!$A:$A,'CONSO 1'!$A$48,'1'!Q:Q)</f>
        <v>0</v>
      </c>
      <c r="O48" s="162">
        <f>SUMIF('1'!$A:$A,'CONSO 1'!$A$48,'1'!R:R)</f>
        <v>0</v>
      </c>
      <c r="P48" s="162">
        <f>SUMIF('1'!$A:$A,'CONSO 1'!$A$48,'1'!S:S)</f>
        <v>0</v>
      </c>
      <c r="Q48" s="162">
        <f>SUMIF('1'!$A:$A,'CONSO 1'!$A$48,'1'!T:T)</f>
        <v>0</v>
      </c>
      <c r="R48" s="162">
        <f>SUMIF('1'!$A:$A,'CONSO 1'!$A$48,'1'!U:U)</f>
        <v>0</v>
      </c>
      <c r="S48" s="162">
        <f>SUMIF('1'!$A:$A,'CONSO 1'!$A$48,'1'!V:V)</f>
        <v>0</v>
      </c>
      <c r="T48" s="162">
        <f>SUMIF('1'!$A:$A,'CONSO 1'!$A$48,'1'!W:W)</f>
        <v>0</v>
      </c>
      <c r="U48" s="162">
        <f>SUMIF('1'!$A:$A,'CONSO 1'!$A$48,'1'!X:X)</f>
        <v>0</v>
      </c>
      <c r="V48" s="162">
        <f>SUMIF('1'!$A:$A,'CONSO 1'!$A$48,'1'!Y:Y)</f>
        <v>0</v>
      </c>
      <c r="W48" s="162">
        <f>SUMIF('1'!$A:$A,'CONSO 1'!$A$48,'1'!Z:Z)</f>
        <v>0</v>
      </c>
      <c r="X48" s="162">
        <f>SUMIF('1'!$A:$A,'CONSO 1'!$A$48,'1'!AA:AA)</f>
        <v>0</v>
      </c>
      <c r="Y48" s="162">
        <f>SUMIF('1'!$A:$A,'CONSO 1'!$A$48,'1'!AB:AB)</f>
        <v>0</v>
      </c>
      <c r="Z48" s="162">
        <f>SUMIF('1'!$A:$A,'CONSO 1'!$A$48,'1'!AC:AC)</f>
        <v>0</v>
      </c>
      <c r="AA48" s="162">
        <f>SUMIF('1'!$A:$A,'CONSO 1'!$A$48,'1'!AD:AD)</f>
        <v>0</v>
      </c>
      <c r="AB48" s="162">
        <f>SUMIF('1'!$A:$A,'CONSO 1'!$A$48,'1'!AE:AE)</f>
        <v>0</v>
      </c>
      <c r="AC48" s="162">
        <f>SUMIF('1'!$A:$A,'CONSO 1'!$A$48,'1'!AF:AF)</f>
        <v>0</v>
      </c>
      <c r="AD48" s="162">
        <f>SUMIF('1'!$A:$A,'CONSO 1'!$A$48,'1'!AG:AG)</f>
        <v>0</v>
      </c>
      <c r="AE48" s="162">
        <f>SUMIF('1'!$A:$A,'CONSO 1'!$A$48,'1'!AH:AH)</f>
        <v>0</v>
      </c>
      <c r="AF48" s="162">
        <f>SUMIF('1'!$A:$A,'CONSO 1'!$A$48,'1'!AI:AI)</f>
        <v>0</v>
      </c>
      <c r="AG48" s="162">
        <f>SUMIF('1'!$A:$A,'CONSO 1'!$A$48,'1'!AJ:AJ)</f>
        <v>0</v>
      </c>
      <c r="AH48" s="162">
        <f>SUMIF('1'!$A:$A,'CONSO 1'!$A$48,'1'!AK:AK)</f>
        <v>0</v>
      </c>
      <c r="AI48" s="162">
        <f>SUMIF('1'!$A:$A,'CONSO 1'!$A$48,'1'!AL:AL)</f>
        <v>0</v>
      </c>
      <c r="AJ48" s="162">
        <f>SUMIF('1'!$A:$A,'CONSO 1'!$A$48,'1'!AM:AM)</f>
        <v>0</v>
      </c>
      <c r="AK48" s="162">
        <f>SUMIF('1'!$A:$A,'CONSO 1'!$A$48,'1'!AN:AN)</f>
        <v>0</v>
      </c>
      <c r="AL48" s="162">
        <f>SUMIF('1'!$A:$A,'CONSO 1'!$A$48,'1'!AO:AO)</f>
        <v>0</v>
      </c>
      <c r="AM48" s="162">
        <f>SUMIF('1'!$A:$A,'CONSO 1'!$A$48,'1'!AP:AP)</f>
        <v>0</v>
      </c>
      <c r="AN48" s="162">
        <f>SUMIF('1'!$A:$A,'CONSO 1'!$A$48,'1'!AQ:AQ)</f>
        <v>0</v>
      </c>
      <c r="AO48" s="162">
        <f>SUMIF('1'!$A:$A,'CONSO 1'!$A$48,'1'!AR:AR)</f>
        <v>0</v>
      </c>
      <c r="AP48" s="162">
        <f>SUMIF('1'!$A:$A,'CONSO 1'!$A$48,'1'!AS:AS)</f>
        <v>0</v>
      </c>
      <c r="AQ48" s="162">
        <f>SUMIF('1'!$A:$A,'CONSO 1'!$A$48,'1'!AT:AT)</f>
        <v>0</v>
      </c>
      <c r="AR48" s="162">
        <f>SUMIF('1'!$A:$A,'CONSO 1'!$A$48,'1'!AU:AU)</f>
        <v>0</v>
      </c>
      <c r="AS48" s="162">
        <f>SUMIF('1'!$A:$A,'CONSO 1'!$A$48,'1'!AV:AV)</f>
        <v>0</v>
      </c>
      <c r="AT48" s="162">
        <f>SUMIF('1'!$A:$A,'CONSO 1'!$A$48,'1'!AW:AW)</f>
        <v>0</v>
      </c>
      <c r="AU48" s="162">
        <f>SUMIF('1'!$A:$A,'CONSO 1'!$A$48,'1'!AX:AX)</f>
        <v>0</v>
      </c>
      <c r="AV48" s="162">
        <f>SUMIF('1'!$A:$A,'CONSO 1'!$A$48,'1'!AY:AY)</f>
        <v>0</v>
      </c>
      <c r="AW48" s="162">
        <f>SUMIF('1'!$A:$A,'CONSO 1'!$A$48,'1'!AZ:AZ)</f>
        <v>0</v>
      </c>
      <c r="AX48" s="162">
        <f>SUMIF('1'!$A:$A,'CONSO 1'!$A$48,'1'!BA:BA)</f>
        <v>0</v>
      </c>
      <c r="AY48" s="162">
        <f>SUMIF('1'!$A:$A,'CONSO 1'!$A$48,'1'!BB:BB)</f>
        <v>0</v>
      </c>
      <c r="AZ48" s="162">
        <f>SUMIF('1'!$A:$A,'CONSO 1'!$A$48,'1'!BC:BC)</f>
        <v>0</v>
      </c>
      <c r="BA48" s="156">
        <f>SUMIF('1'!$A:$A,'CONSO 1'!$A$48,'1'!BD:BD)</f>
        <v>0</v>
      </c>
    </row>
    <row r="49" spans="1:53" s="55" customFormat="1" ht="15" customHeight="1" x14ac:dyDescent="0.25">
      <c r="A49" s="151">
        <v>2</v>
      </c>
      <c r="B49" s="162">
        <f>SUMIF('3'!$A:$A,'CONSO 1'!$A$49,'3'!E:E)</f>
        <v>0</v>
      </c>
      <c r="C49" s="162">
        <f>SUMIF('3'!$A:$A,'CONSO 1'!$A$49,'3'!F:F)</f>
        <v>0</v>
      </c>
      <c r="D49" s="162">
        <f>SUMIF('3'!$A:$A,'CONSO 1'!$A$49,'3'!G:G)</f>
        <v>0</v>
      </c>
      <c r="E49" s="162">
        <f>SUMIF('3'!$A:$A,'CONSO 1'!$A$49,'3'!H:H)</f>
        <v>0</v>
      </c>
      <c r="F49" s="162">
        <f>SUMIF('3'!$A:$A,'CONSO 1'!$A$49,'3'!I:I)</f>
        <v>0</v>
      </c>
      <c r="G49" s="162">
        <f>SUMIF('3'!$A:$A,'CONSO 1'!$A$49,'3'!J:J)</f>
        <v>0</v>
      </c>
      <c r="H49" s="162">
        <f>SUMIF('3'!$A:$A,'CONSO 1'!$A$49,'3'!K:K)</f>
        <v>0</v>
      </c>
      <c r="I49" s="162">
        <f>SUMIF('3'!$A:$A,'CONSO 1'!$A$49,'3'!L:L)</f>
        <v>0</v>
      </c>
      <c r="J49" s="162">
        <f>SUMIF('3'!$A:$A,'CONSO 1'!$A$49,'3'!M:M)</f>
        <v>0</v>
      </c>
      <c r="K49" s="162">
        <f>SUMIF('3'!$A:$A,'CONSO 1'!$A$49,'3'!N:N)</f>
        <v>0</v>
      </c>
      <c r="L49" s="162">
        <f>SUMIF('3'!$A:$A,'CONSO 1'!$A$49,'3'!O:O)</f>
        <v>0</v>
      </c>
      <c r="M49" s="162">
        <f>SUMIF('3'!$A:$A,'CONSO 1'!$A$49,'3'!P:P)</f>
        <v>0</v>
      </c>
      <c r="N49" s="162">
        <f>SUMIF('3'!$A:$A,'CONSO 1'!$A$49,'3'!Q:Q)</f>
        <v>0</v>
      </c>
      <c r="O49" s="162">
        <f>SUMIF('3'!$A:$A,'CONSO 1'!$A$49,'3'!R:R)</f>
        <v>0</v>
      </c>
      <c r="P49" s="162">
        <f>SUMIF('3'!$A:$A,'CONSO 1'!$A$49,'3'!S:S)</f>
        <v>0</v>
      </c>
      <c r="Q49" s="162">
        <f>SUMIF('3'!$A:$A,'CONSO 1'!$A$49,'3'!T:T)</f>
        <v>0</v>
      </c>
      <c r="R49" s="162">
        <f>SUMIF('3'!$A:$A,'CONSO 1'!$A$49,'3'!U:U)</f>
        <v>0</v>
      </c>
      <c r="S49" s="162">
        <f>SUMIF('3'!$A:$A,'CONSO 1'!$A$49,'3'!V:V)</f>
        <v>0</v>
      </c>
      <c r="T49" s="162">
        <f>SUMIF('3'!$A:$A,'CONSO 1'!$A$49,'3'!W:W)</f>
        <v>0</v>
      </c>
      <c r="U49" s="162">
        <f>SUMIF('3'!$A:$A,'CONSO 1'!$A$49,'3'!X:X)</f>
        <v>0</v>
      </c>
      <c r="V49" s="162">
        <f>SUMIF('3'!$A:$A,'CONSO 1'!$A$49,'3'!Y:Y)</f>
        <v>0</v>
      </c>
      <c r="W49" s="162">
        <f>SUMIF('3'!$A:$A,'CONSO 1'!$A$49,'3'!Z:Z)</f>
        <v>0</v>
      </c>
      <c r="X49" s="162">
        <f>SUMIF('3'!$A:$A,'CONSO 1'!$A$49,'3'!AA:AA)</f>
        <v>0</v>
      </c>
      <c r="Y49" s="162">
        <f>SUMIF('3'!$A:$A,'CONSO 1'!$A$49,'3'!AB:AB)</f>
        <v>0</v>
      </c>
      <c r="Z49" s="162">
        <f>SUMIF('3'!$A:$A,'CONSO 1'!$A$49,'3'!AC:AC)</f>
        <v>0</v>
      </c>
      <c r="AA49" s="162">
        <f>SUMIF('3'!$A:$A,'CONSO 1'!$A$49,'3'!AD:AD)</f>
        <v>0</v>
      </c>
      <c r="AB49" s="162">
        <f>SUMIF('3'!$A:$A,'CONSO 1'!$A$49,'3'!AE:AE)</f>
        <v>0</v>
      </c>
      <c r="AC49" s="162">
        <f>SUMIF('3'!$A:$A,'CONSO 1'!$A$49,'3'!AF:AF)</f>
        <v>0</v>
      </c>
      <c r="AD49" s="162">
        <f>SUMIF('3'!$A:$A,'CONSO 1'!$A$49,'3'!AG:AG)</f>
        <v>0</v>
      </c>
      <c r="AE49" s="162">
        <f>SUMIF('3'!$A:$A,'CONSO 1'!$A$49,'3'!AH:AH)</f>
        <v>0</v>
      </c>
      <c r="AF49" s="162">
        <f>SUMIF('3'!$A:$A,'CONSO 1'!$A$49,'3'!AI:AI)</f>
        <v>0</v>
      </c>
      <c r="AG49" s="162">
        <f>SUMIF('3'!$A:$A,'CONSO 1'!$A$49,'3'!AJ:AJ)</f>
        <v>0</v>
      </c>
      <c r="AH49" s="162">
        <f>SUMIF('3'!$A:$A,'CONSO 1'!$A$49,'3'!AK:AK)</f>
        <v>0</v>
      </c>
      <c r="AI49" s="162">
        <f>SUMIF('3'!$A:$A,'CONSO 1'!$A$49,'3'!AL:AL)</f>
        <v>0</v>
      </c>
      <c r="AJ49" s="162">
        <f>SUMIF('3'!$A:$A,'CONSO 1'!$A$49,'3'!AM:AM)</f>
        <v>0</v>
      </c>
      <c r="AK49" s="162">
        <f>SUMIF('3'!$A:$A,'CONSO 1'!$A$49,'3'!AN:AN)</f>
        <v>0</v>
      </c>
      <c r="AL49" s="162">
        <f>SUMIF('3'!$A:$A,'CONSO 1'!$A$49,'3'!AO:AO)</f>
        <v>0</v>
      </c>
      <c r="AM49" s="162">
        <f>SUMIF('3'!$A:$A,'CONSO 1'!$A$49,'3'!AP:AP)</f>
        <v>0</v>
      </c>
      <c r="AN49" s="162">
        <f>SUMIF('3'!$A:$A,'CONSO 1'!$A$49,'3'!AQ:AQ)</f>
        <v>0</v>
      </c>
      <c r="AO49" s="162">
        <f>SUMIF('3'!$A:$A,'CONSO 1'!$A$49,'3'!AR:AR)</f>
        <v>0</v>
      </c>
      <c r="AP49" s="162">
        <f>SUMIF('3'!$A:$A,'CONSO 1'!$A$49,'3'!AS:AS)</f>
        <v>0</v>
      </c>
      <c r="AQ49" s="162">
        <f>SUMIF('3'!$A:$A,'CONSO 1'!$A$49,'3'!AT:AT)</f>
        <v>0</v>
      </c>
      <c r="AR49" s="162">
        <f>SUMIF('3'!$A:$A,'CONSO 1'!$A$49,'3'!AU:AU)</f>
        <v>0</v>
      </c>
      <c r="AS49" s="162">
        <f>SUMIF('3'!$A:$A,'CONSO 1'!$A$49,'3'!AV:AV)</f>
        <v>0</v>
      </c>
      <c r="AT49" s="162">
        <f>SUMIF('3'!$A:$A,'CONSO 1'!$A$49,'3'!AW:AW)</f>
        <v>0</v>
      </c>
      <c r="AU49" s="162">
        <f>SUMIF('3'!$A:$A,'CONSO 1'!$A$49,'3'!AX:AX)</f>
        <v>0</v>
      </c>
      <c r="AV49" s="162">
        <f>SUMIF('3'!$A:$A,'CONSO 1'!$A$49,'3'!AY:AY)</f>
        <v>0</v>
      </c>
      <c r="AW49" s="162">
        <f>SUMIF('3'!$A:$A,'CONSO 1'!$A$49,'3'!AZ:AZ)</f>
        <v>0</v>
      </c>
      <c r="AX49" s="162">
        <f>SUMIF('3'!$A:$A,'CONSO 1'!$A$49,'3'!BA:BA)</f>
        <v>0</v>
      </c>
      <c r="AY49" s="162">
        <f>SUMIF('3'!$A:$A,'CONSO 1'!$A$49,'3'!BB:BB)</f>
        <v>0</v>
      </c>
      <c r="AZ49" s="162">
        <f>SUMIF('3'!$A:$A,'CONSO 1'!$A$49,'3'!BC:BC)</f>
        <v>0</v>
      </c>
      <c r="BA49" s="156">
        <f>SUMIF('3'!$A:$A,'CONSO 1'!$A$49,'3'!BD:BD)</f>
        <v>0</v>
      </c>
    </row>
    <row r="50" spans="1:53" s="55" customFormat="1" ht="15" customHeight="1" x14ac:dyDescent="0.25">
      <c r="A50" s="151">
        <v>3</v>
      </c>
      <c r="B50" s="162">
        <f>SUMIF('2'!$A:$A,'CONSO 1'!$A$50,'2'!E:E)</f>
        <v>0</v>
      </c>
      <c r="C50" s="162">
        <f>SUMIF('2'!$A:$A,'CONSO 1'!$A$50,'2'!F:F)</f>
        <v>0</v>
      </c>
      <c r="D50" s="162">
        <f>SUMIF('2'!$A:$A,'CONSO 1'!$A$50,'2'!G:G)</f>
        <v>0</v>
      </c>
      <c r="E50" s="162">
        <f>SUMIF('2'!$A:$A,'CONSO 1'!$A$50,'2'!H:H)</f>
        <v>0</v>
      </c>
      <c r="F50" s="162">
        <f>SUMIF('2'!$A:$A,'CONSO 1'!$A$50,'2'!I:I)</f>
        <v>0</v>
      </c>
      <c r="G50" s="162">
        <f>SUMIF('2'!$A:$A,'CONSO 1'!$A$50,'2'!J:J)</f>
        <v>0</v>
      </c>
      <c r="H50" s="162">
        <f>SUMIF('2'!$A:$A,'CONSO 1'!$A$50,'2'!K:K)</f>
        <v>0</v>
      </c>
      <c r="I50" s="162">
        <f>SUMIF('2'!$A:$A,'CONSO 1'!$A$50,'2'!L:L)</f>
        <v>0</v>
      </c>
      <c r="J50" s="162">
        <f>SUMIF('2'!$A:$A,'CONSO 1'!$A$50,'2'!M:M)</f>
        <v>0</v>
      </c>
      <c r="K50" s="162">
        <f>SUMIF('2'!$A:$A,'CONSO 1'!$A$50,'2'!N:N)</f>
        <v>0</v>
      </c>
      <c r="L50" s="162">
        <f>SUMIF('2'!$A:$A,'CONSO 1'!$A$50,'2'!O:O)</f>
        <v>0</v>
      </c>
      <c r="M50" s="162">
        <f>SUMIF('2'!$A:$A,'CONSO 1'!$A$50,'2'!P:P)</f>
        <v>0</v>
      </c>
      <c r="N50" s="162">
        <f>SUMIF('2'!$A:$A,'CONSO 1'!$A$50,'2'!Q:Q)</f>
        <v>0</v>
      </c>
      <c r="O50" s="162">
        <f>SUMIF('2'!$A:$A,'CONSO 1'!$A$50,'2'!R:R)</f>
        <v>0</v>
      </c>
      <c r="P50" s="162">
        <f>SUMIF('2'!$A:$A,'CONSO 1'!$A$50,'2'!S:S)</f>
        <v>0</v>
      </c>
      <c r="Q50" s="162">
        <f>SUMIF('2'!$A:$A,'CONSO 1'!$A$50,'2'!T:T)</f>
        <v>0</v>
      </c>
      <c r="R50" s="162">
        <f>SUMIF('2'!$A:$A,'CONSO 1'!$A$50,'2'!U:U)</f>
        <v>0</v>
      </c>
      <c r="S50" s="162">
        <f>SUMIF('2'!$A:$A,'CONSO 1'!$A$50,'2'!V:V)</f>
        <v>0</v>
      </c>
      <c r="T50" s="162">
        <f>SUMIF('2'!$A:$A,'CONSO 1'!$A$50,'2'!W:W)</f>
        <v>0</v>
      </c>
      <c r="U50" s="162">
        <f>SUMIF('2'!$A:$A,'CONSO 1'!$A$50,'2'!X:X)</f>
        <v>0</v>
      </c>
      <c r="V50" s="162">
        <f>SUMIF('2'!$A:$A,'CONSO 1'!$A$50,'2'!Y:Y)</f>
        <v>0</v>
      </c>
      <c r="W50" s="162">
        <f>SUMIF('2'!$A:$A,'CONSO 1'!$A$50,'2'!Z:Z)</f>
        <v>0</v>
      </c>
      <c r="X50" s="162">
        <f>SUMIF('2'!$A:$A,'CONSO 1'!$A$50,'2'!AA:AA)</f>
        <v>0</v>
      </c>
      <c r="Y50" s="162">
        <f>SUMIF('2'!$A:$A,'CONSO 1'!$A$50,'2'!AB:AB)</f>
        <v>0</v>
      </c>
      <c r="Z50" s="162">
        <f>SUMIF('2'!$A:$A,'CONSO 1'!$A$50,'2'!AC:AC)</f>
        <v>0</v>
      </c>
      <c r="AA50" s="162">
        <f>SUMIF('2'!$A:$A,'CONSO 1'!$A$50,'2'!AD:AD)</f>
        <v>0</v>
      </c>
      <c r="AB50" s="162">
        <f>SUMIF('2'!$A:$A,'CONSO 1'!$A$50,'2'!AE:AE)</f>
        <v>0</v>
      </c>
      <c r="AC50" s="162">
        <f>SUMIF('2'!$A:$A,'CONSO 1'!$A$50,'2'!AF:AF)</f>
        <v>0</v>
      </c>
      <c r="AD50" s="162">
        <f>SUMIF('2'!$A:$A,'CONSO 1'!$A$50,'2'!AG:AG)</f>
        <v>0</v>
      </c>
      <c r="AE50" s="162">
        <f>SUMIF('2'!$A:$A,'CONSO 1'!$A$50,'2'!AH:AH)</f>
        <v>0</v>
      </c>
      <c r="AF50" s="162">
        <f>SUMIF('2'!$A:$A,'CONSO 1'!$A$50,'2'!AI:AI)</f>
        <v>0</v>
      </c>
      <c r="AG50" s="162">
        <f>SUMIF('2'!$A:$A,'CONSO 1'!$A$50,'2'!AJ:AJ)</f>
        <v>0</v>
      </c>
      <c r="AH50" s="162">
        <f>SUMIF('2'!$A:$A,'CONSO 1'!$A$50,'2'!AK:AK)</f>
        <v>0</v>
      </c>
      <c r="AI50" s="162">
        <f>SUMIF('2'!$A:$A,'CONSO 1'!$A$50,'2'!AL:AL)</f>
        <v>0</v>
      </c>
      <c r="AJ50" s="162">
        <f>SUMIF('2'!$A:$A,'CONSO 1'!$A$50,'2'!AM:AM)</f>
        <v>0</v>
      </c>
      <c r="AK50" s="162">
        <f>SUMIF('2'!$A:$A,'CONSO 1'!$A$50,'2'!AN:AN)</f>
        <v>0</v>
      </c>
      <c r="AL50" s="162">
        <f>SUMIF('2'!$A:$A,'CONSO 1'!$A$50,'2'!AO:AO)</f>
        <v>0</v>
      </c>
      <c r="AM50" s="162">
        <f>SUMIF('2'!$A:$A,'CONSO 1'!$A$50,'2'!AP:AP)</f>
        <v>0</v>
      </c>
      <c r="AN50" s="162">
        <f>SUMIF('2'!$A:$A,'CONSO 1'!$A$50,'2'!AQ:AQ)</f>
        <v>0</v>
      </c>
      <c r="AO50" s="162">
        <f>SUMIF('2'!$A:$A,'CONSO 1'!$A$50,'2'!AR:AR)</f>
        <v>0</v>
      </c>
      <c r="AP50" s="162">
        <f>SUMIF('2'!$A:$A,'CONSO 1'!$A$50,'2'!AS:AS)</f>
        <v>0</v>
      </c>
      <c r="AQ50" s="162">
        <f>SUMIF('2'!$A:$A,'CONSO 1'!$A$50,'2'!AT:AT)</f>
        <v>0</v>
      </c>
      <c r="AR50" s="162">
        <f>SUMIF('2'!$A:$A,'CONSO 1'!$A$50,'2'!AU:AU)</f>
        <v>0</v>
      </c>
      <c r="AS50" s="162">
        <f>SUMIF('2'!$A:$A,'CONSO 1'!$A$50,'2'!AV:AV)</f>
        <v>0</v>
      </c>
      <c r="AT50" s="162">
        <f>SUMIF('2'!$A:$A,'CONSO 1'!$A$50,'2'!AW:AW)</f>
        <v>0</v>
      </c>
      <c r="AU50" s="162">
        <f>SUMIF('2'!$A:$A,'CONSO 1'!$A$50,'2'!AX:AX)</f>
        <v>0</v>
      </c>
      <c r="AV50" s="162">
        <f>SUMIF('2'!$A:$A,'CONSO 1'!$A$50,'2'!AY:AY)</f>
        <v>0</v>
      </c>
      <c r="AW50" s="162">
        <f>SUMIF('2'!$A:$A,'CONSO 1'!$A$50,'2'!AZ:AZ)</f>
        <v>0</v>
      </c>
      <c r="AX50" s="162">
        <f>SUMIF('2'!$A:$A,'CONSO 1'!$A$50,'2'!BA:BA)</f>
        <v>0</v>
      </c>
      <c r="AY50" s="162">
        <f>SUMIF('2'!$A:$A,'CONSO 1'!$A$50,'2'!BB:BB)</f>
        <v>0</v>
      </c>
      <c r="AZ50" s="162">
        <f>SUMIF('2'!$A:$A,'CONSO 1'!$A$50,'2'!BC:BC)</f>
        <v>0</v>
      </c>
      <c r="BA50" s="156">
        <f>SUMIF('2'!$A:$A,'CONSO 1'!$A$50,'2'!BD:BD)</f>
        <v>0</v>
      </c>
    </row>
    <row r="51" spans="1:53" s="62" customFormat="1" ht="15" customHeight="1" x14ac:dyDescent="0.25">
      <c r="A51" s="151">
        <v>4</v>
      </c>
      <c r="B51" s="162">
        <f>SUMIF('4'!$A:$A,'CONSO 1'!$A$51,'4'!E:E)</f>
        <v>0</v>
      </c>
      <c r="C51" s="162">
        <f>SUMIF('4'!$A:$A,'CONSO 1'!$A$51,'4'!F:F)</f>
        <v>0</v>
      </c>
      <c r="D51" s="162">
        <f>SUMIF('4'!$A:$A,'CONSO 1'!$A$51,'4'!G:G)</f>
        <v>0</v>
      </c>
      <c r="E51" s="162">
        <f>SUMIF('4'!$A:$A,'CONSO 1'!$A$51,'4'!H:H)</f>
        <v>0</v>
      </c>
      <c r="F51" s="162">
        <f>SUMIF('4'!$A:$A,'CONSO 1'!$A$51,'4'!I:I)</f>
        <v>0</v>
      </c>
      <c r="G51" s="162">
        <f>SUMIF('4'!$A:$A,'CONSO 1'!$A$51,'4'!J:J)</f>
        <v>0</v>
      </c>
      <c r="H51" s="162">
        <f>SUMIF('4'!$A:$A,'CONSO 1'!$A$51,'4'!K:K)</f>
        <v>0</v>
      </c>
      <c r="I51" s="162">
        <f>SUMIF('4'!$A:$A,'CONSO 1'!$A$51,'4'!L:L)</f>
        <v>0</v>
      </c>
      <c r="J51" s="162">
        <f>SUMIF('4'!$A:$A,'CONSO 1'!$A$51,'4'!M:M)</f>
        <v>0</v>
      </c>
      <c r="K51" s="162">
        <f>SUMIF('4'!$A:$A,'CONSO 1'!$A$51,'4'!N:N)</f>
        <v>0</v>
      </c>
      <c r="L51" s="162">
        <f>SUMIF('4'!$A:$A,'CONSO 1'!$A$51,'4'!O:O)</f>
        <v>0</v>
      </c>
      <c r="M51" s="162">
        <f>SUMIF('4'!$A:$A,'CONSO 1'!$A$51,'4'!P:P)</f>
        <v>0</v>
      </c>
      <c r="N51" s="162">
        <f>SUMIF('4'!$A:$A,'CONSO 1'!$A$51,'4'!Q:Q)</f>
        <v>0</v>
      </c>
      <c r="O51" s="162">
        <f>SUMIF('4'!$A:$A,'CONSO 1'!$A$51,'4'!R:R)</f>
        <v>0</v>
      </c>
      <c r="P51" s="162">
        <f>SUMIF('4'!$A:$A,'CONSO 1'!$A$51,'4'!S:S)</f>
        <v>0</v>
      </c>
      <c r="Q51" s="162">
        <f>SUMIF('4'!$A:$A,'CONSO 1'!$A$51,'4'!T:T)</f>
        <v>0</v>
      </c>
      <c r="R51" s="162">
        <f>SUMIF('4'!$A:$A,'CONSO 1'!$A$51,'4'!U:U)</f>
        <v>0</v>
      </c>
      <c r="S51" s="162">
        <f>SUMIF('4'!$A:$A,'CONSO 1'!$A$51,'4'!V:V)</f>
        <v>0</v>
      </c>
      <c r="T51" s="162">
        <f>SUMIF('4'!$A:$A,'CONSO 1'!$A$51,'4'!W:W)</f>
        <v>0</v>
      </c>
      <c r="U51" s="162">
        <f>SUMIF('4'!$A:$A,'CONSO 1'!$A$51,'4'!X:X)</f>
        <v>0</v>
      </c>
      <c r="V51" s="162">
        <f>SUMIF('4'!$A:$A,'CONSO 1'!$A$51,'4'!Y:Y)</f>
        <v>0</v>
      </c>
      <c r="W51" s="162">
        <f>SUMIF('4'!$A:$A,'CONSO 1'!$A$51,'4'!Z:Z)</f>
        <v>0</v>
      </c>
      <c r="X51" s="162">
        <f>SUMIF('4'!$A:$A,'CONSO 1'!$A$51,'4'!AA:AA)</f>
        <v>0</v>
      </c>
      <c r="Y51" s="162">
        <f>SUMIF('4'!$A:$A,'CONSO 1'!$A$51,'4'!AB:AB)</f>
        <v>0</v>
      </c>
      <c r="Z51" s="162">
        <f>SUMIF('4'!$A:$A,'CONSO 1'!$A$51,'4'!AC:AC)</f>
        <v>0</v>
      </c>
      <c r="AA51" s="162">
        <f>SUMIF('4'!$A:$A,'CONSO 1'!$A$51,'4'!AD:AD)</f>
        <v>0</v>
      </c>
      <c r="AB51" s="162">
        <f>SUMIF('4'!$A:$A,'CONSO 1'!$A$51,'4'!AE:AE)</f>
        <v>0</v>
      </c>
      <c r="AC51" s="162">
        <f>SUMIF('4'!$A:$A,'CONSO 1'!$A$51,'4'!AF:AF)</f>
        <v>0</v>
      </c>
      <c r="AD51" s="162">
        <f>SUMIF('4'!$A:$A,'CONSO 1'!$A$51,'4'!AG:AG)</f>
        <v>0</v>
      </c>
      <c r="AE51" s="162">
        <f>SUMIF('4'!$A:$A,'CONSO 1'!$A$51,'4'!AH:AH)</f>
        <v>0</v>
      </c>
      <c r="AF51" s="162">
        <f>SUMIF('4'!$A:$A,'CONSO 1'!$A$51,'4'!AI:AI)</f>
        <v>0</v>
      </c>
      <c r="AG51" s="162">
        <f>SUMIF('4'!$A:$A,'CONSO 1'!$A$51,'4'!AJ:AJ)</f>
        <v>0</v>
      </c>
      <c r="AH51" s="162">
        <f>SUMIF('4'!$A:$A,'CONSO 1'!$A$51,'4'!AK:AK)</f>
        <v>0</v>
      </c>
      <c r="AI51" s="162">
        <f>SUMIF('4'!$A:$A,'CONSO 1'!$A$51,'4'!AL:AL)</f>
        <v>0</v>
      </c>
      <c r="AJ51" s="162">
        <f>SUMIF('4'!$A:$A,'CONSO 1'!$A$51,'4'!AM:AM)</f>
        <v>0</v>
      </c>
      <c r="AK51" s="162">
        <f>SUMIF('4'!$A:$A,'CONSO 1'!$A$51,'4'!AN:AN)</f>
        <v>0</v>
      </c>
      <c r="AL51" s="162">
        <f>SUMIF('4'!$A:$A,'CONSO 1'!$A$51,'4'!AO:AO)</f>
        <v>0</v>
      </c>
      <c r="AM51" s="162">
        <f>SUMIF('4'!$A:$A,'CONSO 1'!$A$51,'4'!AP:AP)</f>
        <v>0</v>
      </c>
      <c r="AN51" s="162">
        <f>SUMIF('4'!$A:$A,'CONSO 1'!$A$51,'4'!AQ:AQ)</f>
        <v>0</v>
      </c>
      <c r="AO51" s="162">
        <f>SUMIF('4'!$A:$A,'CONSO 1'!$A$51,'4'!AR:AR)</f>
        <v>0</v>
      </c>
      <c r="AP51" s="162">
        <f>SUMIF('4'!$A:$A,'CONSO 1'!$A$51,'4'!AS:AS)</f>
        <v>0</v>
      </c>
      <c r="AQ51" s="162">
        <f>SUMIF('4'!$A:$A,'CONSO 1'!$A$51,'4'!AT:AT)</f>
        <v>0</v>
      </c>
      <c r="AR51" s="162">
        <f>SUMIF('4'!$A:$A,'CONSO 1'!$A$51,'4'!AU:AU)</f>
        <v>0</v>
      </c>
      <c r="AS51" s="162">
        <f>SUMIF('4'!$A:$A,'CONSO 1'!$A$51,'4'!AV:AV)</f>
        <v>0</v>
      </c>
      <c r="AT51" s="162">
        <f>SUMIF('4'!$A:$A,'CONSO 1'!$A$51,'4'!AW:AW)</f>
        <v>0</v>
      </c>
      <c r="AU51" s="162">
        <f>SUMIF('4'!$A:$A,'CONSO 1'!$A$51,'4'!AX:AX)</f>
        <v>0</v>
      </c>
      <c r="AV51" s="162">
        <f>SUMIF('4'!$A:$A,'CONSO 1'!$A$51,'4'!AY:AY)</f>
        <v>0</v>
      </c>
      <c r="AW51" s="162">
        <f>SUMIF('4'!$A:$A,'CONSO 1'!$A$51,'4'!AZ:AZ)</f>
        <v>0</v>
      </c>
      <c r="AX51" s="162">
        <f>SUMIF('4'!$A:$A,'CONSO 1'!$A$51,'4'!BA:BA)</f>
        <v>0</v>
      </c>
      <c r="AY51" s="162">
        <f>SUMIF('4'!$A:$A,'CONSO 1'!$A$51,'4'!BB:BB)</f>
        <v>0</v>
      </c>
      <c r="AZ51" s="162">
        <f>SUMIF('4'!$A:$A,'CONSO 1'!$A$51,'4'!BC:BC)</f>
        <v>0</v>
      </c>
      <c r="BA51" s="156">
        <f>SUMIF('4'!$A:$A,'CONSO 1'!$A$51,'4'!BD:BD)</f>
        <v>0</v>
      </c>
    </row>
    <row r="52" spans="1:53" s="62" customFormat="1" ht="15" customHeight="1" x14ac:dyDescent="0.25">
      <c r="A52" s="151">
        <v>5</v>
      </c>
      <c r="B52" s="162">
        <f>SUMIF('5'!$A:$A,'CONSO 1'!$A$52,'5'!E:E)</f>
        <v>0</v>
      </c>
      <c r="C52" s="162">
        <f>SUMIF('5'!$A:$A,'CONSO 1'!$A$52,'5'!F:F)</f>
        <v>0</v>
      </c>
      <c r="D52" s="162">
        <f>SUMIF('5'!$A:$A,'CONSO 1'!$A$52,'5'!G:G)</f>
        <v>0</v>
      </c>
      <c r="E52" s="162">
        <f>SUMIF('5'!$A:$A,'CONSO 1'!$A$52,'5'!H:H)</f>
        <v>0</v>
      </c>
      <c r="F52" s="162">
        <f>SUMIF('5'!$A:$A,'CONSO 1'!$A$52,'5'!I:I)</f>
        <v>0</v>
      </c>
      <c r="G52" s="162">
        <f>SUMIF('5'!$A:$A,'CONSO 1'!$A$52,'5'!J:J)</f>
        <v>0</v>
      </c>
      <c r="H52" s="162">
        <f>SUMIF('5'!$A:$A,'CONSO 1'!$A$52,'5'!K:K)</f>
        <v>0</v>
      </c>
      <c r="I52" s="162">
        <f>SUMIF('5'!$A:$A,'CONSO 1'!$A$52,'5'!L:L)</f>
        <v>0</v>
      </c>
      <c r="J52" s="162">
        <f>SUMIF('5'!$A:$A,'CONSO 1'!$A$52,'5'!M:M)</f>
        <v>0</v>
      </c>
      <c r="K52" s="162">
        <f>SUMIF('5'!$A:$A,'CONSO 1'!$A$52,'5'!N:N)</f>
        <v>0</v>
      </c>
      <c r="L52" s="162">
        <f>SUMIF('5'!$A:$A,'CONSO 1'!$A$52,'5'!O:O)</f>
        <v>0</v>
      </c>
      <c r="M52" s="162">
        <f>SUMIF('5'!$A:$A,'CONSO 1'!$A$52,'5'!P:P)</f>
        <v>0</v>
      </c>
      <c r="N52" s="162">
        <f>SUMIF('5'!$A:$A,'CONSO 1'!$A$52,'5'!Q:Q)</f>
        <v>0</v>
      </c>
      <c r="O52" s="162">
        <f>SUMIF('5'!$A:$A,'CONSO 1'!$A$52,'5'!R:R)</f>
        <v>0</v>
      </c>
      <c r="P52" s="162">
        <f>SUMIF('5'!$A:$A,'CONSO 1'!$A$52,'5'!S:S)</f>
        <v>0</v>
      </c>
      <c r="Q52" s="162">
        <f>SUMIF('5'!$A:$A,'CONSO 1'!$A$52,'5'!T:T)</f>
        <v>0</v>
      </c>
      <c r="R52" s="162">
        <f>SUMIF('5'!$A:$A,'CONSO 1'!$A$52,'5'!U:U)</f>
        <v>0</v>
      </c>
      <c r="S52" s="162">
        <f>SUMIF('5'!$A:$A,'CONSO 1'!$A$52,'5'!V:V)</f>
        <v>0</v>
      </c>
      <c r="T52" s="162">
        <f>SUMIF('5'!$A:$A,'CONSO 1'!$A$52,'5'!W:W)</f>
        <v>0</v>
      </c>
      <c r="U52" s="162">
        <f>SUMIF('5'!$A:$A,'CONSO 1'!$A$52,'5'!X:X)</f>
        <v>0</v>
      </c>
      <c r="V52" s="162">
        <f>SUMIF('5'!$A:$A,'CONSO 1'!$A$52,'5'!Y:Y)</f>
        <v>0</v>
      </c>
      <c r="W52" s="162">
        <f>SUMIF('5'!$A:$A,'CONSO 1'!$A$52,'5'!Z:Z)</f>
        <v>0</v>
      </c>
      <c r="X52" s="162">
        <f>SUMIF('5'!$A:$A,'CONSO 1'!$A$52,'5'!AA:AA)</f>
        <v>0</v>
      </c>
      <c r="Y52" s="162">
        <f>SUMIF('5'!$A:$A,'CONSO 1'!$A$52,'5'!AB:AB)</f>
        <v>0</v>
      </c>
      <c r="Z52" s="162">
        <f>SUMIF('5'!$A:$A,'CONSO 1'!$A$52,'5'!AC:AC)</f>
        <v>0</v>
      </c>
      <c r="AA52" s="162">
        <f>SUMIF('5'!$A:$A,'CONSO 1'!$A$52,'5'!AD:AD)</f>
        <v>0</v>
      </c>
      <c r="AB52" s="162">
        <f>SUMIF('5'!$A:$A,'CONSO 1'!$A$52,'5'!AE:AE)</f>
        <v>0</v>
      </c>
      <c r="AC52" s="162">
        <f>SUMIF('5'!$A:$A,'CONSO 1'!$A$52,'5'!AF:AF)</f>
        <v>0</v>
      </c>
      <c r="AD52" s="162">
        <f>SUMIF('5'!$A:$A,'CONSO 1'!$A$52,'5'!AG:AG)</f>
        <v>0</v>
      </c>
      <c r="AE52" s="162">
        <f>SUMIF('5'!$A:$A,'CONSO 1'!$A$52,'5'!AH:AH)</f>
        <v>0</v>
      </c>
      <c r="AF52" s="162">
        <f>SUMIF('5'!$A:$A,'CONSO 1'!$A$52,'5'!AI:AI)</f>
        <v>0</v>
      </c>
      <c r="AG52" s="162">
        <f>SUMIF('5'!$A:$A,'CONSO 1'!$A$52,'5'!AJ:AJ)</f>
        <v>0</v>
      </c>
      <c r="AH52" s="162">
        <f>SUMIF('5'!$A:$A,'CONSO 1'!$A$52,'5'!AK:AK)</f>
        <v>0</v>
      </c>
      <c r="AI52" s="162">
        <f>SUMIF('5'!$A:$A,'CONSO 1'!$A$52,'5'!AL:AL)</f>
        <v>0</v>
      </c>
      <c r="AJ52" s="162">
        <f>SUMIF('5'!$A:$A,'CONSO 1'!$A$52,'5'!AM:AM)</f>
        <v>0</v>
      </c>
      <c r="AK52" s="162">
        <f>SUMIF('5'!$A:$A,'CONSO 1'!$A$52,'5'!AN:AN)</f>
        <v>0</v>
      </c>
      <c r="AL52" s="162">
        <f>SUMIF('5'!$A:$A,'CONSO 1'!$A$52,'5'!AO:AO)</f>
        <v>0</v>
      </c>
      <c r="AM52" s="162">
        <f>SUMIF('5'!$A:$A,'CONSO 1'!$A$52,'5'!AP:AP)</f>
        <v>0</v>
      </c>
      <c r="AN52" s="162">
        <f>SUMIF('5'!$A:$A,'CONSO 1'!$A$52,'5'!AQ:AQ)</f>
        <v>0</v>
      </c>
      <c r="AO52" s="162">
        <f>SUMIF('5'!$A:$A,'CONSO 1'!$A$52,'5'!AR:AR)</f>
        <v>0</v>
      </c>
      <c r="AP52" s="162">
        <f>SUMIF('5'!$A:$A,'CONSO 1'!$A$52,'5'!AS:AS)</f>
        <v>0</v>
      </c>
      <c r="AQ52" s="162">
        <f>SUMIF('5'!$A:$A,'CONSO 1'!$A$52,'5'!AT:AT)</f>
        <v>0</v>
      </c>
      <c r="AR52" s="162">
        <f>SUMIF('5'!$A:$A,'CONSO 1'!$A$52,'5'!AU:AU)</f>
        <v>0</v>
      </c>
      <c r="AS52" s="162">
        <f>SUMIF('5'!$A:$A,'CONSO 1'!$A$52,'5'!AV:AV)</f>
        <v>0</v>
      </c>
      <c r="AT52" s="162">
        <f>SUMIF('5'!$A:$A,'CONSO 1'!$A$52,'5'!AW:AW)</f>
        <v>0</v>
      </c>
      <c r="AU52" s="162">
        <f>SUMIF('5'!$A:$A,'CONSO 1'!$A$52,'5'!AX:AX)</f>
        <v>0</v>
      </c>
      <c r="AV52" s="162">
        <f>SUMIF('5'!$A:$A,'CONSO 1'!$A$52,'5'!AY:AY)</f>
        <v>0</v>
      </c>
      <c r="AW52" s="162">
        <f>SUMIF('5'!$A:$A,'CONSO 1'!$A$52,'5'!AZ:AZ)</f>
        <v>0</v>
      </c>
      <c r="AX52" s="162">
        <f>SUMIF('5'!$A:$A,'CONSO 1'!$A$52,'5'!BA:BA)</f>
        <v>0</v>
      </c>
      <c r="AY52" s="162">
        <f>SUMIF('5'!$A:$A,'CONSO 1'!$A$52,'5'!BB:BB)</f>
        <v>0</v>
      </c>
      <c r="AZ52" s="162">
        <f>SUMIF('5'!$A:$A,'CONSO 1'!$A$52,'5'!BC:BC)</f>
        <v>0</v>
      </c>
      <c r="BA52" s="156">
        <f>SUMIF('5'!$A:$A,'CONSO 1'!$A$52,'5'!BD:BD)</f>
        <v>0</v>
      </c>
    </row>
    <row r="53" spans="1:53" s="62" customFormat="1" ht="15" customHeight="1" x14ac:dyDescent="0.25">
      <c r="A53" s="151">
        <v>6</v>
      </c>
      <c r="B53" s="162">
        <f>SUMIF('6'!A:A,'CONSO 1'!$A$53,'10'!E:E)</f>
        <v>0</v>
      </c>
      <c r="C53" s="162">
        <f>SUMIF('6'!B:B,'CONSO 1'!$A$53,'10'!F:F)</f>
        <v>0</v>
      </c>
      <c r="D53" s="162">
        <f>SUMIF('6'!C:C,'CONSO 1'!$A$53,'10'!G:G)</f>
        <v>0</v>
      </c>
      <c r="E53" s="162">
        <f>SUMIF('6'!D:D,'CONSO 1'!$A$53,'10'!H:H)</f>
        <v>0</v>
      </c>
      <c r="F53" s="162">
        <f>SUMIF('6'!E:E,'CONSO 1'!$A$53,'10'!I:I)</f>
        <v>0</v>
      </c>
      <c r="G53" s="162">
        <f>SUMIF('6'!F:F,'CONSO 1'!$A$53,'10'!J:J)</f>
        <v>0</v>
      </c>
      <c r="H53" s="162">
        <f>SUMIF('6'!G:G,'CONSO 1'!$A$53,'10'!K:K)</f>
        <v>0</v>
      </c>
      <c r="I53" s="162">
        <f>SUMIF('6'!H:H,'CONSO 1'!$A$53,'10'!L:L)</f>
        <v>0</v>
      </c>
      <c r="J53" s="162">
        <f>SUMIF('6'!I:I,'CONSO 1'!$A$53,'10'!M:M)</f>
        <v>0</v>
      </c>
      <c r="K53" s="162">
        <f>SUMIF('6'!J:J,'CONSO 1'!$A$53,'10'!N:N)</f>
        <v>0</v>
      </c>
      <c r="L53" s="162">
        <f>SUMIF('6'!K:K,'CONSO 1'!$A$53,'10'!O:O)</f>
        <v>0</v>
      </c>
      <c r="M53" s="162">
        <f>SUMIF('6'!L:L,'CONSO 1'!$A$53,'10'!P:P)</f>
        <v>0</v>
      </c>
      <c r="N53" s="162">
        <f>SUMIF('6'!M:M,'CONSO 1'!$A$53,'10'!Q:Q)</f>
        <v>0</v>
      </c>
      <c r="O53" s="162">
        <f>SUMIF('6'!N:N,'CONSO 1'!$A$53,'10'!R:R)</f>
        <v>0</v>
      </c>
      <c r="P53" s="162">
        <f>SUMIF('6'!O:O,'CONSO 1'!$A$53,'10'!S:S)</f>
        <v>0</v>
      </c>
      <c r="Q53" s="162">
        <f>SUMIF('6'!P:P,'CONSO 1'!$A$53,'10'!T:T)</f>
        <v>0</v>
      </c>
      <c r="R53" s="162">
        <f>SUMIF('6'!Q:Q,'CONSO 1'!$A$53,'10'!U:U)</f>
        <v>0</v>
      </c>
      <c r="S53" s="162">
        <f>SUMIF('6'!R:R,'CONSO 1'!$A$53,'10'!V:V)</f>
        <v>0</v>
      </c>
      <c r="T53" s="162">
        <f>SUMIF('6'!S:S,'CONSO 1'!$A$53,'10'!W:W)</f>
        <v>0</v>
      </c>
      <c r="U53" s="162">
        <f>SUMIF('6'!T:T,'CONSO 1'!$A$53,'10'!X:X)</f>
        <v>0</v>
      </c>
      <c r="V53" s="162">
        <f>SUMIF('6'!U:U,'CONSO 1'!$A$53,'10'!Y:Y)</f>
        <v>0</v>
      </c>
      <c r="W53" s="162">
        <f>SUMIF('6'!V:V,'CONSO 1'!$A$53,'10'!Z:Z)</f>
        <v>0</v>
      </c>
      <c r="X53" s="162">
        <f>SUMIF('6'!W:W,'CONSO 1'!$A$53,'10'!AA:AA)</f>
        <v>0</v>
      </c>
      <c r="Y53" s="162">
        <f>SUMIF('6'!X:X,'CONSO 1'!$A$53,'10'!AB:AB)</f>
        <v>0</v>
      </c>
      <c r="Z53" s="162">
        <f>SUMIF('6'!Y:Y,'CONSO 1'!$A$53,'10'!AC:AC)</f>
        <v>0</v>
      </c>
      <c r="AA53" s="162">
        <f>SUMIF('6'!Z:Z,'CONSO 1'!$A$53,'10'!AD:AD)</f>
        <v>0</v>
      </c>
      <c r="AB53" s="162">
        <f>SUMIF('6'!AA:AA,'CONSO 1'!$A$53,'10'!AE:AE)</f>
        <v>0</v>
      </c>
      <c r="AC53" s="162">
        <f>SUMIF('6'!AB:AB,'CONSO 1'!$A$53,'10'!AF:AF)</f>
        <v>0</v>
      </c>
      <c r="AD53" s="162">
        <f>SUMIF('6'!AC:AC,'CONSO 1'!$A$53,'10'!AG:AG)</f>
        <v>0</v>
      </c>
      <c r="AE53" s="162">
        <f>SUMIF('6'!AD:AD,'CONSO 1'!$A$53,'10'!AH:AH)</f>
        <v>0</v>
      </c>
      <c r="AF53" s="162">
        <f>SUMIF('6'!AE:AE,'CONSO 1'!$A$53,'10'!AI:AI)</f>
        <v>0</v>
      </c>
      <c r="AG53" s="162">
        <f>SUMIF('6'!AF:AF,'CONSO 1'!$A$53,'10'!AJ:AJ)</f>
        <v>0</v>
      </c>
      <c r="AH53" s="162">
        <f>SUMIF('6'!AG:AG,'CONSO 1'!$A$53,'10'!AK:AK)</f>
        <v>0</v>
      </c>
      <c r="AI53" s="162">
        <f>SUMIF('6'!AH:AH,'CONSO 1'!$A$53,'10'!AL:AL)</f>
        <v>0</v>
      </c>
      <c r="AJ53" s="162">
        <f>SUMIF('6'!AI:AI,'CONSO 1'!$A$53,'10'!AM:AM)</f>
        <v>0</v>
      </c>
      <c r="AK53" s="162">
        <f>SUMIF('6'!AJ:AJ,'CONSO 1'!$A$53,'10'!AN:AN)</f>
        <v>0</v>
      </c>
      <c r="AL53" s="162">
        <f>SUMIF('6'!AK:AK,'CONSO 1'!$A$53,'10'!AO:AO)</f>
        <v>0</v>
      </c>
      <c r="AM53" s="162">
        <f>SUMIF('6'!AL:AL,'CONSO 1'!$A$53,'10'!AP:AP)</f>
        <v>0</v>
      </c>
      <c r="AN53" s="162">
        <f>SUMIF('6'!AM:AM,'CONSO 1'!$A$53,'10'!AQ:AQ)</f>
        <v>0</v>
      </c>
      <c r="AO53" s="162">
        <f>SUMIF('6'!AN:AN,'CONSO 1'!$A$53,'10'!AR:AR)</f>
        <v>0</v>
      </c>
      <c r="AP53" s="162">
        <f>SUMIF('6'!AO:AO,'CONSO 1'!$A$53,'10'!AS:AS)</f>
        <v>0</v>
      </c>
      <c r="AQ53" s="162">
        <f>SUMIF('6'!AP:AP,'CONSO 1'!$A$53,'10'!AT:AT)</f>
        <v>0</v>
      </c>
      <c r="AR53" s="162">
        <f>SUMIF('6'!AQ:AQ,'CONSO 1'!$A$53,'10'!AU:AU)</f>
        <v>0</v>
      </c>
      <c r="AS53" s="162">
        <f>SUMIF('6'!AR:AR,'CONSO 1'!$A$53,'10'!AV:AV)</f>
        <v>0</v>
      </c>
      <c r="AT53" s="162">
        <f>SUMIF('6'!AS:AS,'CONSO 1'!$A$53,'10'!AW:AW)</f>
        <v>0</v>
      </c>
      <c r="AU53" s="162">
        <f>SUMIF('6'!AT:AT,'CONSO 1'!$A$53,'10'!AX:AX)</f>
        <v>0</v>
      </c>
      <c r="AV53" s="162">
        <f>SUMIF('6'!AU:AU,'CONSO 1'!$A$53,'10'!AY:AY)</f>
        <v>0</v>
      </c>
      <c r="AW53" s="162">
        <f>SUMIF('6'!AV:AV,'CONSO 1'!$A$53,'10'!AZ:AZ)</f>
        <v>0</v>
      </c>
      <c r="AX53" s="162">
        <f>SUMIF('6'!AW:AW,'CONSO 1'!$A$53,'10'!BA:BA)</f>
        <v>0</v>
      </c>
      <c r="AY53" s="162">
        <f>SUMIF('6'!AX:AX,'CONSO 1'!$A$53,'10'!BB:BB)</f>
        <v>0</v>
      </c>
      <c r="AZ53" s="162">
        <f>SUMIF('6'!AY:AY,'CONSO 1'!$A$53,'10'!BC:BC)</f>
        <v>0</v>
      </c>
      <c r="BA53" s="156">
        <f>SUMIF('6'!AZ:AZ,'CONSO 1'!$A$53,'10'!BD:BD)</f>
        <v>0</v>
      </c>
    </row>
    <row r="54" spans="1:53" s="62" customFormat="1" ht="15" customHeight="1" x14ac:dyDescent="0.25">
      <c r="A54" s="151">
        <v>7</v>
      </c>
      <c r="B54" s="162">
        <f>SUMIF('7'!$A:$A,'CONSO 1'!$A$54,'7'!E:E)</f>
        <v>0</v>
      </c>
      <c r="C54" s="162">
        <f>SUMIF('7'!$A:$A,'CONSO 1'!$A$54,'7'!F:F)</f>
        <v>0</v>
      </c>
      <c r="D54" s="162">
        <f>SUMIF('7'!$A:$A,'CONSO 1'!$A$54,'7'!G:G)</f>
        <v>0</v>
      </c>
      <c r="E54" s="162">
        <f>SUMIF('7'!$A:$A,'CONSO 1'!$A$54,'7'!H:H)</f>
        <v>0</v>
      </c>
      <c r="F54" s="162">
        <f>SUMIF('7'!$A:$A,'CONSO 1'!$A$54,'7'!I:I)</f>
        <v>0</v>
      </c>
      <c r="G54" s="162">
        <f>SUMIF('7'!$A:$A,'CONSO 1'!$A$54,'7'!J:J)</f>
        <v>0</v>
      </c>
      <c r="H54" s="162">
        <f>SUMIF('7'!$A:$A,'CONSO 1'!$A$54,'7'!K:K)</f>
        <v>0</v>
      </c>
      <c r="I54" s="162">
        <f>SUMIF('7'!$A:$A,'CONSO 1'!$A$54,'7'!L:L)</f>
        <v>0</v>
      </c>
      <c r="J54" s="162">
        <f>SUMIF('7'!$A:$A,'CONSO 1'!$A$54,'7'!M:M)</f>
        <v>0</v>
      </c>
      <c r="K54" s="162">
        <f>SUMIF('7'!$A:$A,'CONSO 1'!$A$54,'7'!N:N)</f>
        <v>0</v>
      </c>
      <c r="L54" s="162">
        <f>SUMIF('7'!$A:$A,'CONSO 1'!$A$54,'7'!O:O)</f>
        <v>0</v>
      </c>
      <c r="M54" s="162">
        <f>SUMIF('7'!$A:$A,'CONSO 1'!$A$54,'7'!P:P)</f>
        <v>0</v>
      </c>
      <c r="N54" s="162">
        <f>SUMIF('7'!$A:$A,'CONSO 1'!$A$54,'7'!Q:Q)</f>
        <v>0</v>
      </c>
      <c r="O54" s="162">
        <f>SUMIF('7'!$A:$A,'CONSO 1'!$A$54,'7'!R:R)</f>
        <v>0</v>
      </c>
      <c r="P54" s="162">
        <f>SUMIF('7'!$A:$A,'CONSO 1'!$A$54,'7'!S:S)</f>
        <v>0</v>
      </c>
      <c r="Q54" s="162">
        <f>SUMIF('7'!$A:$A,'CONSO 1'!$A$54,'7'!T:T)</f>
        <v>0</v>
      </c>
      <c r="R54" s="162">
        <f>SUMIF('7'!$A:$A,'CONSO 1'!$A$54,'7'!U:U)</f>
        <v>0</v>
      </c>
      <c r="S54" s="162">
        <f>SUMIF('7'!$A:$A,'CONSO 1'!$A$54,'7'!V:V)</f>
        <v>0</v>
      </c>
      <c r="T54" s="162">
        <f>SUMIF('7'!$A:$A,'CONSO 1'!$A$54,'7'!W:W)</f>
        <v>0</v>
      </c>
      <c r="U54" s="162">
        <f>SUMIF('7'!$A:$A,'CONSO 1'!$A$54,'7'!X:X)</f>
        <v>0</v>
      </c>
      <c r="V54" s="162">
        <f>SUMIF('7'!$A:$A,'CONSO 1'!$A$54,'7'!Y:Y)</f>
        <v>0</v>
      </c>
      <c r="W54" s="162">
        <f>SUMIF('7'!$A:$A,'CONSO 1'!$A$54,'7'!Z:Z)</f>
        <v>0</v>
      </c>
      <c r="X54" s="162">
        <f>SUMIF('7'!$A:$A,'CONSO 1'!$A$54,'7'!AA:AA)</f>
        <v>0</v>
      </c>
      <c r="Y54" s="162">
        <f>SUMIF('7'!$A:$A,'CONSO 1'!$A$54,'7'!AB:AB)</f>
        <v>0</v>
      </c>
      <c r="Z54" s="162">
        <f>SUMIF('7'!$A:$A,'CONSO 1'!$A$54,'7'!AC:AC)</f>
        <v>0</v>
      </c>
      <c r="AA54" s="162">
        <f>SUMIF('7'!$A:$A,'CONSO 1'!$A$54,'7'!AD:AD)</f>
        <v>0</v>
      </c>
      <c r="AB54" s="162">
        <f>SUMIF('7'!$A:$A,'CONSO 1'!$A$54,'7'!AE:AE)</f>
        <v>0</v>
      </c>
      <c r="AC54" s="162">
        <f>SUMIF('7'!$A:$A,'CONSO 1'!$A$54,'7'!AF:AF)</f>
        <v>0</v>
      </c>
      <c r="AD54" s="162">
        <f>SUMIF('7'!$A:$A,'CONSO 1'!$A$54,'7'!AG:AG)</f>
        <v>0</v>
      </c>
      <c r="AE54" s="162">
        <f>SUMIF('7'!$A:$A,'CONSO 1'!$A$54,'7'!AH:AH)</f>
        <v>0</v>
      </c>
      <c r="AF54" s="162">
        <f>SUMIF('7'!$A:$A,'CONSO 1'!$A$54,'7'!AI:AI)</f>
        <v>0</v>
      </c>
      <c r="AG54" s="162">
        <f>SUMIF('7'!$A:$A,'CONSO 1'!$A$54,'7'!AJ:AJ)</f>
        <v>0</v>
      </c>
      <c r="AH54" s="162">
        <f>SUMIF('7'!$A:$A,'CONSO 1'!$A$54,'7'!AK:AK)</f>
        <v>0</v>
      </c>
      <c r="AI54" s="162">
        <f>SUMIF('7'!$A:$A,'CONSO 1'!$A$54,'7'!AL:AL)</f>
        <v>0</v>
      </c>
      <c r="AJ54" s="162">
        <f>SUMIF('7'!$A:$A,'CONSO 1'!$A$54,'7'!AM:AM)</f>
        <v>0</v>
      </c>
      <c r="AK54" s="162">
        <f>SUMIF('7'!$A:$A,'CONSO 1'!$A$54,'7'!AN:AN)</f>
        <v>0</v>
      </c>
      <c r="AL54" s="162">
        <f>SUMIF('7'!$A:$A,'CONSO 1'!$A$54,'7'!AO:AO)</f>
        <v>0</v>
      </c>
      <c r="AM54" s="162">
        <f>SUMIF('7'!$A:$A,'CONSO 1'!$A$54,'7'!AP:AP)</f>
        <v>0</v>
      </c>
      <c r="AN54" s="162">
        <f>SUMIF('7'!$A:$A,'CONSO 1'!$A$54,'7'!AQ:AQ)</f>
        <v>0</v>
      </c>
      <c r="AO54" s="162">
        <f>SUMIF('7'!$A:$A,'CONSO 1'!$A$54,'7'!AR:AR)</f>
        <v>0</v>
      </c>
      <c r="AP54" s="162">
        <f>SUMIF('7'!$A:$A,'CONSO 1'!$A$54,'7'!AS:AS)</f>
        <v>0</v>
      </c>
      <c r="AQ54" s="162">
        <f>SUMIF('7'!$A:$A,'CONSO 1'!$A$54,'7'!AT:AT)</f>
        <v>0</v>
      </c>
      <c r="AR54" s="162">
        <f>SUMIF('7'!$A:$A,'CONSO 1'!$A$54,'7'!AU:AU)</f>
        <v>0</v>
      </c>
      <c r="AS54" s="162">
        <f>SUMIF('7'!$A:$A,'CONSO 1'!$A$54,'7'!AV:AV)</f>
        <v>0</v>
      </c>
      <c r="AT54" s="162">
        <f>SUMIF('7'!$A:$A,'CONSO 1'!$A$54,'7'!AW:AW)</f>
        <v>0</v>
      </c>
      <c r="AU54" s="162">
        <f>SUMIF('7'!$A:$A,'CONSO 1'!$A$54,'7'!AX:AX)</f>
        <v>0</v>
      </c>
      <c r="AV54" s="162">
        <f>SUMIF('7'!$A:$A,'CONSO 1'!$A$54,'7'!AY:AY)</f>
        <v>0</v>
      </c>
      <c r="AW54" s="162">
        <f>SUMIF('7'!$A:$A,'CONSO 1'!$A$54,'7'!AZ:AZ)</f>
        <v>0</v>
      </c>
      <c r="AX54" s="162">
        <f>SUMIF('7'!$A:$A,'CONSO 1'!$A$54,'7'!BA:BA)</f>
        <v>0</v>
      </c>
      <c r="AY54" s="162">
        <f>SUMIF('7'!$A:$A,'CONSO 1'!$A$54,'7'!BB:BB)</f>
        <v>0</v>
      </c>
      <c r="AZ54" s="162">
        <f>SUMIF('7'!$A:$A,'CONSO 1'!$A$54,'7'!BC:BC)</f>
        <v>0</v>
      </c>
      <c r="BA54" s="156">
        <f>SUMIF('7'!$A:$A,'CONSO 1'!$A$54,'7'!BD:BD)</f>
        <v>0</v>
      </c>
    </row>
    <row r="55" spans="1:53" s="62" customFormat="1" ht="15" customHeight="1" x14ac:dyDescent="0.25">
      <c r="A55" s="151">
        <v>8</v>
      </c>
      <c r="B55" s="162">
        <f>SUMIF('8'!A:A,'CONSO 1'!$A$55,'8'!E:E)</f>
        <v>0</v>
      </c>
      <c r="C55" s="162">
        <f>SUMIF('8'!B:B,'CONSO 1'!$A$55,'8'!F:F)</f>
        <v>0</v>
      </c>
      <c r="D55" s="162">
        <f>SUMIF('8'!C:C,'CONSO 1'!$A$55,'8'!G:G)</f>
        <v>0</v>
      </c>
      <c r="E55" s="162">
        <f>SUMIF('8'!D:D,'CONSO 1'!$A$55,'8'!H:H)</f>
        <v>0</v>
      </c>
      <c r="F55" s="162">
        <f>SUMIF('8'!E:E,'CONSO 1'!$A$55,'8'!I:I)</f>
        <v>0</v>
      </c>
      <c r="G55" s="162">
        <f>SUMIF('8'!F:F,'CONSO 1'!$A$55,'8'!J:J)</f>
        <v>0</v>
      </c>
      <c r="H55" s="162">
        <f>SUMIF('8'!G:G,'CONSO 1'!$A$55,'8'!K:K)</f>
        <v>0</v>
      </c>
      <c r="I55" s="162">
        <f>SUMIF('8'!H:H,'CONSO 1'!$A$55,'8'!L:L)</f>
        <v>0</v>
      </c>
      <c r="J55" s="162">
        <f>SUMIF('8'!I:I,'CONSO 1'!$A$55,'8'!M:M)</f>
        <v>0</v>
      </c>
      <c r="K55" s="162">
        <f>SUMIF('8'!J:J,'CONSO 1'!$A$55,'8'!N:N)</f>
        <v>0</v>
      </c>
      <c r="L55" s="162">
        <f>SUMIF('8'!K:K,'CONSO 1'!$A$55,'8'!O:O)</f>
        <v>0</v>
      </c>
      <c r="M55" s="162">
        <f>SUMIF('8'!L:L,'CONSO 1'!$A$55,'8'!P:P)</f>
        <v>0</v>
      </c>
      <c r="N55" s="162">
        <f>SUMIF('8'!M:M,'CONSO 1'!$A$55,'8'!Q:Q)</f>
        <v>0</v>
      </c>
      <c r="O55" s="162">
        <f>SUMIF('8'!N:N,'CONSO 1'!$A$55,'8'!R:R)</f>
        <v>0</v>
      </c>
      <c r="P55" s="162">
        <f>SUMIF('8'!O:O,'CONSO 1'!$A$55,'8'!S:S)</f>
        <v>0</v>
      </c>
      <c r="Q55" s="162">
        <f>SUMIF('8'!P:P,'CONSO 1'!$A$55,'8'!T:T)</f>
        <v>0</v>
      </c>
      <c r="R55" s="162">
        <f>SUMIF('8'!Q:Q,'CONSO 1'!$A$55,'8'!U:U)</f>
        <v>0</v>
      </c>
      <c r="S55" s="162">
        <f>SUMIF('8'!R:R,'CONSO 1'!$A$55,'8'!V:V)</f>
        <v>0</v>
      </c>
      <c r="T55" s="162">
        <f>SUMIF('8'!S:S,'CONSO 1'!$A$55,'8'!W:W)</f>
        <v>0</v>
      </c>
      <c r="U55" s="162">
        <f>SUMIF('8'!T:T,'CONSO 1'!$A$55,'8'!X:X)</f>
        <v>0</v>
      </c>
      <c r="V55" s="162">
        <f>SUMIF('8'!U:U,'CONSO 1'!$A$55,'8'!Y:Y)</f>
        <v>0</v>
      </c>
      <c r="W55" s="162">
        <f>SUMIF('8'!V:V,'CONSO 1'!$A$55,'8'!Z:Z)</f>
        <v>0</v>
      </c>
      <c r="X55" s="162">
        <f>SUMIF('8'!W:W,'CONSO 1'!$A$55,'8'!AA:AA)</f>
        <v>0</v>
      </c>
      <c r="Y55" s="162">
        <f>SUMIF('8'!X:X,'CONSO 1'!$A$55,'8'!AB:AB)</f>
        <v>0</v>
      </c>
      <c r="Z55" s="162">
        <f>SUMIF('8'!Y:Y,'CONSO 1'!$A$55,'8'!AC:AC)</f>
        <v>0</v>
      </c>
      <c r="AA55" s="162">
        <f>SUMIF('8'!Z:Z,'CONSO 1'!$A$55,'8'!AD:AD)</f>
        <v>0</v>
      </c>
      <c r="AB55" s="162">
        <f>SUMIF('8'!AA:AA,'CONSO 1'!$A$55,'8'!AE:AE)</f>
        <v>0</v>
      </c>
      <c r="AC55" s="162">
        <f>SUMIF('8'!AB:AB,'CONSO 1'!$A$55,'8'!AF:AF)</f>
        <v>0</v>
      </c>
      <c r="AD55" s="162">
        <f>SUMIF('8'!AC:AC,'CONSO 1'!$A$55,'8'!AG:AG)</f>
        <v>0</v>
      </c>
      <c r="AE55" s="162">
        <f>SUMIF('8'!AD:AD,'CONSO 1'!$A$55,'8'!AH:AH)</f>
        <v>0</v>
      </c>
      <c r="AF55" s="162">
        <f>SUMIF('8'!AE:AE,'CONSO 1'!$A$55,'8'!AI:AI)</f>
        <v>0</v>
      </c>
      <c r="AG55" s="162">
        <f>SUMIF('8'!AF:AF,'CONSO 1'!$A$55,'8'!AJ:AJ)</f>
        <v>0</v>
      </c>
      <c r="AH55" s="162">
        <f>SUMIF('8'!AG:AG,'CONSO 1'!$A$55,'8'!AK:AK)</f>
        <v>0</v>
      </c>
      <c r="AI55" s="162">
        <f>SUMIF('8'!AH:AH,'CONSO 1'!$A$55,'8'!AL:AL)</f>
        <v>0</v>
      </c>
      <c r="AJ55" s="162">
        <f>SUMIF('8'!AI:AI,'CONSO 1'!$A$55,'8'!AM:AM)</f>
        <v>0</v>
      </c>
      <c r="AK55" s="162">
        <f>SUMIF('8'!AJ:AJ,'CONSO 1'!$A$55,'8'!AN:AN)</f>
        <v>0</v>
      </c>
      <c r="AL55" s="162">
        <f>SUMIF('8'!AK:AK,'CONSO 1'!$A$55,'8'!AO:AO)</f>
        <v>0</v>
      </c>
      <c r="AM55" s="162">
        <f>SUMIF('8'!AL:AL,'CONSO 1'!$A$55,'8'!AP:AP)</f>
        <v>0</v>
      </c>
      <c r="AN55" s="162">
        <f>SUMIF('8'!AM:AM,'CONSO 1'!$A$55,'8'!AQ:AQ)</f>
        <v>0</v>
      </c>
      <c r="AO55" s="162">
        <f>SUMIF('8'!AN:AN,'CONSO 1'!$A$55,'8'!AR:AR)</f>
        <v>0</v>
      </c>
      <c r="AP55" s="162">
        <f>SUMIF('8'!AO:AO,'CONSO 1'!$A$55,'8'!AS:AS)</f>
        <v>0</v>
      </c>
      <c r="AQ55" s="162">
        <f>SUMIF('8'!AP:AP,'CONSO 1'!$A$55,'8'!AT:AT)</f>
        <v>0</v>
      </c>
      <c r="AR55" s="162">
        <f>SUMIF('8'!AQ:AQ,'CONSO 1'!$A$55,'8'!AU:AU)</f>
        <v>0</v>
      </c>
      <c r="AS55" s="162">
        <f>SUMIF('8'!AR:AR,'CONSO 1'!$A$55,'8'!AV:AV)</f>
        <v>0</v>
      </c>
      <c r="AT55" s="162">
        <f>SUMIF('8'!AS:AS,'CONSO 1'!$A$55,'8'!AW:AW)</f>
        <v>0</v>
      </c>
      <c r="AU55" s="162">
        <f>SUMIF('8'!AT:AT,'CONSO 1'!$A$55,'8'!AX:AX)</f>
        <v>0</v>
      </c>
      <c r="AV55" s="162">
        <f>SUMIF('8'!AU:AU,'CONSO 1'!$A$55,'8'!AY:AY)</f>
        <v>0</v>
      </c>
      <c r="AW55" s="162">
        <f>SUMIF('8'!AV:AV,'CONSO 1'!$A$55,'8'!AZ:AZ)</f>
        <v>0</v>
      </c>
      <c r="AX55" s="162">
        <f>SUMIF('8'!AW:AW,'CONSO 1'!$A$55,'8'!BA:BA)</f>
        <v>0</v>
      </c>
      <c r="AY55" s="162">
        <f>SUMIF('8'!AX:AX,'CONSO 1'!$A$55,'8'!BB:BB)</f>
        <v>0</v>
      </c>
      <c r="AZ55" s="162">
        <f>SUMIF('8'!AY:AY,'CONSO 1'!$A$55,'8'!BC:BC)</f>
        <v>0</v>
      </c>
      <c r="BA55" s="156">
        <f>SUMIF('8'!AZ:AZ,'CONSO 1'!$A$55,'8'!BD:BD)</f>
        <v>0</v>
      </c>
    </row>
    <row r="56" spans="1:53" s="62" customFormat="1" ht="15" customHeight="1" x14ac:dyDescent="0.25">
      <c r="A56" s="151">
        <v>9</v>
      </c>
      <c r="B56" s="162">
        <f>SUMIF('9'!A:A,'CONSO 1'!$A$56,'9'!E:E)</f>
        <v>0</v>
      </c>
      <c r="C56" s="162">
        <f>SUMIF('9'!B:B,'CONSO 1'!$A$56,'9'!F:F)</f>
        <v>0</v>
      </c>
      <c r="D56" s="162">
        <f>SUMIF('9'!C:C,'CONSO 1'!$A$56,'9'!G:G)</f>
        <v>0</v>
      </c>
      <c r="E56" s="162">
        <f>SUMIF('9'!D:D,'CONSO 1'!$A$56,'9'!H:H)</f>
        <v>0</v>
      </c>
      <c r="F56" s="162">
        <f>SUMIF('9'!E:E,'CONSO 1'!$A$56,'9'!I:I)</f>
        <v>0</v>
      </c>
      <c r="G56" s="162">
        <f>SUMIF('9'!F:F,'CONSO 1'!$A$56,'9'!J:J)</f>
        <v>0</v>
      </c>
      <c r="H56" s="162">
        <f>SUMIF('9'!G:G,'CONSO 1'!$A$56,'9'!K:K)</f>
        <v>0</v>
      </c>
      <c r="I56" s="162">
        <f>SUMIF('9'!H:H,'CONSO 1'!$A$56,'9'!L:L)</f>
        <v>0</v>
      </c>
      <c r="J56" s="162">
        <f>SUMIF('9'!I:I,'CONSO 1'!$A$56,'9'!M:M)</f>
        <v>0</v>
      </c>
      <c r="K56" s="162">
        <f>SUMIF('9'!J:J,'CONSO 1'!$A$56,'9'!N:N)</f>
        <v>0</v>
      </c>
      <c r="L56" s="162">
        <f>SUMIF('9'!K:K,'CONSO 1'!$A$56,'9'!O:O)</f>
        <v>0</v>
      </c>
      <c r="M56" s="162">
        <f>SUMIF('9'!L:L,'CONSO 1'!$A$56,'9'!P:P)</f>
        <v>0</v>
      </c>
      <c r="N56" s="162">
        <f>SUMIF('9'!M:M,'CONSO 1'!$A$56,'9'!Q:Q)</f>
        <v>0</v>
      </c>
      <c r="O56" s="162">
        <f>SUMIF('9'!N:N,'CONSO 1'!$A$56,'9'!R:R)</f>
        <v>0</v>
      </c>
      <c r="P56" s="162">
        <f>SUMIF('9'!O:O,'CONSO 1'!$A$56,'9'!S:S)</f>
        <v>0</v>
      </c>
      <c r="Q56" s="162">
        <f>SUMIF('9'!P:P,'CONSO 1'!$A$56,'9'!T:T)</f>
        <v>0</v>
      </c>
      <c r="R56" s="162">
        <f>SUMIF('9'!Q:Q,'CONSO 1'!$A$56,'9'!U:U)</f>
        <v>0</v>
      </c>
      <c r="S56" s="162">
        <f>SUMIF('9'!R:R,'CONSO 1'!$A$56,'9'!V:V)</f>
        <v>0</v>
      </c>
      <c r="T56" s="162">
        <f>SUMIF('9'!S:S,'CONSO 1'!$A$56,'9'!W:W)</f>
        <v>0</v>
      </c>
      <c r="U56" s="162">
        <f>SUMIF('9'!T:T,'CONSO 1'!$A$56,'9'!X:X)</f>
        <v>0</v>
      </c>
      <c r="V56" s="162">
        <f>SUMIF('9'!U:U,'CONSO 1'!$A$56,'9'!Y:Y)</f>
        <v>0</v>
      </c>
      <c r="W56" s="162">
        <f>SUMIF('9'!V:V,'CONSO 1'!$A$56,'9'!Z:Z)</f>
        <v>0</v>
      </c>
      <c r="X56" s="162">
        <f>SUMIF('9'!W:W,'CONSO 1'!$A$56,'9'!AA:AA)</f>
        <v>0</v>
      </c>
      <c r="Y56" s="162">
        <f>SUMIF('9'!X:X,'CONSO 1'!$A$56,'9'!AB:AB)</f>
        <v>0</v>
      </c>
      <c r="Z56" s="162">
        <f>SUMIF('9'!Y:Y,'CONSO 1'!$A$56,'9'!AC:AC)</f>
        <v>0</v>
      </c>
      <c r="AA56" s="162">
        <f>SUMIF('9'!Z:Z,'CONSO 1'!$A$56,'9'!AD:AD)</f>
        <v>0</v>
      </c>
      <c r="AB56" s="162">
        <f>SUMIF('9'!AA:AA,'CONSO 1'!$A$56,'9'!AE:AE)</f>
        <v>0</v>
      </c>
      <c r="AC56" s="162">
        <f>SUMIF('9'!AB:AB,'CONSO 1'!$A$56,'9'!AF:AF)</f>
        <v>0</v>
      </c>
      <c r="AD56" s="162">
        <f>SUMIF('9'!AC:AC,'CONSO 1'!$A$56,'9'!AG:AG)</f>
        <v>0</v>
      </c>
      <c r="AE56" s="162">
        <f>SUMIF('9'!AD:AD,'CONSO 1'!$A$56,'9'!AH:AH)</f>
        <v>0</v>
      </c>
      <c r="AF56" s="162">
        <f>SUMIF('9'!AE:AE,'CONSO 1'!$A$56,'9'!AI:AI)</f>
        <v>0</v>
      </c>
      <c r="AG56" s="162">
        <f>SUMIF('9'!AF:AF,'CONSO 1'!$A$56,'9'!AJ:AJ)</f>
        <v>0</v>
      </c>
      <c r="AH56" s="162">
        <f>SUMIF('9'!AG:AG,'CONSO 1'!$A$56,'9'!AK:AK)</f>
        <v>0</v>
      </c>
      <c r="AI56" s="162">
        <f>SUMIF('9'!AH:AH,'CONSO 1'!$A$56,'9'!AL:AL)</f>
        <v>0</v>
      </c>
      <c r="AJ56" s="162">
        <f>SUMIF('9'!AI:AI,'CONSO 1'!$A$56,'9'!AM:AM)</f>
        <v>0</v>
      </c>
      <c r="AK56" s="162">
        <f>SUMIF('9'!AJ:AJ,'CONSO 1'!$A$56,'9'!AN:AN)</f>
        <v>0</v>
      </c>
      <c r="AL56" s="162">
        <f>SUMIF('9'!AK:AK,'CONSO 1'!$A$56,'9'!AO:AO)</f>
        <v>0</v>
      </c>
      <c r="AM56" s="162">
        <f>SUMIF('9'!AL:AL,'CONSO 1'!$A$56,'9'!AP:AP)</f>
        <v>0</v>
      </c>
      <c r="AN56" s="162">
        <f>SUMIF('9'!AM:AM,'CONSO 1'!$A$56,'9'!AQ:AQ)</f>
        <v>0</v>
      </c>
      <c r="AO56" s="162">
        <f>SUMIF('9'!AN:AN,'CONSO 1'!$A$56,'9'!AR:AR)</f>
        <v>0</v>
      </c>
      <c r="AP56" s="162">
        <f>SUMIF('9'!AO:AO,'CONSO 1'!$A$56,'9'!AS:AS)</f>
        <v>0</v>
      </c>
      <c r="AQ56" s="162">
        <f>SUMIF('9'!AP:AP,'CONSO 1'!$A$56,'9'!AT:AT)</f>
        <v>0</v>
      </c>
      <c r="AR56" s="162">
        <f>SUMIF('9'!AQ:AQ,'CONSO 1'!$A$56,'9'!AU:AU)</f>
        <v>0</v>
      </c>
      <c r="AS56" s="162">
        <f>SUMIF('9'!AR:AR,'CONSO 1'!$A$56,'9'!AV:AV)</f>
        <v>0</v>
      </c>
      <c r="AT56" s="162">
        <f>SUMIF('9'!AS:AS,'CONSO 1'!$A$56,'9'!AW:AW)</f>
        <v>0</v>
      </c>
      <c r="AU56" s="162">
        <f>SUMIF('9'!AT:AT,'CONSO 1'!$A$56,'9'!AX:AX)</f>
        <v>0</v>
      </c>
      <c r="AV56" s="162">
        <f>SUMIF('9'!AU:AU,'CONSO 1'!$A$56,'9'!AY:AY)</f>
        <v>0</v>
      </c>
      <c r="AW56" s="162">
        <f>SUMIF('9'!AV:AV,'CONSO 1'!$A$56,'9'!AZ:AZ)</f>
        <v>0</v>
      </c>
      <c r="AX56" s="162">
        <f>SUMIF('9'!AW:AW,'CONSO 1'!$A$56,'9'!BA:BA)</f>
        <v>0</v>
      </c>
      <c r="AY56" s="162">
        <f>SUMIF('9'!AX:AX,'CONSO 1'!$A$56,'9'!BB:BB)</f>
        <v>0</v>
      </c>
      <c r="AZ56" s="162">
        <f>SUMIF('9'!AY:AY,'CONSO 1'!$A$56,'9'!BC:BC)</f>
        <v>0</v>
      </c>
      <c r="BA56" s="156">
        <f>SUMIF('9'!AZ:AZ,'CONSO 1'!$A$56,'9'!BD:BD)</f>
        <v>0</v>
      </c>
    </row>
    <row r="57" spans="1:53" s="62" customFormat="1" ht="15" customHeight="1" x14ac:dyDescent="0.25">
      <c r="A57" s="151">
        <v>10</v>
      </c>
      <c r="B57" s="162">
        <f>SUMIF('10'!A:A,'CONSO 1'!$A$57,'6'!E:E)</f>
        <v>0</v>
      </c>
      <c r="C57" s="162">
        <f>SUMIF('10'!B:B,'CONSO 1'!$A$57,'6'!F:F)</f>
        <v>0</v>
      </c>
      <c r="D57" s="162">
        <f>SUMIF('10'!C:C,'CONSO 1'!$A$57,'6'!G:G)</f>
        <v>0</v>
      </c>
      <c r="E57" s="162">
        <f>SUMIF('10'!D:D,'CONSO 1'!$A$57,'6'!H:H)</f>
        <v>0</v>
      </c>
      <c r="F57" s="162">
        <f>SUMIF('10'!E:E,'CONSO 1'!$A$57,'6'!I:I)</f>
        <v>0</v>
      </c>
      <c r="G57" s="162">
        <f>SUMIF('10'!F:F,'CONSO 1'!$A$57,'6'!J:J)</f>
        <v>0</v>
      </c>
      <c r="H57" s="162">
        <f>SUMIF('10'!G:G,'CONSO 1'!$A$57,'6'!K:K)</f>
        <v>0</v>
      </c>
      <c r="I57" s="162">
        <f>SUMIF('10'!H:H,'CONSO 1'!$A$57,'6'!L:L)</f>
        <v>0</v>
      </c>
      <c r="J57" s="162">
        <f>SUMIF('10'!I:I,'CONSO 1'!$A$57,'6'!M:M)</f>
        <v>0</v>
      </c>
      <c r="K57" s="162">
        <f>SUMIF('10'!J:J,'CONSO 1'!$A$57,'6'!N:N)</f>
        <v>0</v>
      </c>
      <c r="L57" s="162">
        <f>SUMIF('10'!K:K,'CONSO 1'!$A$57,'6'!O:O)</f>
        <v>0</v>
      </c>
      <c r="M57" s="162">
        <f>SUMIF('10'!L:L,'CONSO 1'!$A$57,'6'!P:P)</f>
        <v>0</v>
      </c>
      <c r="N57" s="162">
        <f>SUMIF('10'!M:M,'CONSO 1'!$A$57,'6'!Q:Q)</f>
        <v>0</v>
      </c>
      <c r="O57" s="162">
        <f>SUMIF('10'!N:N,'CONSO 1'!$A$57,'6'!R:R)</f>
        <v>0</v>
      </c>
      <c r="P57" s="162">
        <f>SUMIF('10'!O:O,'CONSO 1'!$A$57,'6'!S:S)</f>
        <v>0</v>
      </c>
      <c r="Q57" s="162">
        <f>SUMIF('10'!P:P,'CONSO 1'!$A$57,'6'!T:T)</f>
        <v>0</v>
      </c>
      <c r="R57" s="162">
        <f>SUMIF('10'!Q:Q,'CONSO 1'!$A$57,'6'!U:U)</f>
        <v>0</v>
      </c>
      <c r="S57" s="162">
        <f>SUMIF('10'!R:R,'CONSO 1'!$A$57,'6'!V:V)</f>
        <v>0</v>
      </c>
      <c r="T57" s="162">
        <f>SUMIF('10'!S:S,'CONSO 1'!$A$57,'6'!W:W)</f>
        <v>0</v>
      </c>
      <c r="U57" s="162">
        <f>SUMIF('10'!T:T,'CONSO 1'!$A$57,'6'!X:X)</f>
        <v>0</v>
      </c>
      <c r="V57" s="162">
        <f>SUMIF('10'!U:U,'CONSO 1'!$A$57,'6'!Y:Y)</f>
        <v>0</v>
      </c>
      <c r="W57" s="162">
        <f>SUMIF('10'!V:V,'CONSO 1'!$A$57,'6'!Z:Z)</f>
        <v>0</v>
      </c>
      <c r="X57" s="162">
        <f>SUMIF('10'!W:W,'CONSO 1'!$A$57,'6'!AA:AA)</f>
        <v>0</v>
      </c>
      <c r="Y57" s="162">
        <f>SUMIF('10'!X:X,'CONSO 1'!$A$57,'6'!AB:AB)</f>
        <v>0</v>
      </c>
      <c r="Z57" s="162">
        <f>SUMIF('10'!Y:Y,'CONSO 1'!$A$57,'6'!AC:AC)</f>
        <v>0</v>
      </c>
      <c r="AA57" s="162">
        <f>SUMIF('10'!Z:Z,'CONSO 1'!$A$57,'6'!AD:AD)</f>
        <v>0</v>
      </c>
      <c r="AB57" s="162">
        <f>SUMIF('10'!AA:AA,'CONSO 1'!$A$57,'6'!AE:AE)</f>
        <v>0</v>
      </c>
      <c r="AC57" s="162">
        <f>SUMIF('10'!AB:AB,'CONSO 1'!$A$57,'6'!AF:AF)</f>
        <v>0</v>
      </c>
      <c r="AD57" s="162">
        <f>SUMIF('10'!AC:AC,'CONSO 1'!$A$57,'6'!AG:AG)</f>
        <v>0</v>
      </c>
      <c r="AE57" s="162">
        <f>SUMIF('10'!AD:AD,'CONSO 1'!$A$57,'6'!AH:AH)</f>
        <v>0</v>
      </c>
      <c r="AF57" s="162">
        <f>SUMIF('10'!AE:AE,'CONSO 1'!$A$57,'6'!AI:AI)</f>
        <v>0</v>
      </c>
      <c r="AG57" s="162">
        <f>SUMIF('10'!AF:AF,'CONSO 1'!$A$57,'6'!AJ:AJ)</f>
        <v>0</v>
      </c>
      <c r="AH57" s="162">
        <f>SUMIF('10'!AG:AG,'CONSO 1'!$A$57,'6'!AK:AK)</f>
        <v>0</v>
      </c>
      <c r="AI57" s="162">
        <f>SUMIF('10'!AH:AH,'CONSO 1'!$A$57,'6'!AL:AL)</f>
        <v>0</v>
      </c>
      <c r="AJ57" s="162">
        <f>SUMIF('10'!AI:AI,'CONSO 1'!$A$57,'6'!AM:AM)</f>
        <v>0</v>
      </c>
      <c r="AK57" s="162">
        <f>SUMIF('10'!AJ:AJ,'CONSO 1'!$A$57,'6'!AN:AN)</f>
        <v>0</v>
      </c>
      <c r="AL57" s="162">
        <f>SUMIF('10'!AK:AK,'CONSO 1'!$A$57,'6'!AO:AO)</f>
        <v>0</v>
      </c>
      <c r="AM57" s="162">
        <f>SUMIF('10'!AL:AL,'CONSO 1'!$A$57,'6'!AP:AP)</f>
        <v>0</v>
      </c>
      <c r="AN57" s="162">
        <f>SUMIF('10'!AM:AM,'CONSO 1'!$A$57,'6'!AQ:AQ)</f>
        <v>0</v>
      </c>
      <c r="AO57" s="162">
        <f>SUMIF('10'!AN:AN,'CONSO 1'!$A$57,'6'!AR:AR)</f>
        <v>0</v>
      </c>
      <c r="AP57" s="162">
        <f>SUMIF('10'!AO:AO,'CONSO 1'!$A$57,'6'!AS:AS)</f>
        <v>0</v>
      </c>
      <c r="AQ57" s="162">
        <f>SUMIF('10'!AP:AP,'CONSO 1'!$A$57,'6'!AT:AT)</f>
        <v>0</v>
      </c>
      <c r="AR57" s="162">
        <f>SUMIF('10'!AQ:AQ,'CONSO 1'!$A$57,'6'!AU:AU)</f>
        <v>0</v>
      </c>
      <c r="AS57" s="162">
        <f>SUMIF('10'!AR:AR,'CONSO 1'!$A$57,'6'!AV:AV)</f>
        <v>0</v>
      </c>
      <c r="AT57" s="162">
        <f>SUMIF('10'!AS:AS,'CONSO 1'!$A$57,'6'!AW:AW)</f>
        <v>0</v>
      </c>
      <c r="AU57" s="162">
        <f>SUMIF('10'!AT:AT,'CONSO 1'!$A$57,'6'!AX:AX)</f>
        <v>0</v>
      </c>
      <c r="AV57" s="162">
        <f>SUMIF('10'!AU:AU,'CONSO 1'!$A$57,'6'!AY:AY)</f>
        <v>0</v>
      </c>
      <c r="AW57" s="162">
        <f>SUMIF('10'!AV:AV,'CONSO 1'!$A$57,'6'!AZ:AZ)</f>
        <v>0</v>
      </c>
      <c r="AX57" s="162">
        <f>SUMIF('10'!AW:AW,'CONSO 1'!$A$57,'6'!BA:BA)</f>
        <v>0</v>
      </c>
      <c r="AY57" s="162">
        <f>SUMIF('10'!AX:AX,'CONSO 1'!$A$57,'6'!BB:BB)</f>
        <v>0</v>
      </c>
      <c r="AZ57" s="162">
        <f>SUMIF('10'!AY:AY,'CONSO 1'!$A$57,'6'!BC:BC)</f>
        <v>0</v>
      </c>
      <c r="BA57" s="156">
        <f>SUMIF('10'!AZ:AZ,'CONSO 1'!$A$57,'6'!BD:BD)</f>
        <v>0</v>
      </c>
    </row>
    <row r="58" spans="1:53" s="55" customFormat="1" ht="15" customHeight="1" x14ac:dyDescent="0.25">
      <c r="A58" s="151">
        <v>11</v>
      </c>
      <c r="B58" s="162">
        <f>SUMIF('11'!A:A,'CONSO 1'!$A$58,'11'!E:E)</f>
        <v>0</v>
      </c>
      <c r="C58" s="162">
        <f>SUMIF('11'!B:B,'CONSO 1'!$A$58,'11'!F:F)</f>
        <v>0</v>
      </c>
      <c r="D58" s="162">
        <f>SUMIF('11'!C:C,'CONSO 1'!$A$58,'11'!G:G)</f>
        <v>0</v>
      </c>
      <c r="E58" s="162">
        <f>SUMIF('11'!D:D,'CONSO 1'!$A$58,'11'!H:H)</f>
        <v>0</v>
      </c>
      <c r="F58" s="162">
        <f>SUMIF('11'!E:E,'CONSO 1'!$A$58,'11'!I:I)</f>
        <v>0</v>
      </c>
      <c r="G58" s="162">
        <f>SUMIF('11'!F:F,'CONSO 1'!$A$58,'11'!J:J)</f>
        <v>0</v>
      </c>
      <c r="H58" s="162">
        <f>SUMIF('11'!G:G,'CONSO 1'!$A$58,'11'!K:K)</f>
        <v>0</v>
      </c>
      <c r="I58" s="162">
        <f>SUMIF('11'!H:H,'CONSO 1'!$A$58,'11'!L:L)</f>
        <v>0</v>
      </c>
      <c r="J58" s="162">
        <f>SUMIF('11'!I:I,'CONSO 1'!$A$58,'11'!M:M)</f>
        <v>0</v>
      </c>
      <c r="K58" s="162">
        <f>SUMIF('11'!J:J,'CONSO 1'!$A$58,'11'!N:N)</f>
        <v>0</v>
      </c>
      <c r="L58" s="162">
        <f>SUMIF('11'!K:K,'CONSO 1'!$A$58,'11'!O:O)</f>
        <v>0</v>
      </c>
      <c r="M58" s="162">
        <f>SUMIF('11'!L:L,'CONSO 1'!$A$58,'11'!P:P)</f>
        <v>0</v>
      </c>
      <c r="N58" s="162">
        <f>SUMIF('11'!M:M,'CONSO 1'!$A$58,'11'!Q:Q)</f>
        <v>0</v>
      </c>
      <c r="O58" s="162">
        <f>SUMIF('11'!N:N,'CONSO 1'!$A$58,'11'!R:R)</f>
        <v>0</v>
      </c>
      <c r="P58" s="162">
        <f>SUMIF('11'!O:O,'CONSO 1'!$A$58,'11'!S:S)</f>
        <v>0</v>
      </c>
      <c r="Q58" s="162">
        <f>SUMIF('11'!P:P,'CONSO 1'!$A$58,'11'!T:T)</f>
        <v>0</v>
      </c>
      <c r="R58" s="162">
        <f>SUMIF('11'!Q:Q,'CONSO 1'!$A$58,'11'!U:U)</f>
        <v>0</v>
      </c>
      <c r="S58" s="162">
        <f>SUMIF('11'!R:R,'CONSO 1'!$A$58,'11'!V:V)</f>
        <v>0</v>
      </c>
      <c r="T58" s="162">
        <f>SUMIF('11'!S:S,'CONSO 1'!$A$58,'11'!W:W)</f>
        <v>0</v>
      </c>
      <c r="U58" s="162">
        <f>SUMIF('11'!T:T,'CONSO 1'!$A$58,'11'!X:X)</f>
        <v>0</v>
      </c>
      <c r="V58" s="162">
        <f>SUMIF('11'!U:U,'CONSO 1'!$A$58,'11'!Y:Y)</f>
        <v>0</v>
      </c>
      <c r="W58" s="162">
        <f>SUMIF('11'!V:V,'CONSO 1'!$A$58,'11'!Z:Z)</f>
        <v>0</v>
      </c>
      <c r="X58" s="162">
        <f>SUMIF('11'!W:W,'CONSO 1'!$A$58,'11'!AA:AA)</f>
        <v>0</v>
      </c>
      <c r="Y58" s="162">
        <f>SUMIF('11'!X:X,'CONSO 1'!$A$58,'11'!AB:AB)</f>
        <v>0</v>
      </c>
      <c r="Z58" s="162">
        <f>SUMIF('11'!Y:Y,'CONSO 1'!$A$58,'11'!AC:AC)</f>
        <v>0</v>
      </c>
      <c r="AA58" s="162">
        <f>SUMIF('11'!Z:Z,'CONSO 1'!$A$58,'11'!AD:AD)</f>
        <v>0</v>
      </c>
      <c r="AB58" s="162">
        <f>SUMIF('11'!AA:AA,'CONSO 1'!$A$58,'11'!AE:AE)</f>
        <v>0</v>
      </c>
      <c r="AC58" s="162">
        <f>SUMIF('11'!AB:AB,'CONSO 1'!$A$58,'11'!AF:AF)</f>
        <v>0</v>
      </c>
      <c r="AD58" s="162">
        <f>SUMIF('11'!AC:AC,'CONSO 1'!$A$58,'11'!AG:AG)</f>
        <v>0</v>
      </c>
      <c r="AE58" s="162">
        <f>SUMIF('11'!AD:AD,'CONSO 1'!$A$58,'11'!AH:AH)</f>
        <v>0</v>
      </c>
      <c r="AF58" s="162">
        <f>SUMIF('11'!AE:AE,'CONSO 1'!$A$58,'11'!AI:AI)</f>
        <v>0</v>
      </c>
      <c r="AG58" s="162">
        <f>SUMIF('11'!AF:AF,'CONSO 1'!$A$58,'11'!AJ:AJ)</f>
        <v>0</v>
      </c>
      <c r="AH58" s="162">
        <f>SUMIF('11'!AG:AG,'CONSO 1'!$A$58,'11'!AK:AK)</f>
        <v>0</v>
      </c>
      <c r="AI58" s="162">
        <f>SUMIF('11'!AH:AH,'CONSO 1'!$A$58,'11'!AL:AL)</f>
        <v>0</v>
      </c>
      <c r="AJ58" s="162">
        <f>SUMIF('11'!AI:AI,'CONSO 1'!$A$58,'11'!AM:AM)</f>
        <v>0</v>
      </c>
      <c r="AK58" s="162">
        <f>SUMIF('11'!AJ:AJ,'CONSO 1'!$A$58,'11'!AN:AN)</f>
        <v>0</v>
      </c>
      <c r="AL58" s="162">
        <f>SUMIF('11'!AK:AK,'CONSO 1'!$A$58,'11'!AO:AO)</f>
        <v>0</v>
      </c>
      <c r="AM58" s="162">
        <f>SUMIF('11'!AL:AL,'CONSO 1'!$A$58,'11'!AP:AP)</f>
        <v>0</v>
      </c>
      <c r="AN58" s="162">
        <f>SUMIF('11'!AM:AM,'CONSO 1'!$A$58,'11'!AQ:AQ)</f>
        <v>0</v>
      </c>
      <c r="AO58" s="162">
        <f>SUMIF('11'!AN:AN,'CONSO 1'!$A$58,'11'!AR:AR)</f>
        <v>0</v>
      </c>
      <c r="AP58" s="162">
        <f>SUMIF('11'!AO:AO,'CONSO 1'!$A$58,'11'!AS:AS)</f>
        <v>0</v>
      </c>
      <c r="AQ58" s="162">
        <f>SUMIF('11'!AP:AP,'CONSO 1'!$A$58,'11'!AT:AT)</f>
        <v>0</v>
      </c>
      <c r="AR58" s="162">
        <f>SUMIF('11'!AQ:AQ,'CONSO 1'!$A$58,'11'!AU:AU)</f>
        <v>0</v>
      </c>
      <c r="AS58" s="162">
        <f>SUMIF('11'!AR:AR,'CONSO 1'!$A$58,'11'!AV:AV)</f>
        <v>0</v>
      </c>
      <c r="AT58" s="162">
        <f>SUMIF('11'!AS:AS,'CONSO 1'!$A$58,'11'!AW:AW)</f>
        <v>0</v>
      </c>
      <c r="AU58" s="162">
        <f>SUMIF('11'!AT:AT,'CONSO 1'!$A$58,'11'!AX:AX)</f>
        <v>0</v>
      </c>
      <c r="AV58" s="162">
        <f>SUMIF('11'!AU:AU,'CONSO 1'!$A$58,'11'!AY:AY)</f>
        <v>0</v>
      </c>
      <c r="AW58" s="162">
        <f>SUMIF('11'!AV:AV,'CONSO 1'!$A$58,'11'!AZ:AZ)</f>
        <v>0</v>
      </c>
      <c r="AX58" s="162">
        <f>SUMIF('11'!AW:AW,'CONSO 1'!$A$58,'11'!BA:BA)</f>
        <v>0</v>
      </c>
      <c r="AY58" s="162">
        <f>SUMIF('11'!AX:AX,'CONSO 1'!$A$58,'11'!BB:BB)</f>
        <v>0</v>
      </c>
      <c r="AZ58" s="162">
        <f>SUMIF('11'!AY:AY,'CONSO 1'!$A$58,'11'!BC:BC)</f>
        <v>0</v>
      </c>
      <c r="BA58" s="156">
        <f>SUMIF('11'!AZ:AZ,'CONSO 1'!$A$58,'11'!BD:BD)</f>
        <v>0</v>
      </c>
    </row>
    <row r="59" spans="1:53" s="27" customFormat="1" ht="15" customHeight="1" x14ac:dyDescent="0.25">
      <c r="A59" s="151">
        <v>12</v>
      </c>
      <c r="B59" s="162">
        <f>SUMIF('12'!$A:$A,'CONSO 1'!$A$59,'12'!E:E)</f>
        <v>0</v>
      </c>
      <c r="C59" s="162">
        <f>SUMIF('12'!$A:$A,'CONSO 1'!$A$59,'12'!F:F)</f>
        <v>0</v>
      </c>
      <c r="D59" s="162">
        <f>SUMIF('12'!$A:$A,'CONSO 1'!$A$59,'12'!G:G)</f>
        <v>0</v>
      </c>
      <c r="E59" s="162">
        <f>SUMIF('12'!$A:$A,'CONSO 1'!$A$59,'12'!H:H)</f>
        <v>0</v>
      </c>
      <c r="F59" s="162">
        <f>SUMIF('12'!$A:$A,'CONSO 1'!$A$59,'12'!I:I)</f>
        <v>0</v>
      </c>
      <c r="G59" s="162">
        <f>SUMIF('12'!$A:$A,'CONSO 1'!$A$59,'12'!J:J)</f>
        <v>0</v>
      </c>
      <c r="H59" s="162">
        <f>SUMIF('12'!$A:$A,'CONSO 1'!$A$59,'12'!K:K)</f>
        <v>0</v>
      </c>
      <c r="I59" s="162">
        <f>SUMIF('12'!$A:$A,'CONSO 1'!$A$59,'12'!L:L)</f>
        <v>0</v>
      </c>
      <c r="J59" s="162">
        <f>SUMIF('12'!$A:$A,'CONSO 1'!$A$59,'12'!M:M)</f>
        <v>0</v>
      </c>
      <c r="K59" s="162">
        <f>SUMIF('12'!$A:$A,'CONSO 1'!$A$59,'12'!N:N)</f>
        <v>0</v>
      </c>
      <c r="L59" s="162">
        <f>SUMIF('12'!$A:$A,'CONSO 1'!$A$59,'12'!O:O)</f>
        <v>0</v>
      </c>
      <c r="M59" s="162">
        <f>SUMIF('12'!$A:$A,'CONSO 1'!$A$59,'12'!P:P)</f>
        <v>0</v>
      </c>
      <c r="N59" s="162">
        <f>SUMIF('12'!$A:$A,'CONSO 1'!$A$59,'12'!Q:Q)</f>
        <v>0</v>
      </c>
      <c r="O59" s="162">
        <f>SUMIF('12'!$A:$A,'CONSO 1'!$A$59,'12'!R:R)</f>
        <v>0</v>
      </c>
      <c r="P59" s="162">
        <f>SUMIF('12'!$A:$A,'CONSO 1'!$A$59,'12'!S:S)</f>
        <v>0</v>
      </c>
      <c r="Q59" s="162">
        <f>SUMIF('12'!$A:$A,'CONSO 1'!$A$59,'12'!T:T)</f>
        <v>0</v>
      </c>
      <c r="R59" s="162">
        <f>SUMIF('12'!$A:$A,'CONSO 1'!$A$59,'12'!U:U)</f>
        <v>0</v>
      </c>
      <c r="S59" s="162">
        <f>SUMIF('12'!$A:$A,'CONSO 1'!$A$59,'12'!V:V)</f>
        <v>0</v>
      </c>
      <c r="T59" s="162">
        <f>SUMIF('12'!$A:$A,'CONSO 1'!$A$59,'12'!W:W)</f>
        <v>0</v>
      </c>
      <c r="U59" s="162">
        <f>SUMIF('12'!$A:$A,'CONSO 1'!$A$59,'12'!X:X)</f>
        <v>0</v>
      </c>
      <c r="V59" s="162">
        <f>SUMIF('12'!$A:$A,'CONSO 1'!$A$59,'12'!Y:Y)</f>
        <v>0</v>
      </c>
      <c r="W59" s="162">
        <f>SUMIF('12'!$A:$A,'CONSO 1'!$A$59,'12'!Z:Z)</f>
        <v>0</v>
      </c>
      <c r="X59" s="162">
        <f>SUMIF('12'!$A:$A,'CONSO 1'!$A$59,'12'!AA:AA)</f>
        <v>0</v>
      </c>
      <c r="Y59" s="162">
        <f>SUMIF('12'!$A:$A,'CONSO 1'!$A$59,'12'!AB:AB)</f>
        <v>0</v>
      </c>
      <c r="Z59" s="162">
        <f>SUMIF('12'!$A:$A,'CONSO 1'!$A$59,'12'!AC:AC)</f>
        <v>0</v>
      </c>
      <c r="AA59" s="162">
        <f>SUMIF('12'!$A:$A,'CONSO 1'!$A$59,'12'!AD:AD)</f>
        <v>0</v>
      </c>
      <c r="AB59" s="162">
        <f>SUMIF('12'!$A:$A,'CONSO 1'!$A$59,'12'!AE:AE)</f>
        <v>0</v>
      </c>
      <c r="AC59" s="162">
        <f>SUMIF('12'!$A:$A,'CONSO 1'!$A$59,'12'!AF:AF)</f>
        <v>0</v>
      </c>
      <c r="AD59" s="162">
        <f>SUMIF('12'!$A:$A,'CONSO 1'!$A$59,'12'!AG:AG)</f>
        <v>0</v>
      </c>
      <c r="AE59" s="162">
        <f>SUMIF('12'!$A:$A,'CONSO 1'!$A$59,'12'!AH:AH)</f>
        <v>0</v>
      </c>
      <c r="AF59" s="162">
        <f>SUMIF('12'!$A:$A,'CONSO 1'!$A$59,'12'!AI:AI)</f>
        <v>0</v>
      </c>
      <c r="AG59" s="162">
        <f>SUMIF('12'!$A:$A,'CONSO 1'!$A$59,'12'!AJ:AJ)</f>
        <v>0</v>
      </c>
      <c r="AH59" s="162">
        <f>SUMIF('12'!$A:$A,'CONSO 1'!$A$59,'12'!AK:AK)</f>
        <v>0</v>
      </c>
      <c r="AI59" s="162">
        <f>SUMIF('12'!$A:$A,'CONSO 1'!$A$59,'12'!AL:AL)</f>
        <v>0</v>
      </c>
      <c r="AJ59" s="162">
        <f>SUMIF('12'!$A:$A,'CONSO 1'!$A$59,'12'!AM:AM)</f>
        <v>0</v>
      </c>
      <c r="AK59" s="162">
        <f>SUMIF('12'!$A:$A,'CONSO 1'!$A$59,'12'!AN:AN)</f>
        <v>0</v>
      </c>
      <c r="AL59" s="162">
        <f>SUMIF('12'!$A:$A,'CONSO 1'!$A$59,'12'!AO:AO)</f>
        <v>0</v>
      </c>
      <c r="AM59" s="162">
        <f>SUMIF('12'!$A:$A,'CONSO 1'!$A$59,'12'!AP:AP)</f>
        <v>0</v>
      </c>
      <c r="AN59" s="162">
        <f>SUMIF('12'!$A:$A,'CONSO 1'!$A$59,'12'!AQ:AQ)</f>
        <v>0</v>
      </c>
      <c r="AO59" s="162">
        <f>SUMIF('12'!$A:$A,'CONSO 1'!$A$59,'12'!AR:AR)</f>
        <v>0</v>
      </c>
      <c r="AP59" s="162">
        <f>SUMIF('12'!$A:$A,'CONSO 1'!$A$59,'12'!AS:AS)</f>
        <v>0</v>
      </c>
      <c r="AQ59" s="162">
        <f>SUMIF('12'!$A:$A,'CONSO 1'!$A$59,'12'!AT:AT)</f>
        <v>0</v>
      </c>
      <c r="AR59" s="162">
        <f>SUMIF('12'!$A:$A,'CONSO 1'!$A$59,'12'!AU:AU)</f>
        <v>0</v>
      </c>
      <c r="AS59" s="162">
        <f>SUMIF('12'!$A:$A,'CONSO 1'!$A$59,'12'!AV:AV)</f>
        <v>0</v>
      </c>
      <c r="AT59" s="162">
        <f>SUMIF('12'!$A:$A,'CONSO 1'!$A$59,'12'!AW:AW)</f>
        <v>0</v>
      </c>
      <c r="AU59" s="162">
        <f>SUMIF('12'!$A:$A,'CONSO 1'!$A$59,'12'!AX:AX)</f>
        <v>0</v>
      </c>
      <c r="AV59" s="162">
        <f>SUMIF('12'!$A:$A,'CONSO 1'!$A$59,'12'!AY:AY)</f>
        <v>0</v>
      </c>
      <c r="AW59" s="162">
        <f>SUMIF('12'!$A:$A,'CONSO 1'!$A$59,'12'!AZ:AZ)</f>
        <v>0</v>
      </c>
      <c r="AX59" s="162">
        <f>SUMIF('12'!$A:$A,'CONSO 1'!$A$59,'12'!BA:BA)</f>
        <v>0</v>
      </c>
      <c r="AY59" s="162">
        <f>SUMIF('12'!$A:$A,'CONSO 1'!$A$59,'12'!BB:BB)</f>
        <v>0</v>
      </c>
      <c r="AZ59" s="162">
        <f>SUMIF('12'!$A:$A,'CONSO 1'!$A$59,'12'!BC:BC)</f>
        <v>0</v>
      </c>
      <c r="BA59" s="156">
        <f>SUMIF('12'!$A:$A,'CONSO 1'!$A$59,'12'!BD:BD)</f>
        <v>0</v>
      </c>
    </row>
    <row r="60" spans="1:53" s="27" customFormat="1" ht="15" customHeight="1" x14ac:dyDescent="0.25">
      <c r="A60" s="151">
        <v>13</v>
      </c>
      <c r="B60" s="162">
        <f>SUMIF('13'!A:A,'CONSO 1'!$A$60,'12'!E:E)</f>
        <v>0</v>
      </c>
      <c r="C60" s="162">
        <f>SUMIF('13'!B:B,'CONSO 1'!$A$60,'12'!F:F)</f>
        <v>0</v>
      </c>
      <c r="D60" s="162">
        <f>SUMIF('13'!C:C,'CONSO 1'!$A$60,'12'!G:G)</f>
        <v>0</v>
      </c>
      <c r="E60" s="162">
        <f>SUMIF('13'!D:D,'CONSO 1'!$A$60,'12'!H:H)</f>
        <v>0</v>
      </c>
      <c r="F60" s="162">
        <f>SUMIF('13'!E:E,'CONSO 1'!$A$60,'12'!I:I)</f>
        <v>0</v>
      </c>
      <c r="G60" s="162">
        <f>SUMIF('13'!F:F,'CONSO 1'!$A$60,'12'!J:J)</f>
        <v>0</v>
      </c>
      <c r="H60" s="162">
        <f>SUMIF('13'!G:G,'CONSO 1'!$A$60,'12'!K:K)</f>
        <v>0</v>
      </c>
      <c r="I60" s="162">
        <f>SUMIF('13'!H:H,'CONSO 1'!$A$60,'12'!L:L)</f>
        <v>0</v>
      </c>
      <c r="J60" s="162">
        <f>SUMIF('13'!I:I,'CONSO 1'!$A$60,'12'!M:M)</f>
        <v>0</v>
      </c>
      <c r="K60" s="162">
        <f>SUMIF('13'!J:J,'CONSO 1'!$A$60,'12'!N:N)</f>
        <v>0</v>
      </c>
      <c r="L60" s="162">
        <f>SUMIF('13'!K:K,'CONSO 1'!$A$60,'12'!O:O)</f>
        <v>0</v>
      </c>
      <c r="M60" s="162">
        <f>SUMIF('13'!L:L,'CONSO 1'!$A$60,'12'!P:P)</f>
        <v>0</v>
      </c>
      <c r="N60" s="162">
        <f>SUMIF('13'!M:M,'CONSO 1'!$A$60,'12'!Q:Q)</f>
        <v>0</v>
      </c>
      <c r="O60" s="162">
        <f>SUMIF('13'!N:N,'CONSO 1'!$A$60,'12'!R:R)</f>
        <v>0</v>
      </c>
      <c r="P60" s="162">
        <f>SUMIF('13'!O:O,'CONSO 1'!$A$60,'12'!S:S)</f>
        <v>0</v>
      </c>
      <c r="Q60" s="162">
        <f>SUMIF('13'!P:P,'CONSO 1'!$A$60,'12'!T:T)</f>
        <v>0</v>
      </c>
      <c r="R60" s="162">
        <f>SUMIF('13'!Q:Q,'CONSO 1'!$A$60,'12'!U:U)</f>
        <v>0</v>
      </c>
      <c r="S60" s="162">
        <f>SUMIF('13'!R:R,'CONSO 1'!$A$60,'12'!V:V)</f>
        <v>0</v>
      </c>
      <c r="T60" s="162">
        <f>SUMIF('13'!S:S,'CONSO 1'!$A$60,'12'!W:W)</f>
        <v>0</v>
      </c>
      <c r="U60" s="162">
        <f>SUMIF('13'!T:T,'CONSO 1'!$A$60,'12'!X:X)</f>
        <v>0</v>
      </c>
      <c r="V60" s="162">
        <f>SUMIF('13'!U:U,'CONSO 1'!$A$60,'12'!Y:Y)</f>
        <v>0</v>
      </c>
      <c r="W60" s="162">
        <f>SUMIF('13'!V:V,'CONSO 1'!$A$60,'12'!Z:Z)</f>
        <v>0</v>
      </c>
      <c r="X60" s="162">
        <f>SUMIF('13'!W:W,'CONSO 1'!$A$60,'12'!AA:AA)</f>
        <v>0</v>
      </c>
      <c r="Y60" s="162">
        <f>SUMIF('13'!X:X,'CONSO 1'!$A$60,'12'!AB:AB)</f>
        <v>0</v>
      </c>
      <c r="Z60" s="162">
        <f>SUMIF('13'!Y:Y,'CONSO 1'!$A$60,'12'!AC:AC)</f>
        <v>0</v>
      </c>
      <c r="AA60" s="162">
        <f>SUMIF('13'!Z:Z,'CONSO 1'!$A$60,'12'!AD:AD)</f>
        <v>0</v>
      </c>
      <c r="AB60" s="162">
        <f>SUMIF('13'!AA:AA,'CONSO 1'!$A$60,'12'!AE:AE)</f>
        <v>0</v>
      </c>
      <c r="AC60" s="162">
        <f>SUMIF('13'!AB:AB,'CONSO 1'!$A$60,'12'!AF:AF)</f>
        <v>0</v>
      </c>
      <c r="AD60" s="162">
        <f>SUMIF('13'!AC:AC,'CONSO 1'!$A$60,'12'!AG:AG)</f>
        <v>0</v>
      </c>
      <c r="AE60" s="162">
        <f>SUMIF('13'!AD:AD,'CONSO 1'!$A$60,'12'!AH:AH)</f>
        <v>0</v>
      </c>
      <c r="AF60" s="162">
        <f>SUMIF('13'!AE:AE,'CONSO 1'!$A$60,'12'!AI:AI)</f>
        <v>0</v>
      </c>
      <c r="AG60" s="162">
        <f>SUMIF('13'!AF:AF,'CONSO 1'!$A$60,'12'!AJ:AJ)</f>
        <v>0</v>
      </c>
      <c r="AH60" s="162">
        <f>SUMIF('13'!AG:AG,'CONSO 1'!$A$60,'12'!AK:AK)</f>
        <v>0</v>
      </c>
      <c r="AI60" s="162">
        <f>SUMIF('13'!AH:AH,'CONSO 1'!$A$60,'12'!AL:AL)</f>
        <v>0</v>
      </c>
      <c r="AJ60" s="162">
        <f>SUMIF('13'!AI:AI,'CONSO 1'!$A$60,'12'!AM:AM)</f>
        <v>0</v>
      </c>
      <c r="AK60" s="162">
        <f>SUMIF('13'!AJ:AJ,'CONSO 1'!$A$60,'12'!AN:AN)</f>
        <v>0</v>
      </c>
      <c r="AL60" s="162">
        <f>SUMIF('13'!AK:AK,'CONSO 1'!$A$60,'12'!AO:AO)</f>
        <v>0</v>
      </c>
      <c r="AM60" s="162">
        <f>SUMIF('13'!AL:AL,'CONSO 1'!$A$60,'12'!AP:AP)</f>
        <v>0</v>
      </c>
      <c r="AN60" s="162">
        <f>SUMIF('13'!AM:AM,'CONSO 1'!$A$60,'12'!AQ:AQ)</f>
        <v>0</v>
      </c>
      <c r="AO60" s="162">
        <f>SUMIF('13'!AN:AN,'CONSO 1'!$A$60,'12'!AR:AR)</f>
        <v>0</v>
      </c>
      <c r="AP60" s="162">
        <f>SUMIF('13'!AO:AO,'CONSO 1'!$A$60,'12'!AS:AS)</f>
        <v>0</v>
      </c>
      <c r="AQ60" s="162">
        <f>SUMIF('13'!AP:AP,'CONSO 1'!$A$60,'12'!AT:AT)</f>
        <v>0</v>
      </c>
      <c r="AR60" s="162">
        <f>SUMIF('13'!AQ:AQ,'CONSO 1'!$A$60,'12'!AU:AU)</f>
        <v>0</v>
      </c>
      <c r="AS60" s="162">
        <f>SUMIF('13'!AR:AR,'CONSO 1'!$A$60,'12'!AV:AV)</f>
        <v>0</v>
      </c>
      <c r="AT60" s="162">
        <f>SUMIF('13'!AS:AS,'CONSO 1'!$A$60,'12'!AW:AW)</f>
        <v>0</v>
      </c>
      <c r="AU60" s="162">
        <f>SUMIF('13'!AT:AT,'CONSO 1'!$A$60,'12'!AX:AX)</f>
        <v>0</v>
      </c>
      <c r="AV60" s="162">
        <f>SUMIF('13'!AU:AU,'CONSO 1'!$A$60,'12'!AY:AY)</f>
        <v>0</v>
      </c>
      <c r="AW60" s="162">
        <f>SUMIF('13'!AV:AV,'CONSO 1'!$A$60,'12'!AZ:AZ)</f>
        <v>0</v>
      </c>
      <c r="AX60" s="162">
        <f>SUMIF('13'!AW:AW,'CONSO 1'!$A$60,'12'!BA:BA)</f>
        <v>0</v>
      </c>
      <c r="AY60" s="162">
        <f>SUMIF('13'!AX:AX,'CONSO 1'!$A$60,'12'!BB:BB)</f>
        <v>0</v>
      </c>
      <c r="AZ60" s="162">
        <f>SUMIF('13'!AY:AY,'CONSO 1'!$A$60,'12'!BC:BC)</f>
        <v>0</v>
      </c>
      <c r="BA60" s="156">
        <f>SUMIF('13'!AZ:AZ,'CONSO 1'!$A$60,'12'!BD:BD)</f>
        <v>0</v>
      </c>
    </row>
    <row r="61" spans="1:53" s="27" customFormat="1" ht="15" customHeight="1" x14ac:dyDescent="0.25">
      <c r="A61" s="151">
        <v>14</v>
      </c>
      <c r="B61" s="162">
        <f>SUMIF('14'!$A:$A,'CONSO 1'!$A$61,'14'!E:E)</f>
        <v>0</v>
      </c>
      <c r="C61" s="162">
        <f>SUMIF('14'!$A:$A,'CONSO 1'!$A$61,'14'!F:F)</f>
        <v>0</v>
      </c>
      <c r="D61" s="162">
        <f>SUMIF('14'!$A:$A,'CONSO 1'!$A$61,'14'!G:G)</f>
        <v>0</v>
      </c>
      <c r="E61" s="162">
        <f>SUMIF('14'!$A:$A,'CONSO 1'!$A$61,'14'!H:H)</f>
        <v>0</v>
      </c>
      <c r="F61" s="162">
        <f>SUMIF('14'!$A:$A,'CONSO 1'!$A$61,'14'!I:I)</f>
        <v>0</v>
      </c>
      <c r="G61" s="162">
        <f>SUMIF('14'!$A:$A,'CONSO 1'!$A$61,'14'!J:J)</f>
        <v>0</v>
      </c>
      <c r="H61" s="162">
        <f>SUMIF('14'!$A:$A,'CONSO 1'!$A$61,'14'!K:K)</f>
        <v>0</v>
      </c>
      <c r="I61" s="162">
        <f>SUMIF('14'!$A:$A,'CONSO 1'!$A$61,'14'!L:L)</f>
        <v>0</v>
      </c>
      <c r="J61" s="162">
        <f>SUMIF('14'!$A:$A,'CONSO 1'!$A$61,'14'!M:M)</f>
        <v>0</v>
      </c>
      <c r="K61" s="162">
        <f>SUMIF('14'!$A:$A,'CONSO 1'!$A$61,'14'!N:N)</f>
        <v>0</v>
      </c>
      <c r="L61" s="162">
        <f>SUMIF('14'!$A:$A,'CONSO 1'!$A$61,'14'!O:O)</f>
        <v>0</v>
      </c>
      <c r="M61" s="162">
        <f>SUMIF('14'!$A:$A,'CONSO 1'!$A$61,'14'!P:P)</f>
        <v>0</v>
      </c>
      <c r="N61" s="162">
        <f>SUMIF('14'!$A:$A,'CONSO 1'!$A$61,'14'!Q:Q)</f>
        <v>0</v>
      </c>
      <c r="O61" s="162">
        <f>SUMIF('14'!$A:$A,'CONSO 1'!$A$61,'14'!R:R)</f>
        <v>0</v>
      </c>
      <c r="P61" s="162">
        <f>SUMIF('14'!$A:$A,'CONSO 1'!$A$61,'14'!S:S)</f>
        <v>0</v>
      </c>
      <c r="Q61" s="162">
        <f>SUMIF('14'!$A:$A,'CONSO 1'!$A$61,'14'!T:T)</f>
        <v>0</v>
      </c>
      <c r="R61" s="162">
        <f>SUMIF('14'!$A:$A,'CONSO 1'!$A$61,'14'!U:U)</f>
        <v>0</v>
      </c>
      <c r="S61" s="162">
        <f>SUMIF('14'!$A:$A,'CONSO 1'!$A$61,'14'!V:V)</f>
        <v>0</v>
      </c>
      <c r="T61" s="162">
        <f>SUMIF('14'!$A:$A,'CONSO 1'!$A$61,'14'!W:W)</f>
        <v>0</v>
      </c>
      <c r="U61" s="162">
        <f>SUMIF('14'!$A:$A,'CONSO 1'!$A$61,'14'!X:X)</f>
        <v>0</v>
      </c>
      <c r="V61" s="162">
        <f>SUMIF('14'!$A:$A,'CONSO 1'!$A$61,'14'!Y:Y)</f>
        <v>0</v>
      </c>
      <c r="W61" s="162">
        <f>SUMIF('14'!$A:$A,'CONSO 1'!$A$61,'14'!Z:Z)</f>
        <v>0</v>
      </c>
      <c r="X61" s="162">
        <f>SUMIF('14'!$A:$A,'CONSO 1'!$A$61,'14'!AA:AA)</f>
        <v>0</v>
      </c>
      <c r="Y61" s="162">
        <f>SUMIF('14'!$A:$A,'CONSO 1'!$A$61,'14'!AB:AB)</f>
        <v>0</v>
      </c>
      <c r="Z61" s="162">
        <f>SUMIF('14'!$A:$A,'CONSO 1'!$A$61,'14'!AC:AC)</f>
        <v>0</v>
      </c>
      <c r="AA61" s="162">
        <f>SUMIF('14'!$A:$A,'CONSO 1'!$A$61,'14'!AD:AD)</f>
        <v>0</v>
      </c>
      <c r="AB61" s="162">
        <f>SUMIF('14'!$A:$A,'CONSO 1'!$A$61,'14'!AE:AE)</f>
        <v>0</v>
      </c>
      <c r="AC61" s="162">
        <f>SUMIF('14'!$A:$A,'CONSO 1'!$A$61,'14'!AF:AF)</f>
        <v>0</v>
      </c>
      <c r="AD61" s="162">
        <f>SUMIF('14'!$A:$A,'CONSO 1'!$A$61,'14'!AG:AG)</f>
        <v>0</v>
      </c>
      <c r="AE61" s="162">
        <f>SUMIF('14'!$A:$A,'CONSO 1'!$A$61,'14'!AH:AH)</f>
        <v>0</v>
      </c>
      <c r="AF61" s="162">
        <f>SUMIF('14'!$A:$A,'CONSO 1'!$A$61,'14'!AI:AI)</f>
        <v>0</v>
      </c>
      <c r="AG61" s="162">
        <f>SUMIF('14'!$A:$A,'CONSO 1'!$A$61,'14'!AJ:AJ)</f>
        <v>0</v>
      </c>
      <c r="AH61" s="162">
        <f>SUMIF('14'!$A:$A,'CONSO 1'!$A$61,'14'!AK:AK)</f>
        <v>0</v>
      </c>
      <c r="AI61" s="162">
        <f>SUMIF('14'!$A:$A,'CONSO 1'!$A$61,'14'!AL:AL)</f>
        <v>0</v>
      </c>
      <c r="AJ61" s="162">
        <f>SUMIF('14'!$A:$A,'CONSO 1'!$A$61,'14'!AM:AM)</f>
        <v>0</v>
      </c>
      <c r="AK61" s="162">
        <f>SUMIF('14'!$A:$A,'CONSO 1'!$A$61,'14'!AN:AN)</f>
        <v>0</v>
      </c>
      <c r="AL61" s="162">
        <f>SUMIF('14'!$A:$A,'CONSO 1'!$A$61,'14'!AO:AO)</f>
        <v>0</v>
      </c>
      <c r="AM61" s="162">
        <f>SUMIF('14'!$A:$A,'CONSO 1'!$A$61,'14'!AP:AP)</f>
        <v>0</v>
      </c>
      <c r="AN61" s="162">
        <f>SUMIF('14'!$A:$A,'CONSO 1'!$A$61,'14'!AQ:AQ)</f>
        <v>0</v>
      </c>
      <c r="AO61" s="162">
        <f>SUMIF('14'!$A:$A,'CONSO 1'!$A$61,'14'!AR:AR)</f>
        <v>0</v>
      </c>
      <c r="AP61" s="162">
        <f>SUMIF('14'!$A:$A,'CONSO 1'!$A$61,'14'!AS:AS)</f>
        <v>0</v>
      </c>
      <c r="AQ61" s="162">
        <f>SUMIF('14'!$A:$A,'CONSO 1'!$A$61,'14'!AT:AT)</f>
        <v>0</v>
      </c>
      <c r="AR61" s="162">
        <f>SUMIF('14'!$A:$A,'CONSO 1'!$A$61,'14'!AU:AU)</f>
        <v>0</v>
      </c>
      <c r="AS61" s="162">
        <f>SUMIF('14'!$A:$A,'CONSO 1'!$A$61,'14'!AV:AV)</f>
        <v>0</v>
      </c>
      <c r="AT61" s="162">
        <f>SUMIF('14'!$A:$A,'CONSO 1'!$A$61,'14'!AW:AW)</f>
        <v>0</v>
      </c>
      <c r="AU61" s="162">
        <f>SUMIF('14'!$A:$A,'CONSO 1'!$A$61,'14'!AX:AX)</f>
        <v>0</v>
      </c>
      <c r="AV61" s="162">
        <f>SUMIF('14'!$A:$A,'CONSO 1'!$A$61,'14'!AY:AY)</f>
        <v>0</v>
      </c>
      <c r="AW61" s="162">
        <f>SUMIF('14'!$A:$A,'CONSO 1'!$A$61,'14'!AZ:AZ)</f>
        <v>0</v>
      </c>
      <c r="AX61" s="162">
        <f>SUMIF('14'!$A:$A,'CONSO 1'!$A$61,'14'!BA:BA)</f>
        <v>0</v>
      </c>
      <c r="AY61" s="162">
        <f>SUMIF('14'!$A:$A,'CONSO 1'!$A$61,'14'!BB:BB)</f>
        <v>0</v>
      </c>
      <c r="AZ61" s="162">
        <f>SUMIF('14'!$A:$A,'CONSO 1'!$A$61,'14'!BC:BC)</f>
        <v>0</v>
      </c>
      <c r="BA61" s="156">
        <f>SUMIF('14'!$A:$A,'CONSO 1'!$A$61,'14'!BD:BD)</f>
        <v>0</v>
      </c>
    </row>
    <row r="62" spans="1:53" s="27" customFormat="1" ht="15" customHeight="1" x14ac:dyDescent="0.25">
      <c r="A62" s="151">
        <v>15</v>
      </c>
      <c r="B62" s="162">
        <f>SUMIF('15'!$A:$A,'CONSO 1'!$A$62,'15'!E:E)</f>
        <v>0</v>
      </c>
      <c r="C62" s="162">
        <f>SUMIF('15'!$A:$A,'CONSO 1'!$A$62,'15'!F:F)</f>
        <v>0</v>
      </c>
      <c r="D62" s="162">
        <f>SUMIF('15'!$A:$A,'CONSO 1'!$A$62,'15'!G:G)</f>
        <v>0</v>
      </c>
      <c r="E62" s="162">
        <f>SUMIF('15'!$A:$A,'CONSO 1'!$A$62,'15'!H:H)</f>
        <v>0</v>
      </c>
      <c r="F62" s="162">
        <f>SUMIF('15'!$A:$A,'CONSO 1'!$A$62,'15'!I:I)</f>
        <v>0</v>
      </c>
      <c r="G62" s="162">
        <f>SUMIF('15'!$A:$A,'CONSO 1'!$A$62,'15'!J:J)</f>
        <v>0</v>
      </c>
      <c r="H62" s="162">
        <f>SUMIF('15'!$A:$A,'CONSO 1'!$A$62,'15'!K:K)</f>
        <v>0</v>
      </c>
      <c r="I62" s="162">
        <f>SUMIF('15'!$A:$A,'CONSO 1'!$A$62,'15'!L:L)</f>
        <v>0</v>
      </c>
      <c r="J62" s="162">
        <f>SUMIF('15'!$A:$A,'CONSO 1'!$A$62,'15'!M:M)</f>
        <v>0</v>
      </c>
      <c r="K62" s="162">
        <f>SUMIF('15'!$A:$A,'CONSO 1'!$A$62,'15'!N:N)</f>
        <v>0</v>
      </c>
      <c r="L62" s="162">
        <f>SUMIF('15'!$A:$A,'CONSO 1'!$A$62,'15'!O:O)</f>
        <v>0</v>
      </c>
      <c r="M62" s="162">
        <f>SUMIF('15'!$A:$A,'CONSO 1'!$A$62,'15'!P:P)</f>
        <v>0</v>
      </c>
      <c r="N62" s="162">
        <f>SUMIF('15'!$A:$A,'CONSO 1'!$A$62,'15'!Q:Q)</f>
        <v>0</v>
      </c>
      <c r="O62" s="162">
        <f>SUMIF('15'!$A:$A,'CONSO 1'!$A$62,'15'!R:R)</f>
        <v>0</v>
      </c>
      <c r="P62" s="162">
        <f>SUMIF('15'!$A:$A,'CONSO 1'!$A$62,'15'!S:S)</f>
        <v>0</v>
      </c>
      <c r="Q62" s="162">
        <f>SUMIF('15'!$A:$A,'CONSO 1'!$A$62,'15'!T:T)</f>
        <v>0</v>
      </c>
      <c r="R62" s="162">
        <f>SUMIF('15'!$A:$A,'CONSO 1'!$A$62,'15'!U:U)</f>
        <v>0</v>
      </c>
      <c r="S62" s="162">
        <f>SUMIF('15'!$A:$A,'CONSO 1'!$A$62,'15'!V:V)</f>
        <v>0</v>
      </c>
      <c r="T62" s="162">
        <f>SUMIF('15'!$A:$A,'CONSO 1'!$A$62,'15'!W:W)</f>
        <v>0</v>
      </c>
      <c r="U62" s="162">
        <f>SUMIF('15'!$A:$A,'CONSO 1'!$A$62,'15'!X:X)</f>
        <v>0</v>
      </c>
      <c r="V62" s="162">
        <f>SUMIF('15'!$A:$A,'CONSO 1'!$A$62,'15'!Y:Y)</f>
        <v>0</v>
      </c>
      <c r="W62" s="162">
        <f>SUMIF('15'!$A:$A,'CONSO 1'!$A$62,'15'!Z:Z)</f>
        <v>0</v>
      </c>
      <c r="X62" s="162">
        <f>SUMIF('15'!$A:$A,'CONSO 1'!$A$62,'15'!AA:AA)</f>
        <v>0</v>
      </c>
      <c r="Y62" s="162">
        <f>SUMIF('15'!$A:$A,'CONSO 1'!$A$62,'15'!AB:AB)</f>
        <v>0</v>
      </c>
      <c r="Z62" s="162">
        <f>SUMIF('15'!$A:$A,'CONSO 1'!$A$62,'15'!AC:AC)</f>
        <v>0</v>
      </c>
      <c r="AA62" s="162">
        <f>SUMIF('15'!$A:$A,'CONSO 1'!$A$62,'15'!AD:AD)</f>
        <v>0</v>
      </c>
      <c r="AB62" s="162">
        <f>SUMIF('15'!$A:$A,'CONSO 1'!$A$62,'15'!AE:AE)</f>
        <v>0</v>
      </c>
      <c r="AC62" s="162">
        <f>SUMIF('15'!$A:$A,'CONSO 1'!$A$62,'15'!AF:AF)</f>
        <v>0</v>
      </c>
      <c r="AD62" s="162">
        <f>SUMIF('15'!$A:$A,'CONSO 1'!$A$62,'15'!AG:AG)</f>
        <v>0</v>
      </c>
      <c r="AE62" s="162">
        <f>SUMIF('15'!$A:$A,'CONSO 1'!$A$62,'15'!AH:AH)</f>
        <v>0</v>
      </c>
      <c r="AF62" s="162">
        <f>SUMIF('15'!$A:$A,'CONSO 1'!$A$62,'15'!AI:AI)</f>
        <v>0</v>
      </c>
      <c r="AG62" s="162">
        <f>SUMIF('15'!$A:$A,'CONSO 1'!$A$62,'15'!AJ:AJ)</f>
        <v>0</v>
      </c>
      <c r="AH62" s="162">
        <f>SUMIF('15'!$A:$A,'CONSO 1'!$A$62,'15'!AK:AK)</f>
        <v>0</v>
      </c>
      <c r="AI62" s="162">
        <f>SUMIF('15'!$A:$A,'CONSO 1'!$A$62,'15'!AL:AL)</f>
        <v>0</v>
      </c>
      <c r="AJ62" s="162">
        <f>SUMIF('15'!$A:$A,'CONSO 1'!$A$62,'15'!AM:AM)</f>
        <v>0</v>
      </c>
      <c r="AK62" s="162">
        <f>SUMIF('15'!$A:$A,'CONSO 1'!$A$62,'15'!AN:AN)</f>
        <v>0</v>
      </c>
      <c r="AL62" s="162">
        <f>SUMIF('15'!$A:$A,'CONSO 1'!$A$62,'15'!AO:AO)</f>
        <v>0</v>
      </c>
      <c r="AM62" s="162">
        <f>SUMIF('15'!$A:$A,'CONSO 1'!$A$62,'15'!AP:AP)</f>
        <v>0</v>
      </c>
      <c r="AN62" s="162">
        <f>SUMIF('15'!$A:$A,'CONSO 1'!$A$62,'15'!AQ:AQ)</f>
        <v>0</v>
      </c>
      <c r="AO62" s="162">
        <f>SUMIF('15'!$A:$A,'CONSO 1'!$A$62,'15'!AR:AR)</f>
        <v>0</v>
      </c>
      <c r="AP62" s="162">
        <f>SUMIF('15'!$A:$A,'CONSO 1'!$A$62,'15'!AS:AS)</f>
        <v>0</v>
      </c>
      <c r="AQ62" s="162">
        <f>SUMIF('15'!$A:$A,'CONSO 1'!$A$62,'15'!AT:AT)</f>
        <v>0</v>
      </c>
      <c r="AR62" s="162">
        <f>SUMIF('15'!$A:$A,'CONSO 1'!$A$62,'15'!AU:AU)</f>
        <v>0</v>
      </c>
      <c r="AS62" s="162">
        <f>SUMIF('15'!$A:$A,'CONSO 1'!$A$62,'15'!AV:AV)</f>
        <v>0</v>
      </c>
      <c r="AT62" s="162">
        <f>SUMIF('15'!$A:$A,'CONSO 1'!$A$62,'15'!AW:AW)</f>
        <v>0</v>
      </c>
      <c r="AU62" s="162">
        <f>SUMIF('15'!$A:$A,'CONSO 1'!$A$62,'15'!AX:AX)</f>
        <v>0</v>
      </c>
      <c r="AV62" s="162">
        <f>SUMIF('15'!$A:$A,'CONSO 1'!$A$62,'15'!AY:AY)</f>
        <v>0</v>
      </c>
      <c r="AW62" s="162">
        <f>SUMIF('15'!$A:$A,'CONSO 1'!$A$62,'15'!AZ:AZ)</f>
        <v>0</v>
      </c>
      <c r="AX62" s="162">
        <f>SUMIF('15'!$A:$A,'CONSO 1'!$A$62,'15'!BA:BA)</f>
        <v>0</v>
      </c>
      <c r="AY62" s="162">
        <f>SUMIF('15'!$A:$A,'CONSO 1'!$A$62,'15'!BB:BB)</f>
        <v>0</v>
      </c>
      <c r="AZ62" s="162">
        <f>SUMIF('15'!$A:$A,'CONSO 1'!$A$62,'15'!BC:BC)</f>
        <v>0</v>
      </c>
      <c r="BA62" s="156">
        <f>SUMIF('15'!$A:$A,'CONSO 1'!$A$62,'15'!BD:BD)</f>
        <v>0</v>
      </c>
    </row>
    <row r="63" spans="1:53" s="27" customFormat="1" ht="15" customHeight="1" x14ac:dyDescent="0.25">
      <c r="A63" s="151">
        <v>16</v>
      </c>
      <c r="B63" s="162">
        <f>SUMIF('16'!$A:$A,'CONSO 1'!$A$63,'16'!E:E)</f>
        <v>0</v>
      </c>
      <c r="C63" s="162">
        <f>SUMIF('16'!$A:$A,'CONSO 1'!$A$63,'16'!F:F)</f>
        <v>0</v>
      </c>
      <c r="D63" s="162">
        <f>SUMIF('16'!$A:$A,'CONSO 1'!$A$63,'16'!G:G)</f>
        <v>0</v>
      </c>
      <c r="E63" s="162">
        <f>SUMIF('16'!$A:$A,'CONSO 1'!$A$63,'16'!H:H)</f>
        <v>0</v>
      </c>
      <c r="F63" s="162">
        <f>SUMIF('16'!$A:$A,'CONSO 1'!$A$63,'16'!I:I)</f>
        <v>0</v>
      </c>
      <c r="G63" s="162">
        <f>SUMIF('16'!$A:$A,'CONSO 1'!$A$63,'16'!J:J)</f>
        <v>0</v>
      </c>
      <c r="H63" s="162">
        <f>SUMIF('16'!$A:$A,'CONSO 1'!$A$63,'16'!K:K)</f>
        <v>0</v>
      </c>
      <c r="I63" s="162">
        <f>SUMIF('16'!$A:$A,'CONSO 1'!$A$63,'16'!L:L)</f>
        <v>0</v>
      </c>
      <c r="J63" s="162">
        <f>SUMIF('16'!$A:$A,'CONSO 1'!$A$63,'16'!M:M)</f>
        <v>0</v>
      </c>
      <c r="K63" s="162">
        <f>SUMIF('16'!$A:$A,'CONSO 1'!$A$63,'16'!N:N)</f>
        <v>0</v>
      </c>
      <c r="L63" s="162">
        <f>SUMIF('16'!$A:$A,'CONSO 1'!$A$63,'16'!O:O)</f>
        <v>0</v>
      </c>
      <c r="M63" s="162">
        <f>SUMIF('16'!$A:$A,'CONSO 1'!$A$63,'16'!P:P)</f>
        <v>0</v>
      </c>
      <c r="N63" s="162">
        <f>SUMIF('16'!$A:$A,'CONSO 1'!$A$63,'16'!Q:Q)</f>
        <v>0</v>
      </c>
      <c r="O63" s="162">
        <f>SUMIF('16'!$A:$A,'CONSO 1'!$A$63,'16'!R:R)</f>
        <v>0</v>
      </c>
      <c r="P63" s="162">
        <f>SUMIF('16'!$A:$A,'CONSO 1'!$A$63,'16'!S:S)</f>
        <v>0</v>
      </c>
      <c r="Q63" s="162">
        <f>SUMIF('16'!$A:$A,'CONSO 1'!$A$63,'16'!T:T)</f>
        <v>0</v>
      </c>
      <c r="R63" s="162">
        <f>SUMIF('16'!$A:$A,'CONSO 1'!$A$63,'16'!U:U)</f>
        <v>0</v>
      </c>
      <c r="S63" s="162">
        <f>SUMIF('16'!$A:$A,'CONSO 1'!$A$63,'16'!V:V)</f>
        <v>0</v>
      </c>
      <c r="T63" s="162">
        <f>SUMIF('16'!$A:$A,'CONSO 1'!$A$63,'16'!W:W)</f>
        <v>0</v>
      </c>
      <c r="U63" s="162">
        <f>SUMIF('16'!$A:$A,'CONSO 1'!$A$63,'16'!X:X)</f>
        <v>0</v>
      </c>
      <c r="V63" s="162">
        <f>SUMIF('16'!$A:$A,'CONSO 1'!$A$63,'16'!Y:Y)</f>
        <v>0</v>
      </c>
      <c r="W63" s="162">
        <f>SUMIF('16'!$A:$A,'CONSO 1'!$A$63,'16'!Z:Z)</f>
        <v>0</v>
      </c>
      <c r="X63" s="162">
        <f>SUMIF('16'!$A:$A,'CONSO 1'!$A$63,'16'!AA:AA)</f>
        <v>0</v>
      </c>
      <c r="Y63" s="162">
        <f>SUMIF('16'!$A:$A,'CONSO 1'!$A$63,'16'!AB:AB)</f>
        <v>0</v>
      </c>
      <c r="Z63" s="162">
        <f>SUMIF('16'!$A:$A,'CONSO 1'!$A$63,'16'!AC:AC)</f>
        <v>0</v>
      </c>
      <c r="AA63" s="162">
        <f>SUMIF('16'!$A:$A,'CONSO 1'!$A$63,'16'!AD:AD)</f>
        <v>0</v>
      </c>
      <c r="AB63" s="162">
        <f>SUMIF('16'!$A:$A,'CONSO 1'!$A$63,'16'!AE:AE)</f>
        <v>0</v>
      </c>
      <c r="AC63" s="162">
        <f>SUMIF('16'!$A:$A,'CONSO 1'!$A$63,'16'!AF:AF)</f>
        <v>0</v>
      </c>
      <c r="AD63" s="162">
        <f>SUMIF('16'!$A:$A,'CONSO 1'!$A$63,'16'!AG:AG)</f>
        <v>0</v>
      </c>
      <c r="AE63" s="162">
        <f>SUMIF('16'!$A:$A,'CONSO 1'!$A$63,'16'!AH:AH)</f>
        <v>0</v>
      </c>
      <c r="AF63" s="162">
        <f>SUMIF('16'!$A:$A,'CONSO 1'!$A$63,'16'!AI:AI)</f>
        <v>0</v>
      </c>
      <c r="AG63" s="162">
        <f>SUMIF('16'!$A:$A,'CONSO 1'!$A$63,'16'!AJ:AJ)</f>
        <v>0</v>
      </c>
      <c r="AH63" s="162">
        <f>SUMIF('16'!$A:$A,'CONSO 1'!$A$63,'16'!AK:AK)</f>
        <v>0</v>
      </c>
      <c r="AI63" s="162">
        <f>SUMIF('16'!$A:$A,'CONSO 1'!$A$63,'16'!AL:AL)</f>
        <v>0</v>
      </c>
      <c r="AJ63" s="162">
        <f>SUMIF('16'!$A:$A,'CONSO 1'!$A$63,'16'!AM:AM)</f>
        <v>0</v>
      </c>
      <c r="AK63" s="162">
        <f>SUMIF('16'!$A:$A,'CONSO 1'!$A$63,'16'!AN:AN)</f>
        <v>0</v>
      </c>
      <c r="AL63" s="162">
        <f>SUMIF('16'!$A:$A,'CONSO 1'!$A$63,'16'!AO:AO)</f>
        <v>0</v>
      </c>
      <c r="AM63" s="162">
        <f>SUMIF('16'!$A:$A,'CONSO 1'!$A$63,'16'!AP:AP)</f>
        <v>0</v>
      </c>
      <c r="AN63" s="162">
        <f>SUMIF('16'!$A:$A,'CONSO 1'!$A$63,'16'!AQ:AQ)</f>
        <v>0</v>
      </c>
      <c r="AO63" s="162">
        <f>SUMIF('16'!$A:$A,'CONSO 1'!$A$63,'16'!AR:AR)</f>
        <v>0</v>
      </c>
      <c r="AP63" s="162">
        <f>SUMIF('16'!$A:$A,'CONSO 1'!$A$63,'16'!AS:AS)</f>
        <v>0</v>
      </c>
      <c r="AQ63" s="162">
        <f>SUMIF('16'!$A:$A,'CONSO 1'!$A$63,'16'!AT:AT)</f>
        <v>0</v>
      </c>
      <c r="AR63" s="162">
        <f>SUMIF('16'!$A:$A,'CONSO 1'!$A$63,'16'!AU:AU)</f>
        <v>0</v>
      </c>
      <c r="AS63" s="162">
        <f>SUMIF('16'!$A:$A,'CONSO 1'!$A$63,'16'!AV:AV)</f>
        <v>0</v>
      </c>
      <c r="AT63" s="162">
        <f>SUMIF('16'!$A:$A,'CONSO 1'!$A$63,'16'!AW:AW)</f>
        <v>0</v>
      </c>
      <c r="AU63" s="162">
        <f>SUMIF('16'!$A:$A,'CONSO 1'!$A$63,'16'!AX:AX)</f>
        <v>0</v>
      </c>
      <c r="AV63" s="162">
        <f>SUMIF('16'!$A:$A,'CONSO 1'!$A$63,'16'!AY:AY)</f>
        <v>0</v>
      </c>
      <c r="AW63" s="162">
        <f>SUMIF('16'!$A:$A,'CONSO 1'!$A$63,'16'!AZ:AZ)</f>
        <v>0</v>
      </c>
      <c r="AX63" s="162">
        <f>SUMIF('16'!$A:$A,'CONSO 1'!$A$63,'16'!BA:BA)</f>
        <v>0</v>
      </c>
      <c r="AY63" s="162">
        <f>SUMIF('16'!$A:$A,'CONSO 1'!$A$63,'16'!BB:BB)</f>
        <v>0</v>
      </c>
      <c r="AZ63" s="162">
        <f>SUMIF('16'!$A:$A,'CONSO 1'!$A$63,'16'!BC:BC)</f>
        <v>0</v>
      </c>
      <c r="BA63" s="156">
        <f>SUMIF('16'!$A:$A,'CONSO 1'!$A$63,'16'!BD:BD)</f>
        <v>0</v>
      </c>
    </row>
    <row r="64" spans="1:53" s="27" customFormat="1" ht="15" customHeight="1" x14ac:dyDescent="0.25">
      <c r="A64" s="151">
        <v>17</v>
      </c>
      <c r="B64" s="162">
        <f>SUMIF('17'!$A:$A,'CONSO 1'!$A$64,'17'!E:E)</f>
        <v>0</v>
      </c>
      <c r="C64" s="162">
        <f>SUMIF('17'!$A:$A,'CONSO 1'!$A$64,'17'!F:F)</f>
        <v>0</v>
      </c>
      <c r="D64" s="162">
        <f>SUMIF('17'!$A:$A,'CONSO 1'!$A$64,'17'!G:G)</f>
        <v>0</v>
      </c>
      <c r="E64" s="162">
        <f>SUMIF('17'!$A:$A,'CONSO 1'!$A$64,'17'!H:H)</f>
        <v>0</v>
      </c>
      <c r="F64" s="162">
        <f>SUMIF('17'!$A:$A,'CONSO 1'!$A$64,'17'!I:I)</f>
        <v>0</v>
      </c>
      <c r="G64" s="162">
        <f>SUMIF('17'!$A:$A,'CONSO 1'!$A$64,'17'!J:J)</f>
        <v>0</v>
      </c>
      <c r="H64" s="162">
        <f>SUMIF('17'!$A:$A,'CONSO 1'!$A$64,'17'!K:K)</f>
        <v>0</v>
      </c>
      <c r="I64" s="162">
        <f>SUMIF('17'!$A:$A,'CONSO 1'!$A$64,'17'!L:L)</f>
        <v>0</v>
      </c>
      <c r="J64" s="162">
        <f>SUMIF('17'!$A:$A,'CONSO 1'!$A$64,'17'!M:M)</f>
        <v>0</v>
      </c>
      <c r="K64" s="162">
        <f>SUMIF('17'!$A:$A,'CONSO 1'!$A$64,'17'!N:N)</f>
        <v>0</v>
      </c>
      <c r="L64" s="162">
        <f>SUMIF('17'!$A:$A,'CONSO 1'!$A$64,'17'!O:O)</f>
        <v>0</v>
      </c>
      <c r="M64" s="162">
        <f>SUMIF('17'!$A:$A,'CONSO 1'!$A$64,'17'!P:P)</f>
        <v>0</v>
      </c>
      <c r="N64" s="162">
        <f>SUMIF('17'!$A:$A,'CONSO 1'!$A$64,'17'!Q:Q)</f>
        <v>0</v>
      </c>
      <c r="O64" s="162">
        <f>SUMIF('17'!$A:$A,'CONSO 1'!$A$64,'17'!R:R)</f>
        <v>0</v>
      </c>
      <c r="P64" s="162">
        <f>SUMIF('17'!$A:$A,'CONSO 1'!$A$64,'17'!S:S)</f>
        <v>0</v>
      </c>
      <c r="Q64" s="162">
        <f>SUMIF('17'!$A:$A,'CONSO 1'!$A$64,'17'!T:T)</f>
        <v>0</v>
      </c>
      <c r="R64" s="162">
        <f>SUMIF('17'!$A:$A,'CONSO 1'!$A$64,'17'!U:U)</f>
        <v>0</v>
      </c>
      <c r="S64" s="162">
        <f>SUMIF('17'!$A:$A,'CONSO 1'!$A$64,'17'!V:V)</f>
        <v>0</v>
      </c>
      <c r="T64" s="162">
        <f>SUMIF('17'!$A:$A,'CONSO 1'!$A$64,'17'!W:W)</f>
        <v>0</v>
      </c>
      <c r="U64" s="162">
        <f>SUMIF('17'!$A:$A,'CONSO 1'!$A$64,'17'!X:X)</f>
        <v>0</v>
      </c>
      <c r="V64" s="162">
        <f>SUMIF('17'!$A:$A,'CONSO 1'!$A$64,'17'!Y:Y)</f>
        <v>0</v>
      </c>
      <c r="W64" s="162">
        <f>SUMIF('17'!$A:$A,'CONSO 1'!$A$64,'17'!Z:Z)</f>
        <v>0</v>
      </c>
      <c r="X64" s="162">
        <f>SUMIF('17'!$A:$A,'CONSO 1'!$A$64,'17'!AA:AA)</f>
        <v>0</v>
      </c>
      <c r="Y64" s="162">
        <f>SUMIF('17'!$A:$A,'CONSO 1'!$A$64,'17'!AB:AB)</f>
        <v>0</v>
      </c>
      <c r="Z64" s="162">
        <f>SUMIF('17'!$A:$A,'CONSO 1'!$A$64,'17'!AC:AC)</f>
        <v>0</v>
      </c>
      <c r="AA64" s="162">
        <f>SUMIF('17'!$A:$A,'CONSO 1'!$A$64,'17'!AD:AD)</f>
        <v>0</v>
      </c>
      <c r="AB64" s="162">
        <f>SUMIF('17'!$A:$A,'CONSO 1'!$A$64,'17'!AE:AE)</f>
        <v>0</v>
      </c>
      <c r="AC64" s="162">
        <f>SUMIF('17'!$A:$A,'CONSO 1'!$A$64,'17'!AF:AF)</f>
        <v>0</v>
      </c>
      <c r="AD64" s="162">
        <f>SUMIF('17'!$A:$A,'CONSO 1'!$A$64,'17'!AG:AG)</f>
        <v>0</v>
      </c>
      <c r="AE64" s="162">
        <f>SUMIF('17'!$A:$A,'CONSO 1'!$A$64,'17'!AH:AH)</f>
        <v>0</v>
      </c>
      <c r="AF64" s="162">
        <f>SUMIF('17'!$A:$A,'CONSO 1'!$A$64,'17'!AI:AI)</f>
        <v>0</v>
      </c>
      <c r="AG64" s="162">
        <f>SUMIF('17'!$A:$A,'CONSO 1'!$A$64,'17'!AJ:AJ)</f>
        <v>0</v>
      </c>
      <c r="AH64" s="162">
        <f>SUMIF('17'!$A:$A,'CONSO 1'!$A$64,'17'!AK:AK)</f>
        <v>0</v>
      </c>
      <c r="AI64" s="162">
        <f>SUMIF('17'!$A:$A,'CONSO 1'!$A$64,'17'!AL:AL)</f>
        <v>0</v>
      </c>
      <c r="AJ64" s="162">
        <f>SUMIF('17'!$A:$A,'CONSO 1'!$A$64,'17'!AM:AM)</f>
        <v>0</v>
      </c>
      <c r="AK64" s="162">
        <f>SUMIF('17'!$A:$A,'CONSO 1'!$A$64,'17'!AN:AN)</f>
        <v>0</v>
      </c>
      <c r="AL64" s="162">
        <f>SUMIF('17'!$A:$A,'CONSO 1'!$A$64,'17'!AO:AO)</f>
        <v>0</v>
      </c>
      <c r="AM64" s="162">
        <f>SUMIF('17'!$A:$A,'CONSO 1'!$A$64,'17'!AP:AP)</f>
        <v>0</v>
      </c>
      <c r="AN64" s="162">
        <f>SUMIF('17'!$A:$A,'CONSO 1'!$A$64,'17'!AQ:AQ)</f>
        <v>0</v>
      </c>
      <c r="AO64" s="162">
        <f>SUMIF('17'!$A:$A,'CONSO 1'!$A$64,'17'!AR:AR)</f>
        <v>0</v>
      </c>
      <c r="AP64" s="162">
        <f>SUMIF('17'!$A:$A,'CONSO 1'!$A$64,'17'!AS:AS)</f>
        <v>0</v>
      </c>
      <c r="AQ64" s="162">
        <f>SUMIF('17'!$A:$A,'CONSO 1'!$A$64,'17'!AT:AT)</f>
        <v>0</v>
      </c>
      <c r="AR64" s="162">
        <f>SUMIF('17'!$A:$A,'CONSO 1'!$A$64,'17'!AU:AU)</f>
        <v>0</v>
      </c>
      <c r="AS64" s="162">
        <f>SUMIF('17'!$A:$A,'CONSO 1'!$A$64,'17'!AV:AV)</f>
        <v>0</v>
      </c>
      <c r="AT64" s="162">
        <f>SUMIF('17'!$A:$A,'CONSO 1'!$A$64,'17'!AW:AW)</f>
        <v>0</v>
      </c>
      <c r="AU64" s="162">
        <f>SUMIF('17'!$A:$A,'CONSO 1'!$A$64,'17'!AX:AX)</f>
        <v>0</v>
      </c>
      <c r="AV64" s="162">
        <f>SUMIF('17'!$A:$A,'CONSO 1'!$A$64,'17'!AY:AY)</f>
        <v>0</v>
      </c>
      <c r="AW64" s="162">
        <f>SUMIF('17'!$A:$A,'CONSO 1'!$A$64,'17'!AZ:AZ)</f>
        <v>0</v>
      </c>
      <c r="AX64" s="162">
        <f>SUMIF('17'!$A:$A,'CONSO 1'!$A$64,'17'!BA:BA)</f>
        <v>0</v>
      </c>
      <c r="AY64" s="162">
        <f>SUMIF('17'!$A:$A,'CONSO 1'!$A$64,'17'!BB:BB)</f>
        <v>0</v>
      </c>
      <c r="AZ64" s="162">
        <f>SUMIF('17'!$A:$A,'CONSO 1'!$A$64,'17'!BC:BC)</f>
        <v>0</v>
      </c>
      <c r="BA64" s="156">
        <f>SUMIF('17'!$A:$A,'CONSO 1'!$A$64,'17'!BD:BD)</f>
        <v>0</v>
      </c>
    </row>
    <row r="65" spans="1:53" s="27" customFormat="1" ht="15" customHeight="1" x14ac:dyDescent="0.25">
      <c r="A65" s="157"/>
      <c r="B65" s="160"/>
      <c r="C65" s="29"/>
      <c r="D65" s="30"/>
      <c r="E65" s="29"/>
      <c r="F65" s="161"/>
      <c r="G65" s="30"/>
      <c r="H65" s="29"/>
      <c r="I65" s="30"/>
      <c r="J65" s="160"/>
      <c r="K65" s="160"/>
      <c r="L65" s="29"/>
      <c r="M65" s="29"/>
      <c r="N65" s="161"/>
      <c r="O65" s="169"/>
      <c r="P65" s="31"/>
      <c r="Q65" s="31"/>
      <c r="R65" s="31"/>
      <c r="S65" s="170"/>
      <c r="T65" s="32"/>
      <c r="U65" s="31"/>
      <c r="V65" s="31"/>
      <c r="W65" s="32"/>
      <c r="X65" s="169"/>
      <c r="Y65" s="31"/>
      <c r="Z65" s="31"/>
      <c r="AA65" s="170"/>
      <c r="AB65" s="31"/>
      <c r="AC65" s="31"/>
      <c r="AD65" s="170"/>
      <c r="AE65" s="170"/>
      <c r="AF65" s="31"/>
      <c r="AG65" s="170"/>
      <c r="AH65" s="31"/>
      <c r="AI65" s="170"/>
      <c r="AJ65" s="170"/>
      <c r="AK65" s="31"/>
      <c r="AL65" s="31"/>
      <c r="AM65" s="170"/>
      <c r="AN65" s="32"/>
      <c r="AO65" s="31"/>
      <c r="AP65" s="170"/>
      <c r="AQ65" s="170"/>
      <c r="AR65" s="170"/>
      <c r="AS65" s="170"/>
      <c r="AT65" s="32"/>
      <c r="AU65" s="31"/>
      <c r="AV65" s="31"/>
      <c r="AW65" s="32"/>
      <c r="AX65" s="31"/>
      <c r="AY65" s="31"/>
      <c r="AZ65" s="31"/>
      <c r="BA65" s="48"/>
    </row>
    <row r="66" spans="1:53" s="27" customFormat="1" ht="15" customHeight="1" x14ac:dyDescent="0.25">
      <c r="A66" s="133" t="s">
        <v>86</v>
      </c>
      <c r="B66" s="158">
        <f>SUM(B67:B84)</f>
        <v>0</v>
      </c>
      <c r="C66" s="25">
        <f t="shared" ref="C66:AG66" si="6">SUM(C67:C84)</f>
        <v>0</v>
      </c>
      <c r="D66" s="26">
        <f t="shared" si="6"/>
        <v>0</v>
      </c>
      <c r="E66" s="25">
        <f t="shared" si="6"/>
        <v>0</v>
      </c>
      <c r="F66" s="159">
        <f t="shared" si="6"/>
        <v>0</v>
      </c>
      <c r="G66" s="26">
        <f t="shared" si="6"/>
        <v>0</v>
      </c>
      <c r="H66" s="25">
        <f t="shared" si="6"/>
        <v>0</v>
      </c>
      <c r="I66" s="26">
        <f t="shared" si="6"/>
        <v>0</v>
      </c>
      <c r="J66" s="158">
        <f t="shared" si="6"/>
        <v>0</v>
      </c>
      <c r="K66" s="25">
        <f t="shared" si="6"/>
        <v>0</v>
      </c>
      <c r="L66" s="25">
        <f t="shared" si="6"/>
        <v>0</v>
      </c>
      <c r="M66" s="25">
        <f t="shared" si="6"/>
        <v>0</v>
      </c>
      <c r="N66" s="25">
        <f t="shared" si="6"/>
        <v>0</v>
      </c>
      <c r="O66" s="25">
        <f t="shared" si="6"/>
        <v>0</v>
      </c>
      <c r="P66" s="25">
        <f t="shared" si="6"/>
        <v>0</v>
      </c>
      <c r="Q66" s="25">
        <f t="shared" si="6"/>
        <v>0</v>
      </c>
      <c r="R66" s="25">
        <f t="shared" si="6"/>
        <v>0</v>
      </c>
      <c r="S66" s="25">
        <f t="shared" si="6"/>
        <v>0</v>
      </c>
      <c r="T66" s="25">
        <f t="shared" si="6"/>
        <v>0</v>
      </c>
      <c r="U66" s="25">
        <f t="shared" si="6"/>
        <v>0</v>
      </c>
      <c r="V66" s="25">
        <f t="shared" si="6"/>
        <v>0</v>
      </c>
      <c r="W66" s="26">
        <f t="shared" si="6"/>
        <v>0</v>
      </c>
      <c r="X66" s="25">
        <f t="shared" si="6"/>
        <v>0</v>
      </c>
      <c r="Y66" s="25">
        <f t="shared" si="6"/>
        <v>0</v>
      </c>
      <c r="Z66" s="25">
        <f t="shared" si="6"/>
        <v>0</v>
      </c>
      <c r="AA66" s="25">
        <f t="shared" si="6"/>
        <v>0</v>
      </c>
      <c r="AB66" s="25">
        <f t="shared" si="6"/>
        <v>0</v>
      </c>
      <c r="AC66" s="25">
        <f t="shared" si="6"/>
        <v>0</v>
      </c>
      <c r="AD66" s="159">
        <f t="shared" si="6"/>
        <v>0</v>
      </c>
      <c r="AE66" s="159">
        <f t="shared" si="6"/>
        <v>0</v>
      </c>
      <c r="AF66" s="25">
        <f t="shared" si="6"/>
        <v>0</v>
      </c>
      <c r="AG66" s="159">
        <f t="shared" si="6"/>
        <v>0</v>
      </c>
      <c r="AH66" s="25">
        <f t="shared" ref="AH66:BA66" si="7">SUM(AH67:AH84)</f>
        <v>0</v>
      </c>
      <c r="AI66" s="159">
        <f t="shared" si="7"/>
        <v>0</v>
      </c>
      <c r="AJ66" s="159">
        <f t="shared" si="7"/>
        <v>0</v>
      </c>
      <c r="AK66" s="25">
        <f t="shared" si="7"/>
        <v>0</v>
      </c>
      <c r="AL66" s="25">
        <f t="shared" si="7"/>
        <v>0</v>
      </c>
      <c r="AM66" s="159">
        <f t="shared" si="7"/>
        <v>0</v>
      </c>
      <c r="AN66" s="26">
        <f t="shared" si="7"/>
        <v>0</v>
      </c>
      <c r="AO66" s="25">
        <f>SUM(AO67:AO84)</f>
        <v>0</v>
      </c>
      <c r="AP66" s="159">
        <f t="shared" si="7"/>
        <v>0</v>
      </c>
      <c r="AQ66" s="159">
        <f t="shared" si="7"/>
        <v>0</v>
      </c>
      <c r="AR66" s="26">
        <f t="shared" si="7"/>
        <v>0</v>
      </c>
      <c r="AS66" s="167">
        <f t="shared" si="7"/>
        <v>0</v>
      </c>
      <c r="AT66" s="26">
        <f t="shared" si="7"/>
        <v>0</v>
      </c>
      <c r="AU66" s="167">
        <f t="shared" si="7"/>
        <v>0</v>
      </c>
      <c r="AV66" s="25">
        <f t="shared" si="7"/>
        <v>0</v>
      </c>
      <c r="AW66" s="26">
        <f t="shared" si="7"/>
        <v>0</v>
      </c>
      <c r="AX66" s="25">
        <f t="shared" si="7"/>
        <v>0</v>
      </c>
      <c r="AY66" s="25">
        <f t="shared" si="7"/>
        <v>0</v>
      </c>
      <c r="AZ66" s="25">
        <f t="shared" si="7"/>
        <v>0</v>
      </c>
      <c r="BA66" s="25">
        <f t="shared" si="7"/>
        <v>0</v>
      </c>
    </row>
    <row r="67" spans="1:53" s="56" customFormat="1" ht="15" customHeight="1" x14ac:dyDescent="0.25">
      <c r="A67" s="151">
        <v>1</v>
      </c>
      <c r="B67" s="162">
        <f>SUMIF('1'!$A:$A,'CONSO 1'!$A$67,'1'!E:E)</f>
        <v>0</v>
      </c>
      <c r="C67" s="162">
        <f>SUMIF('1'!$A:$A,'CONSO 1'!$A$67,'1'!F:F)</f>
        <v>0</v>
      </c>
      <c r="D67" s="162">
        <f>SUMIF('1'!$A:$A,'CONSO 1'!$A$67,'1'!G:G)</f>
        <v>0</v>
      </c>
      <c r="E67" s="162">
        <f>SUMIF('1'!$A:$A,'CONSO 1'!$A$67,'1'!H:H)</f>
        <v>0</v>
      </c>
      <c r="F67" s="162">
        <f>SUMIF('1'!$A:$A,'CONSO 1'!$A$67,'1'!I:I)</f>
        <v>0</v>
      </c>
      <c r="G67" s="162">
        <f>SUMIF('1'!$A:$A,'CONSO 1'!$A$67,'1'!J:J)</f>
        <v>0</v>
      </c>
      <c r="H67" s="162">
        <f>SUMIF('1'!$A:$A,'CONSO 1'!$A$67,'1'!K:K)</f>
        <v>0</v>
      </c>
      <c r="I67" s="162">
        <f>SUMIF('1'!$A:$A,'CONSO 1'!$A$67,'1'!L:L)</f>
        <v>0</v>
      </c>
      <c r="J67" s="162">
        <f>SUMIF('1'!$A:$A,'CONSO 1'!$A$67,'1'!M:M)</f>
        <v>0</v>
      </c>
      <c r="K67" s="162">
        <f>SUMIF('1'!$A:$A,'CONSO 1'!$A$67,'1'!N:N)</f>
        <v>0</v>
      </c>
      <c r="L67" s="162">
        <f>SUMIF('1'!$A:$A,'CONSO 1'!$A$67,'1'!O:O)</f>
        <v>0</v>
      </c>
      <c r="M67" s="162">
        <f>SUMIF('1'!$A:$A,'CONSO 1'!$A$67,'1'!P:P)</f>
        <v>0</v>
      </c>
      <c r="N67" s="162">
        <f>SUMIF('1'!$A:$A,'CONSO 1'!$A$67,'1'!Q:Q)</f>
        <v>0</v>
      </c>
      <c r="O67" s="162">
        <f>SUMIF('1'!$A:$A,'CONSO 1'!$A$67,'1'!R:R)</f>
        <v>0</v>
      </c>
      <c r="P67" s="162">
        <f>SUMIF('1'!$A:$A,'CONSO 1'!$A$67,'1'!S:S)</f>
        <v>0</v>
      </c>
      <c r="Q67" s="162">
        <f>SUMIF('1'!$A:$A,'CONSO 1'!$A$67,'1'!T:T)</f>
        <v>0</v>
      </c>
      <c r="R67" s="162">
        <f>SUMIF('1'!$A:$A,'CONSO 1'!$A$67,'1'!U:U)</f>
        <v>0</v>
      </c>
      <c r="S67" s="162">
        <f>SUMIF('1'!$A:$A,'CONSO 1'!$A$67,'1'!V:V)</f>
        <v>0</v>
      </c>
      <c r="T67" s="162">
        <f>SUMIF('1'!$A:$A,'CONSO 1'!$A$67,'1'!W:W)</f>
        <v>0</v>
      </c>
      <c r="U67" s="162">
        <f>SUMIF('1'!$A:$A,'CONSO 1'!$A$67,'1'!X:X)</f>
        <v>0</v>
      </c>
      <c r="V67" s="162">
        <f>SUMIF('1'!$A:$A,'CONSO 1'!$A$67,'1'!Y:Y)</f>
        <v>0</v>
      </c>
      <c r="W67" s="162">
        <f>SUMIF('1'!$A:$A,'CONSO 1'!$A$67,'1'!Z:Z)</f>
        <v>0</v>
      </c>
      <c r="X67" s="162">
        <f>SUMIF('1'!$A:$A,'CONSO 1'!$A$67,'1'!AA:AA)</f>
        <v>0</v>
      </c>
      <c r="Y67" s="162">
        <f>SUMIF('1'!$A:$A,'CONSO 1'!$A$67,'1'!AB:AB)</f>
        <v>0</v>
      </c>
      <c r="Z67" s="162">
        <f>SUMIF('1'!$A:$A,'CONSO 1'!$A$67,'1'!AC:AC)</f>
        <v>0</v>
      </c>
      <c r="AA67" s="162">
        <f>SUMIF('1'!$A:$A,'CONSO 1'!$A$67,'1'!AD:AD)</f>
        <v>0</v>
      </c>
      <c r="AB67" s="162">
        <f>SUMIF('1'!$A:$A,'CONSO 1'!$A$67,'1'!AE:AE)</f>
        <v>0</v>
      </c>
      <c r="AC67" s="162">
        <f>SUMIF('1'!$A:$A,'CONSO 1'!$A$67,'1'!AF:AF)</f>
        <v>0</v>
      </c>
      <c r="AD67" s="162">
        <f>SUMIF('1'!$A:$A,'CONSO 1'!$A$67,'1'!AG:AG)</f>
        <v>0</v>
      </c>
      <c r="AE67" s="162">
        <f>SUMIF('1'!$A:$A,'CONSO 1'!$A$67,'1'!AH:AH)</f>
        <v>0</v>
      </c>
      <c r="AF67" s="162">
        <f>SUMIF('1'!$A:$A,'CONSO 1'!$A$67,'1'!AI:AI)</f>
        <v>0</v>
      </c>
      <c r="AG67" s="162">
        <f>SUMIF('1'!$A:$A,'CONSO 1'!$A$67,'1'!AJ:AJ)</f>
        <v>0</v>
      </c>
      <c r="AH67" s="162">
        <f>SUMIF('1'!$A:$A,'CONSO 1'!$A$67,'1'!AK:AK)</f>
        <v>0</v>
      </c>
      <c r="AI67" s="162">
        <f>SUMIF('1'!$A:$A,'CONSO 1'!$A$67,'1'!AL:AL)</f>
        <v>0</v>
      </c>
      <c r="AJ67" s="162">
        <f>SUMIF('1'!$A:$A,'CONSO 1'!$A$67,'1'!AM:AM)</f>
        <v>0</v>
      </c>
      <c r="AK67" s="162">
        <f>SUMIF('1'!$A:$A,'CONSO 1'!$A$67,'1'!AN:AN)</f>
        <v>0</v>
      </c>
      <c r="AL67" s="162">
        <f>SUMIF('1'!$A:$A,'CONSO 1'!$A$67,'1'!AO:AO)</f>
        <v>0</v>
      </c>
      <c r="AM67" s="162">
        <f>SUMIF('1'!$A:$A,'CONSO 1'!$A$67,'1'!AP:AP)</f>
        <v>0</v>
      </c>
      <c r="AN67" s="162">
        <f>SUMIF('1'!$A:$A,'CONSO 1'!$A$67,'1'!AQ:AQ)</f>
        <v>0</v>
      </c>
      <c r="AO67" s="162">
        <f>SUMIF('1'!$A:$A,'CONSO 1'!$A$67,'1'!AR:AR)</f>
        <v>0</v>
      </c>
      <c r="AP67" s="162">
        <f>SUMIF('1'!$A:$A,'CONSO 1'!$A$67,'1'!AS:AS)</f>
        <v>0</v>
      </c>
      <c r="AQ67" s="162">
        <f>SUMIF('1'!$A:$A,'CONSO 1'!$A$67,'1'!AT:AT)</f>
        <v>0</v>
      </c>
      <c r="AR67" s="162">
        <f>SUMIF('1'!$A:$A,'CONSO 1'!$A$67,'1'!AU:AU)</f>
        <v>0</v>
      </c>
      <c r="AS67" s="162">
        <f>SUMIF('1'!$A:$A,'CONSO 1'!$A$67,'1'!AV:AV)</f>
        <v>0</v>
      </c>
      <c r="AT67" s="162">
        <f>SUMIF('1'!$A:$A,'CONSO 1'!$A$67,'1'!AW:AW)</f>
        <v>0</v>
      </c>
      <c r="AU67" s="162">
        <f>SUMIF('1'!$A:$A,'CONSO 1'!$A$67,'1'!AX:AX)</f>
        <v>0</v>
      </c>
      <c r="AV67" s="162">
        <f>SUMIF('1'!$A:$A,'CONSO 1'!$A$67,'1'!AY:AY)</f>
        <v>0</v>
      </c>
      <c r="AW67" s="162">
        <f>SUMIF('1'!$A:$A,'CONSO 1'!$A$67,'1'!AZ:AZ)</f>
        <v>0</v>
      </c>
      <c r="AX67" s="162">
        <f>SUMIF('1'!$A:$A,'CONSO 1'!$A$67,'1'!BA:BA)</f>
        <v>0</v>
      </c>
      <c r="AY67" s="162">
        <f>SUMIF('1'!$A:$A,'CONSO 1'!$A$67,'1'!BB:BB)</f>
        <v>0</v>
      </c>
      <c r="AZ67" s="162">
        <f>SUMIF('1'!$A:$A,'CONSO 1'!$A$67,'1'!BC:BC)</f>
        <v>0</v>
      </c>
      <c r="BA67" s="156">
        <f>SUMIF('1'!$A:$A,'CONSO 1'!$A$67,'1'!BD:BD)</f>
        <v>0</v>
      </c>
    </row>
    <row r="68" spans="1:53" s="56" customFormat="1" ht="15" customHeight="1" x14ac:dyDescent="0.25">
      <c r="A68" s="151">
        <v>2</v>
      </c>
      <c r="B68" s="162">
        <f>SUMIF('3'!$A:$A,'CONSO 1'!$A$68,'3'!E:E)</f>
        <v>0</v>
      </c>
      <c r="C68" s="162">
        <f>SUMIF('3'!$A:$A,'CONSO 1'!$A$68,'3'!F:F)</f>
        <v>0</v>
      </c>
      <c r="D68" s="162">
        <f>SUMIF('3'!$A:$A,'CONSO 1'!$A$68,'3'!G:G)</f>
        <v>0</v>
      </c>
      <c r="E68" s="162">
        <f>SUMIF('3'!$A:$A,'CONSO 1'!$A$68,'3'!H:H)</f>
        <v>0</v>
      </c>
      <c r="F68" s="162">
        <f>SUMIF('3'!$A:$A,'CONSO 1'!$A$68,'3'!I:I)</f>
        <v>0</v>
      </c>
      <c r="G68" s="162">
        <f>SUMIF('3'!$A:$A,'CONSO 1'!$A$68,'3'!J:J)</f>
        <v>0</v>
      </c>
      <c r="H68" s="162">
        <f>SUMIF('3'!$A:$A,'CONSO 1'!$A$68,'3'!K:K)</f>
        <v>0</v>
      </c>
      <c r="I68" s="162">
        <f>SUMIF('3'!$A:$A,'CONSO 1'!$A$68,'3'!L:L)</f>
        <v>0</v>
      </c>
      <c r="J68" s="162">
        <f>SUMIF('3'!$A:$A,'CONSO 1'!$A$68,'3'!M:M)</f>
        <v>0</v>
      </c>
      <c r="K68" s="162">
        <f>SUMIF('3'!$A:$A,'CONSO 1'!$A$68,'3'!N:N)</f>
        <v>0</v>
      </c>
      <c r="L68" s="162">
        <f>SUMIF('3'!$A:$A,'CONSO 1'!$A$68,'3'!O:O)</f>
        <v>0</v>
      </c>
      <c r="M68" s="162">
        <f>SUMIF('3'!$A:$A,'CONSO 1'!$A$68,'3'!P:P)</f>
        <v>0</v>
      </c>
      <c r="N68" s="162">
        <f>SUMIF('3'!$A:$A,'CONSO 1'!$A$68,'3'!Q:Q)</f>
        <v>0</v>
      </c>
      <c r="O68" s="162">
        <f>SUMIF('3'!$A:$A,'CONSO 1'!$A$68,'3'!R:R)</f>
        <v>0</v>
      </c>
      <c r="P68" s="162">
        <f>SUMIF('3'!$A:$A,'CONSO 1'!$A$68,'3'!S:S)</f>
        <v>0</v>
      </c>
      <c r="Q68" s="162">
        <f>SUMIF('3'!$A:$A,'CONSO 1'!$A$68,'3'!T:T)</f>
        <v>0</v>
      </c>
      <c r="R68" s="162">
        <f>SUMIF('3'!$A:$A,'CONSO 1'!$A$68,'3'!U:U)</f>
        <v>0</v>
      </c>
      <c r="S68" s="162">
        <f>SUMIF('3'!$A:$A,'CONSO 1'!$A$68,'3'!V:V)</f>
        <v>0</v>
      </c>
      <c r="T68" s="162">
        <f>SUMIF('3'!$A:$A,'CONSO 1'!$A$68,'3'!W:W)</f>
        <v>0</v>
      </c>
      <c r="U68" s="162">
        <f>SUMIF('3'!$A:$A,'CONSO 1'!$A$68,'3'!X:X)</f>
        <v>0</v>
      </c>
      <c r="V68" s="162">
        <f>SUMIF('3'!$A:$A,'CONSO 1'!$A$68,'3'!Y:Y)</f>
        <v>0</v>
      </c>
      <c r="W68" s="162">
        <f>SUMIF('3'!$A:$A,'CONSO 1'!$A$68,'3'!Z:Z)</f>
        <v>0</v>
      </c>
      <c r="X68" s="162">
        <f>SUMIF('3'!$A:$A,'CONSO 1'!$A$68,'3'!AA:AA)</f>
        <v>0</v>
      </c>
      <c r="Y68" s="162">
        <f>SUMIF('3'!$A:$A,'CONSO 1'!$A$68,'3'!AB:AB)</f>
        <v>0</v>
      </c>
      <c r="Z68" s="162">
        <f>SUMIF('3'!$A:$A,'CONSO 1'!$A$68,'3'!AC:AC)</f>
        <v>0</v>
      </c>
      <c r="AA68" s="162">
        <f>SUMIF('3'!$A:$A,'CONSO 1'!$A$68,'3'!AD:AD)</f>
        <v>0</v>
      </c>
      <c r="AB68" s="162">
        <f>SUMIF('3'!$A:$A,'CONSO 1'!$A$68,'3'!AE:AE)</f>
        <v>0</v>
      </c>
      <c r="AC68" s="162">
        <f>SUMIF('3'!$A:$A,'CONSO 1'!$A$68,'3'!AF:AF)</f>
        <v>0</v>
      </c>
      <c r="AD68" s="162">
        <f>SUMIF('3'!$A:$A,'CONSO 1'!$A$68,'3'!AG:AG)</f>
        <v>0</v>
      </c>
      <c r="AE68" s="162">
        <f>SUMIF('3'!$A:$A,'CONSO 1'!$A$68,'3'!AH:AH)</f>
        <v>0</v>
      </c>
      <c r="AF68" s="162">
        <f>SUMIF('3'!$A:$A,'CONSO 1'!$A$68,'3'!AI:AI)</f>
        <v>0</v>
      </c>
      <c r="AG68" s="162">
        <f>SUMIF('3'!$A:$A,'CONSO 1'!$A$68,'3'!AJ:AJ)</f>
        <v>0</v>
      </c>
      <c r="AH68" s="162">
        <f>SUMIF('3'!$A:$A,'CONSO 1'!$A$68,'3'!AK:AK)</f>
        <v>0</v>
      </c>
      <c r="AI68" s="162">
        <f>SUMIF('3'!$A:$A,'CONSO 1'!$A$68,'3'!AL:AL)</f>
        <v>0</v>
      </c>
      <c r="AJ68" s="162">
        <f>SUMIF('3'!$A:$A,'CONSO 1'!$A$68,'3'!AM:AM)</f>
        <v>0</v>
      </c>
      <c r="AK68" s="162">
        <f>SUMIF('3'!$A:$A,'CONSO 1'!$A$68,'3'!AN:AN)</f>
        <v>0</v>
      </c>
      <c r="AL68" s="162">
        <f>SUMIF('3'!$A:$A,'CONSO 1'!$A$68,'3'!AO:AO)</f>
        <v>0</v>
      </c>
      <c r="AM68" s="162">
        <f>SUMIF('3'!$A:$A,'CONSO 1'!$A$68,'3'!AP:AP)</f>
        <v>0</v>
      </c>
      <c r="AN68" s="162">
        <f>SUMIF('3'!$A:$A,'CONSO 1'!$A$68,'3'!AQ:AQ)</f>
        <v>0</v>
      </c>
      <c r="AO68" s="162">
        <f>SUMIF('3'!$A:$A,'CONSO 1'!$A$68,'3'!AR:AR)</f>
        <v>0</v>
      </c>
      <c r="AP68" s="162">
        <f>SUMIF('3'!$A:$A,'CONSO 1'!$A$68,'3'!AS:AS)</f>
        <v>0</v>
      </c>
      <c r="AQ68" s="162">
        <f>SUMIF('3'!$A:$A,'CONSO 1'!$A$68,'3'!AT:AT)</f>
        <v>0</v>
      </c>
      <c r="AR68" s="162">
        <f>SUMIF('3'!$A:$A,'CONSO 1'!$A$68,'3'!AU:AU)</f>
        <v>0</v>
      </c>
      <c r="AS68" s="162">
        <f>SUMIF('3'!$A:$A,'CONSO 1'!$A$68,'3'!AV:AV)</f>
        <v>0</v>
      </c>
      <c r="AT68" s="162">
        <f>SUMIF('3'!$A:$A,'CONSO 1'!$A$68,'3'!AW:AW)</f>
        <v>0</v>
      </c>
      <c r="AU68" s="162">
        <f>SUMIF('3'!$A:$A,'CONSO 1'!$A$68,'3'!AX:AX)</f>
        <v>0</v>
      </c>
      <c r="AV68" s="162">
        <f>SUMIF('3'!$A:$A,'CONSO 1'!$A$68,'3'!AY:AY)</f>
        <v>0</v>
      </c>
      <c r="AW68" s="162">
        <f>SUMIF('3'!$A:$A,'CONSO 1'!$A$68,'3'!AZ:AZ)</f>
        <v>0</v>
      </c>
      <c r="AX68" s="162">
        <f>SUMIF('3'!$A:$A,'CONSO 1'!$A$68,'3'!BA:BA)</f>
        <v>0</v>
      </c>
      <c r="AY68" s="162">
        <f>SUMIF('3'!$A:$A,'CONSO 1'!$A$68,'3'!BB:BB)</f>
        <v>0</v>
      </c>
      <c r="AZ68" s="162">
        <f>SUMIF('3'!$A:$A,'CONSO 1'!$A$68,'3'!BC:BC)</f>
        <v>0</v>
      </c>
      <c r="BA68" s="156">
        <f>SUMIF('3'!$A:$A,'CONSO 1'!$A$68,'3'!BD:BD)</f>
        <v>0</v>
      </c>
    </row>
    <row r="69" spans="1:53" s="56" customFormat="1" ht="15" customHeight="1" x14ac:dyDescent="0.25">
      <c r="A69" s="151">
        <v>3</v>
      </c>
      <c r="B69" s="162">
        <f>SUMIF('2'!$A:$A,'CONSO 1'!$A$69,'2'!E:E)</f>
        <v>0</v>
      </c>
      <c r="C69" s="162">
        <f>SUMIF('2'!$A:$A,'CONSO 1'!$A$69,'2'!F:F)</f>
        <v>0</v>
      </c>
      <c r="D69" s="162">
        <f>SUMIF('2'!$A:$A,'CONSO 1'!$A$69,'2'!G:G)</f>
        <v>0</v>
      </c>
      <c r="E69" s="162">
        <f>SUMIF('2'!$A:$A,'CONSO 1'!$A$69,'2'!H:H)</f>
        <v>0</v>
      </c>
      <c r="F69" s="162">
        <f>SUMIF('2'!$A:$A,'CONSO 1'!$A$69,'2'!I:I)</f>
        <v>0</v>
      </c>
      <c r="G69" s="162">
        <f>SUMIF('2'!$A:$A,'CONSO 1'!$A$69,'2'!J:J)</f>
        <v>0</v>
      </c>
      <c r="H69" s="162">
        <f>SUMIF('2'!$A:$A,'CONSO 1'!$A$69,'2'!K:K)</f>
        <v>0</v>
      </c>
      <c r="I69" s="162">
        <f>SUMIF('2'!$A:$A,'CONSO 1'!$A$69,'2'!L:L)</f>
        <v>0</v>
      </c>
      <c r="J69" s="162">
        <f>SUMIF('2'!$A:$A,'CONSO 1'!$A$69,'2'!M:M)</f>
        <v>0</v>
      </c>
      <c r="K69" s="162">
        <f>SUMIF('2'!$A:$A,'CONSO 1'!$A$69,'2'!N:N)</f>
        <v>0</v>
      </c>
      <c r="L69" s="162">
        <f>SUMIF('2'!$A:$A,'CONSO 1'!$A$69,'2'!O:O)</f>
        <v>0</v>
      </c>
      <c r="M69" s="162">
        <f>SUMIF('2'!$A:$A,'CONSO 1'!$A$69,'2'!P:P)</f>
        <v>0</v>
      </c>
      <c r="N69" s="162">
        <f>SUMIF('2'!$A:$A,'CONSO 1'!$A$69,'2'!Q:Q)</f>
        <v>0</v>
      </c>
      <c r="O69" s="162">
        <f>SUMIF('2'!$A:$A,'CONSO 1'!$A$69,'2'!R:R)</f>
        <v>0</v>
      </c>
      <c r="P69" s="162">
        <f>SUMIF('2'!$A:$A,'CONSO 1'!$A$69,'2'!S:S)</f>
        <v>0</v>
      </c>
      <c r="Q69" s="162">
        <f>SUMIF('2'!$A:$A,'CONSO 1'!$A$69,'2'!T:T)</f>
        <v>0</v>
      </c>
      <c r="R69" s="162">
        <f>SUMIF('2'!$A:$A,'CONSO 1'!$A$69,'2'!U:U)</f>
        <v>0</v>
      </c>
      <c r="S69" s="162">
        <f>SUMIF('2'!$A:$A,'CONSO 1'!$A$69,'2'!V:V)</f>
        <v>0</v>
      </c>
      <c r="T69" s="162">
        <f>SUMIF('2'!$A:$A,'CONSO 1'!$A$69,'2'!W:W)</f>
        <v>0</v>
      </c>
      <c r="U69" s="162">
        <f>SUMIF('2'!$A:$A,'CONSO 1'!$A$69,'2'!X:X)</f>
        <v>0</v>
      </c>
      <c r="V69" s="162">
        <f>SUMIF('2'!$A:$A,'CONSO 1'!$A$69,'2'!Y:Y)</f>
        <v>0</v>
      </c>
      <c r="W69" s="162">
        <f>SUMIF('2'!$A:$A,'CONSO 1'!$A$69,'2'!Z:Z)</f>
        <v>0</v>
      </c>
      <c r="X69" s="162">
        <f>SUMIF('2'!$A:$A,'CONSO 1'!$A$69,'2'!AA:AA)</f>
        <v>0</v>
      </c>
      <c r="Y69" s="162">
        <f>SUMIF('2'!$A:$A,'CONSO 1'!$A$69,'2'!AB:AB)</f>
        <v>0</v>
      </c>
      <c r="Z69" s="162">
        <f>SUMIF('2'!$A:$A,'CONSO 1'!$A$69,'2'!AC:AC)</f>
        <v>0</v>
      </c>
      <c r="AA69" s="162">
        <f>SUMIF('2'!$A:$A,'CONSO 1'!$A$69,'2'!AD:AD)</f>
        <v>0</v>
      </c>
      <c r="AB69" s="162">
        <f>SUMIF('2'!$A:$A,'CONSO 1'!$A$69,'2'!AE:AE)</f>
        <v>0</v>
      </c>
      <c r="AC69" s="162">
        <f>SUMIF('2'!$A:$A,'CONSO 1'!$A$69,'2'!AF:AF)</f>
        <v>0</v>
      </c>
      <c r="AD69" s="162">
        <f>SUMIF('2'!$A:$A,'CONSO 1'!$A$69,'2'!AG:AG)</f>
        <v>0</v>
      </c>
      <c r="AE69" s="162">
        <f>SUMIF('2'!$A:$A,'CONSO 1'!$A$69,'2'!AH:AH)</f>
        <v>0</v>
      </c>
      <c r="AF69" s="162">
        <f>SUMIF('2'!$A:$A,'CONSO 1'!$A$69,'2'!AI:AI)</f>
        <v>0</v>
      </c>
      <c r="AG69" s="162">
        <f>SUMIF('2'!$A:$A,'CONSO 1'!$A$69,'2'!AJ:AJ)</f>
        <v>0</v>
      </c>
      <c r="AH69" s="162">
        <f>SUMIF('2'!$A:$A,'CONSO 1'!$A$69,'2'!AK:AK)</f>
        <v>0</v>
      </c>
      <c r="AI69" s="162">
        <f>SUMIF('2'!$A:$A,'CONSO 1'!$A$69,'2'!AL:AL)</f>
        <v>0</v>
      </c>
      <c r="AJ69" s="162">
        <f>SUMIF('2'!$A:$A,'CONSO 1'!$A$69,'2'!AM:AM)</f>
        <v>0</v>
      </c>
      <c r="AK69" s="162">
        <f>SUMIF('2'!$A:$A,'CONSO 1'!$A$69,'2'!AN:AN)</f>
        <v>0</v>
      </c>
      <c r="AL69" s="162">
        <f>SUMIF('2'!$A:$A,'CONSO 1'!$A$69,'2'!AO:AO)</f>
        <v>0</v>
      </c>
      <c r="AM69" s="162">
        <f>SUMIF('2'!$A:$A,'CONSO 1'!$A$69,'2'!AP:AP)</f>
        <v>0</v>
      </c>
      <c r="AN69" s="162">
        <f>SUMIF('2'!$A:$A,'CONSO 1'!$A$69,'2'!AQ:AQ)</f>
        <v>0</v>
      </c>
      <c r="AO69" s="162">
        <f>SUMIF('2'!$A:$A,'CONSO 1'!$A$69,'2'!AR:AR)</f>
        <v>0</v>
      </c>
      <c r="AP69" s="162">
        <f>SUMIF('2'!$A:$A,'CONSO 1'!$A$69,'2'!AS:AS)</f>
        <v>0</v>
      </c>
      <c r="AQ69" s="162">
        <f>SUMIF('2'!$A:$A,'CONSO 1'!$A$69,'2'!AT:AT)</f>
        <v>0</v>
      </c>
      <c r="AR69" s="162">
        <f>SUMIF('2'!$A:$A,'CONSO 1'!$A$69,'2'!AU:AU)</f>
        <v>0</v>
      </c>
      <c r="AS69" s="162">
        <f>SUMIF('2'!$A:$A,'CONSO 1'!$A$69,'2'!AV:AV)</f>
        <v>0</v>
      </c>
      <c r="AT69" s="162">
        <f>SUMIF('2'!$A:$A,'CONSO 1'!$A$69,'2'!AW:AW)</f>
        <v>0</v>
      </c>
      <c r="AU69" s="162">
        <f>SUMIF('2'!$A:$A,'CONSO 1'!$A$69,'2'!AX:AX)</f>
        <v>0</v>
      </c>
      <c r="AV69" s="162">
        <f>SUMIF('2'!$A:$A,'CONSO 1'!$A$69,'2'!AY:AY)</f>
        <v>0</v>
      </c>
      <c r="AW69" s="162">
        <f>SUMIF('2'!$A:$A,'CONSO 1'!$A$69,'2'!AZ:AZ)</f>
        <v>0</v>
      </c>
      <c r="AX69" s="162">
        <f>SUMIF('2'!$A:$A,'CONSO 1'!$A$69,'2'!BA:BA)</f>
        <v>0</v>
      </c>
      <c r="AY69" s="162">
        <f>SUMIF('2'!$A:$A,'CONSO 1'!$A$69,'2'!BB:BB)</f>
        <v>0</v>
      </c>
      <c r="AZ69" s="162">
        <f>SUMIF('2'!$A:$A,'CONSO 1'!$A$69,'2'!BC:BC)</f>
        <v>0</v>
      </c>
      <c r="BA69" s="156">
        <f>SUMIF('2'!$A:$A,'CONSO 1'!$A$69,'2'!BD:BD)</f>
        <v>0</v>
      </c>
    </row>
    <row r="70" spans="1:53" s="55" customFormat="1" ht="15" customHeight="1" x14ac:dyDescent="0.25">
      <c r="A70" s="151">
        <v>4</v>
      </c>
      <c r="B70" s="162">
        <f>SUMIF('4'!$A:$A,'CONSO 1'!$A$70,'4'!E:E)</f>
        <v>0</v>
      </c>
      <c r="C70" s="162">
        <f>SUMIF('4'!$A:$A,'CONSO 1'!$A$70,'4'!F:F)</f>
        <v>0</v>
      </c>
      <c r="D70" s="162">
        <f>SUMIF('4'!$A:$A,'CONSO 1'!$A$70,'4'!G:G)</f>
        <v>0</v>
      </c>
      <c r="E70" s="162">
        <f>SUMIF('4'!$A:$A,'CONSO 1'!$A$70,'4'!H:H)</f>
        <v>0</v>
      </c>
      <c r="F70" s="162">
        <f>SUMIF('4'!$A:$A,'CONSO 1'!$A$70,'4'!I:I)</f>
        <v>0</v>
      </c>
      <c r="G70" s="162">
        <f>SUMIF('4'!$A:$A,'CONSO 1'!$A$70,'4'!J:J)</f>
        <v>0</v>
      </c>
      <c r="H70" s="162">
        <f>SUMIF('4'!$A:$A,'CONSO 1'!$A$70,'4'!K:K)</f>
        <v>0</v>
      </c>
      <c r="I70" s="162">
        <f>SUMIF('4'!$A:$A,'CONSO 1'!$A$70,'4'!L:L)</f>
        <v>0</v>
      </c>
      <c r="J70" s="162">
        <f>SUMIF('4'!$A:$A,'CONSO 1'!$A$70,'4'!M:M)</f>
        <v>0</v>
      </c>
      <c r="K70" s="162">
        <f>SUMIF('4'!$A:$A,'CONSO 1'!$A$70,'4'!N:N)</f>
        <v>0</v>
      </c>
      <c r="L70" s="162">
        <f>SUMIF('4'!$A:$A,'CONSO 1'!$A$70,'4'!O:O)</f>
        <v>0</v>
      </c>
      <c r="M70" s="162">
        <f>SUMIF('4'!$A:$A,'CONSO 1'!$A$70,'4'!P:P)</f>
        <v>0</v>
      </c>
      <c r="N70" s="162">
        <f>SUMIF('4'!$A:$A,'CONSO 1'!$A$70,'4'!Q:Q)</f>
        <v>0</v>
      </c>
      <c r="O70" s="162">
        <f>SUMIF('4'!$A:$A,'CONSO 1'!$A$70,'4'!R:R)</f>
        <v>0</v>
      </c>
      <c r="P70" s="162">
        <f>SUMIF('4'!$A:$A,'CONSO 1'!$A$70,'4'!S:S)</f>
        <v>0</v>
      </c>
      <c r="Q70" s="162">
        <f>SUMIF('4'!$A:$A,'CONSO 1'!$A$70,'4'!T:T)</f>
        <v>0</v>
      </c>
      <c r="R70" s="162">
        <f>SUMIF('4'!$A:$A,'CONSO 1'!$A$70,'4'!U:U)</f>
        <v>0</v>
      </c>
      <c r="S70" s="162">
        <f>SUMIF('4'!$A:$A,'CONSO 1'!$A$70,'4'!V:V)</f>
        <v>0</v>
      </c>
      <c r="T70" s="162">
        <f>SUMIF('4'!$A:$A,'CONSO 1'!$A$70,'4'!W:W)</f>
        <v>0</v>
      </c>
      <c r="U70" s="162">
        <f>SUMIF('4'!$A:$A,'CONSO 1'!$A$70,'4'!X:X)</f>
        <v>0</v>
      </c>
      <c r="V70" s="162">
        <f>SUMIF('4'!$A:$A,'CONSO 1'!$A$70,'4'!Y:Y)</f>
        <v>0</v>
      </c>
      <c r="W70" s="162">
        <f>SUMIF('4'!$A:$A,'CONSO 1'!$A$70,'4'!Z:Z)</f>
        <v>0</v>
      </c>
      <c r="X70" s="162">
        <f>SUMIF('4'!$A:$A,'CONSO 1'!$A$70,'4'!AA:AA)</f>
        <v>0</v>
      </c>
      <c r="Y70" s="162">
        <f>SUMIF('4'!$A:$A,'CONSO 1'!$A$70,'4'!AB:AB)</f>
        <v>0</v>
      </c>
      <c r="Z70" s="162">
        <f>SUMIF('4'!$A:$A,'CONSO 1'!$A$70,'4'!AC:AC)</f>
        <v>0</v>
      </c>
      <c r="AA70" s="162">
        <f>SUMIF('4'!$A:$A,'CONSO 1'!$A$70,'4'!AD:AD)</f>
        <v>0</v>
      </c>
      <c r="AB70" s="162">
        <f>SUMIF('4'!$A:$A,'CONSO 1'!$A$70,'4'!AE:AE)</f>
        <v>0</v>
      </c>
      <c r="AC70" s="162">
        <f>SUMIF('4'!$A:$A,'CONSO 1'!$A$70,'4'!AF:AF)</f>
        <v>0</v>
      </c>
      <c r="AD70" s="162">
        <f>SUMIF('4'!$A:$A,'CONSO 1'!$A$70,'4'!AG:AG)</f>
        <v>0</v>
      </c>
      <c r="AE70" s="162">
        <f>SUMIF('4'!$A:$A,'CONSO 1'!$A$70,'4'!AH:AH)</f>
        <v>0</v>
      </c>
      <c r="AF70" s="162">
        <f>SUMIF('4'!$A:$A,'CONSO 1'!$A$70,'4'!AI:AI)</f>
        <v>0</v>
      </c>
      <c r="AG70" s="162">
        <f>SUMIF('4'!$A:$A,'CONSO 1'!$A$70,'4'!AJ:AJ)</f>
        <v>0</v>
      </c>
      <c r="AH70" s="162">
        <f>SUMIF('4'!$A:$A,'CONSO 1'!$A$70,'4'!AK:AK)</f>
        <v>0</v>
      </c>
      <c r="AI70" s="162">
        <f>SUMIF('4'!$A:$A,'CONSO 1'!$A$70,'4'!AL:AL)</f>
        <v>0</v>
      </c>
      <c r="AJ70" s="162">
        <f>SUMIF('4'!$A:$A,'CONSO 1'!$A$70,'4'!AM:AM)</f>
        <v>0</v>
      </c>
      <c r="AK70" s="162">
        <f>SUMIF('4'!$A:$A,'CONSO 1'!$A$70,'4'!AN:AN)</f>
        <v>0</v>
      </c>
      <c r="AL70" s="162">
        <f>SUMIF('4'!$A:$A,'CONSO 1'!$A$70,'4'!AO:AO)</f>
        <v>0</v>
      </c>
      <c r="AM70" s="162">
        <f>SUMIF('4'!$A:$A,'CONSO 1'!$A$70,'4'!AP:AP)</f>
        <v>0</v>
      </c>
      <c r="AN70" s="162">
        <f>SUMIF('4'!$A:$A,'CONSO 1'!$A$70,'4'!AQ:AQ)</f>
        <v>0</v>
      </c>
      <c r="AO70" s="162">
        <f>SUMIF('4'!$A:$A,'CONSO 1'!$A$70,'4'!AR:AR)</f>
        <v>0</v>
      </c>
      <c r="AP70" s="162">
        <f>SUMIF('4'!$A:$A,'CONSO 1'!$A$70,'4'!AS:AS)</f>
        <v>0</v>
      </c>
      <c r="AQ70" s="162">
        <f>SUMIF('4'!$A:$A,'CONSO 1'!$A$70,'4'!AT:AT)</f>
        <v>0</v>
      </c>
      <c r="AR70" s="162">
        <f>SUMIF('4'!$A:$A,'CONSO 1'!$A$70,'4'!AU:AU)</f>
        <v>0</v>
      </c>
      <c r="AS70" s="162">
        <f>SUMIF('4'!$A:$A,'CONSO 1'!$A$70,'4'!AV:AV)</f>
        <v>0</v>
      </c>
      <c r="AT70" s="162">
        <f>SUMIF('4'!$A:$A,'CONSO 1'!$A$70,'4'!AW:AW)</f>
        <v>0</v>
      </c>
      <c r="AU70" s="162">
        <f>SUMIF('4'!$A:$A,'CONSO 1'!$A$70,'4'!AX:AX)</f>
        <v>0</v>
      </c>
      <c r="AV70" s="162">
        <f>SUMIF('4'!$A:$A,'CONSO 1'!$A$70,'4'!AY:AY)</f>
        <v>0</v>
      </c>
      <c r="AW70" s="162">
        <f>SUMIF('4'!$A:$A,'CONSO 1'!$A$70,'4'!AZ:AZ)</f>
        <v>0</v>
      </c>
      <c r="AX70" s="162">
        <f>SUMIF('4'!$A:$A,'CONSO 1'!$A$70,'4'!BA:BA)</f>
        <v>0</v>
      </c>
      <c r="AY70" s="162">
        <f>SUMIF('4'!$A:$A,'CONSO 1'!$A$70,'4'!BB:BB)</f>
        <v>0</v>
      </c>
      <c r="AZ70" s="162">
        <f>SUMIF('4'!$A:$A,'CONSO 1'!$A$70,'4'!BC:BC)</f>
        <v>0</v>
      </c>
      <c r="BA70" s="156">
        <f>SUMIF('4'!$A:$A,'CONSO 1'!$A$70,'4'!BD:BD)</f>
        <v>0</v>
      </c>
    </row>
    <row r="71" spans="1:53" s="55" customFormat="1" ht="15" customHeight="1" x14ac:dyDescent="0.25">
      <c r="A71" s="151">
        <v>5</v>
      </c>
      <c r="B71" s="162">
        <f>SUMIF('5'!$A:$A,'CONSO 1'!$A$71,'5'!E:E)</f>
        <v>0</v>
      </c>
      <c r="C71" s="162">
        <f>SUMIF('5'!$A:$A,'CONSO 1'!$A$71,'5'!F:F)</f>
        <v>0</v>
      </c>
      <c r="D71" s="162">
        <f>SUMIF('5'!$A:$A,'CONSO 1'!$A$71,'5'!G:G)</f>
        <v>0</v>
      </c>
      <c r="E71" s="162">
        <f>SUMIF('5'!$A:$A,'CONSO 1'!$A$71,'5'!H:H)</f>
        <v>0</v>
      </c>
      <c r="F71" s="162">
        <f>SUMIF('5'!$A:$A,'CONSO 1'!$A$71,'5'!I:I)</f>
        <v>0</v>
      </c>
      <c r="G71" s="162">
        <f>SUMIF('5'!$A:$A,'CONSO 1'!$A$71,'5'!J:J)</f>
        <v>0</v>
      </c>
      <c r="H71" s="162">
        <f>SUMIF('5'!$A:$A,'CONSO 1'!$A$71,'5'!K:K)</f>
        <v>0</v>
      </c>
      <c r="I71" s="162">
        <f>SUMIF('5'!$A:$A,'CONSO 1'!$A$71,'5'!L:L)</f>
        <v>0</v>
      </c>
      <c r="J71" s="162">
        <f>SUMIF('5'!$A:$A,'CONSO 1'!$A$71,'5'!M:M)</f>
        <v>0</v>
      </c>
      <c r="K71" s="162">
        <f>SUMIF('5'!$A:$A,'CONSO 1'!$A$71,'5'!N:N)</f>
        <v>0</v>
      </c>
      <c r="L71" s="162">
        <f>SUMIF('5'!$A:$A,'CONSO 1'!$A$71,'5'!O:O)</f>
        <v>0</v>
      </c>
      <c r="M71" s="162">
        <f>SUMIF('5'!$A:$A,'CONSO 1'!$A$71,'5'!P:P)</f>
        <v>0</v>
      </c>
      <c r="N71" s="162">
        <f>SUMIF('5'!$A:$A,'CONSO 1'!$A$71,'5'!Q:Q)</f>
        <v>0</v>
      </c>
      <c r="O71" s="162">
        <f>SUMIF('5'!$A:$A,'CONSO 1'!$A$71,'5'!R:R)</f>
        <v>0</v>
      </c>
      <c r="P71" s="162">
        <f>SUMIF('5'!$A:$A,'CONSO 1'!$A$71,'5'!S:S)</f>
        <v>0</v>
      </c>
      <c r="Q71" s="162">
        <f>SUMIF('5'!$A:$A,'CONSO 1'!$A$71,'5'!T:T)</f>
        <v>0</v>
      </c>
      <c r="R71" s="162">
        <f>SUMIF('5'!$A:$A,'CONSO 1'!$A$71,'5'!U:U)</f>
        <v>0</v>
      </c>
      <c r="S71" s="162">
        <f>SUMIF('5'!$A:$A,'CONSO 1'!$A$71,'5'!V:V)</f>
        <v>0</v>
      </c>
      <c r="T71" s="162">
        <f>SUMIF('5'!$A:$A,'CONSO 1'!$A$71,'5'!W:W)</f>
        <v>0</v>
      </c>
      <c r="U71" s="162">
        <f>SUMIF('5'!$A:$A,'CONSO 1'!$A$71,'5'!X:X)</f>
        <v>0</v>
      </c>
      <c r="V71" s="162">
        <f>SUMIF('5'!$A:$A,'CONSO 1'!$A$71,'5'!Y:Y)</f>
        <v>0</v>
      </c>
      <c r="W71" s="162">
        <f>SUMIF('5'!$A:$A,'CONSO 1'!$A$71,'5'!Z:Z)</f>
        <v>0</v>
      </c>
      <c r="X71" s="162">
        <f>SUMIF('5'!$A:$A,'CONSO 1'!$A$71,'5'!AA:AA)</f>
        <v>0</v>
      </c>
      <c r="Y71" s="162">
        <f>SUMIF('5'!$A:$A,'CONSO 1'!$A$71,'5'!AB:AB)</f>
        <v>0</v>
      </c>
      <c r="Z71" s="162">
        <f>SUMIF('5'!$A:$A,'CONSO 1'!$A$71,'5'!AC:AC)</f>
        <v>0</v>
      </c>
      <c r="AA71" s="162">
        <f>SUMIF('5'!$A:$A,'CONSO 1'!$A$71,'5'!AD:AD)</f>
        <v>0</v>
      </c>
      <c r="AB71" s="162">
        <f>SUMIF('5'!$A:$A,'CONSO 1'!$A$71,'5'!AE:AE)</f>
        <v>0</v>
      </c>
      <c r="AC71" s="162">
        <f>SUMIF('5'!$A:$A,'CONSO 1'!$A$71,'5'!AF:AF)</f>
        <v>0</v>
      </c>
      <c r="AD71" s="162">
        <f>SUMIF('5'!$A:$A,'CONSO 1'!$A$71,'5'!AG:AG)</f>
        <v>0</v>
      </c>
      <c r="AE71" s="162">
        <f>SUMIF('5'!$A:$A,'CONSO 1'!$A$71,'5'!AH:AH)</f>
        <v>0</v>
      </c>
      <c r="AF71" s="162">
        <f>SUMIF('5'!$A:$A,'CONSO 1'!$A$71,'5'!AI:AI)</f>
        <v>0</v>
      </c>
      <c r="AG71" s="162">
        <f>SUMIF('5'!$A:$A,'CONSO 1'!$A$71,'5'!AJ:AJ)</f>
        <v>0</v>
      </c>
      <c r="AH71" s="162">
        <f>SUMIF('5'!$A:$A,'CONSO 1'!$A$71,'5'!AK:AK)</f>
        <v>0</v>
      </c>
      <c r="AI71" s="162">
        <f>SUMIF('5'!$A:$A,'CONSO 1'!$A$71,'5'!AL:AL)</f>
        <v>0</v>
      </c>
      <c r="AJ71" s="162">
        <f>SUMIF('5'!$A:$A,'CONSO 1'!$A$71,'5'!AM:AM)</f>
        <v>0</v>
      </c>
      <c r="AK71" s="162">
        <f>SUMIF('5'!$A:$A,'CONSO 1'!$A$71,'5'!AN:AN)</f>
        <v>0</v>
      </c>
      <c r="AL71" s="162">
        <f>SUMIF('5'!$A:$A,'CONSO 1'!$A$71,'5'!AO:AO)</f>
        <v>0</v>
      </c>
      <c r="AM71" s="162">
        <f>SUMIF('5'!$A:$A,'CONSO 1'!$A$71,'5'!AP:AP)</f>
        <v>0</v>
      </c>
      <c r="AN71" s="162">
        <f>SUMIF('5'!$A:$A,'CONSO 1'!$A$71,'5'!AQ:AQ)</f>
        <v>0</v>
      </c>
      <c r="AO71" s="162">
        <f>SUMIF('5'!$A:$A,'CONSO 1'!$A$71,'5'!AR:AR)</f>
        <v>0</v>
      </c>
      <c r="AP71" s="162">
        <f>SUMIF('5'!$A:$A,'CONSO 1'!$A$71,'5'!AS:AS)</f>
        <v>0</v>
      </c>
      <c r="AQ71" s="162">
        <f>SUMIF('5'!$A:$A,'CONSO 1'!$A$71,'5'!AT:AT)</f>
        <v>0</v>
      </c>
      <c r="AR71" s="162">
        <f>SUMIF('5'!$A:$A,'CONSO 1'!$A$71,'5'!AU:AU)</f>
        <v>0</v>
      </c>
      <c r="AS71" s="162">
        <f>SUMIF('5'!$A:$A,'CONSO 1'!$A$71,'5'!AV:AV)</f>
        <v>0</v>
      </c>
      <c r="AT71" s="162">
        <f>SUMIF('5'!$A:$A,'CONSO 1'!$A$71,'5'!AW:AW)</f>
        <v>0</v>
      </c>
      <c r="AU71" s="162">
        <f>SUMIF('5'!$A:$A,'CONSO 1'!$A$71,'5'!AX:AX)</f>
        <v>0</v>
      </c>
      <c r="AV71" s="162">
        <f>SUMIF('5'!$A:$A,'CONSO 1'!$A$71,'5'!AY:AY)</f>
        <v>0</v>
      </c>
      <c r="AW71" s="162">
        <f>SUMIF('5'!$A:$A,'CONSO 1'!$A$71,'5'!AZ:AZ)</f>
        <v>0</v>
      </c>
      <c r="AX71" s="162">
        <f>SUMIF('5'!$A:$A,'CONSO 1'!$A$71,'5'!BA:BA)</f>
        <v>0</v>
      </c>
      <c r="AY71" s="162">
        <f>SUMIF('5'!$A:$A,'CONSO 1'!$A$71,'5'!BB:BB)</f>
        <v>0</v>
      </c>
      <c r="AZ71" s="162">
        <f>SUMIF('5'!$A:$A,'CONSO 1'!$A$71,'5'!BC:BC)</f>
        <v>0</v>
      </c>
      <c r="BA71" s="156">
        <f>SUMIF('5'!$A:$A,'CONSO 1'!$A$71,'5'!BD:BD)</f>
        <v>0</v>
      </c>
    </row>
    <row r="72" spans="1:53" s="55" customFormat="1" ht="15" customHeight="1" x14ac:dyDescent="0.25">
      <c r="A72" s="151">
        <v>6</v>
      </c>
      <c r="B72" s="162">
        <f>SUMIF('6'!A:A,'CONSO 1'!$A$72,'10'!E:E)</f>
        <v>0</v>
      </c>
      <c r="C72" s="162">
        <f>SUMIF('6'!B:B,'CONSO 1'!$A$72,'10'!F:F)</f>
        <v>0</v>
      </c>
      <c r="D72" s="162">
        <f>SUMIF('6'!C:C,'CONSO 1'!$A$72,'10'!G:G)</f>
        <v>0</v>
      </c>
      <c r="E72" s="162">
        <f>SUMIF('6'!D:D,'CONSO 1'!$A$72,'10'!H:H)</f>
        <v>0</v>
      </c>
      <c r="F72" s="162">
        <f>SUMIF('6'!E:E,'CONSO 1'!$A$72,'10'!I:I)</f>
        <v>0</v>
      </c>
      <c r="G72" s="162">
        <f>SUMIF('6'!F:F,'CONSO 1'!$A$72,'10'!J:J)</f>
        <v>0</v>
      </c>
      <c r="H72" s="162">
        <f>SUMIF('6'!G:G,'CONSO 1'!$A$72,'10'!K:K)</f>
        <v>0</v>
      </c>
      <c r="I72" s="162">
        <f>SUMIF('6'!H:H,'CONSO 1'!$A$72,'10'!L:L)</f>
        <v>0</v>
      </c>
      <c r="J72" s="162">
        <f>SUMIF('6'!I:I,'CONSO 1'!$A$72,'10'!M:M)</f>
        <v>0</v>
      </c>
      <c r="K72" s="162">
        <f>SUMIF('6'!J:J,'CONSO 1'!$A$72,'10'!N:N)</f>
        <v>0</v>
      </c>
      <c r="L72" s="162">
        <f>SUMIF('6'!K:K,'CONSO 1'!$A$72,'10'!O:O)</f>
        <v>0</v>
      </c>
      <c r="M72" s="162">
        <f>SUMIF('6'!L:L,'CONSO 1'!$A$72,'10'!P:P)</f>
        <v>0</v>
      </c>
      <c r="N72" s="162">
        <f>SUMIF('6'!M:M,'CONSO 1'!$A$72,'10'!Q:Q)</f>
        <v>0</v>
      </c>
      <c r="O72" s="162">
        <f>SUMIF('6'!N:N,'CONSO 1'!$A$72,'10'!R:R)</f>
        <v>0</v>
      </c>
      <c r="P72" s="162">
        <f>SUMIF('6'!O:O,'CONSO 1'!$A$72,'10'!S:S)</f>
        <v>0</v>
      </c>
      <c r="Q72" s="162">
        <f>SUMIF('6'!P:P,'CONSO 1'!$A$72,'10'!T:T)</f>
        <v>0</v>
      </c>
      <c r="R72" s="162">
        <f>SUMIF('6'!Q:Q,'CONSO 1'!$A$72,'10'!U:U)</f>
        <v>0</v>
      </c>
      <c r="S72" s="162">
        <f>SUMIF('6'!R:R,'CONSO 1'!$A$72,'10'!V:V)</f>
        <v>0</v>
      </c>
      <c r="T72" s="162">
        <f>SUMIF('6'!S:S,'CONSO 1'!$A$72,'10'!W:W)</f>
        <v>0</v>
      </c>
      <c r="U72" s="162">
        <f>SUMIF('6'!T:T,'CONSO 1'!$A$72,'10'!X:X)</f>
        <v>0</v>
      </c>
      <c r="V72" s="162">
        <f>SUMIF('6'!U:U,'CONSO 1'!$A$72,'10'!Y:Y)</f>
        <v>0</v>
      </c>
      <c r="W72" s="162">
        <f>SUMIF('6'!V:V,'CONSO 1'!$A$72,'10'!Z:Z)</f>
        <v>0</v>
      </c>
      <c r="X72" s="162">
        <f>SUMIF('6'!W:W,'CONSO 1'!$A$72,'10'!AA:AA)</f>
        <v>0</v>
      </c>
      <c r="Y72" s="162">
        <f>SUMIF('6'!X:X,'CONSO 1'!$A$72,'10'!AB:AB)</f>
        <v>0</v>
      </c>
      <c r="Z72" s="162">
        <f>SUMIF('6'!Y:Y,'CONSO 1'!$A$72,'10'!AC:AC)</f>
        <v>0</v>
      </c>
      <c r="AA72" s="162">
        <f>SUMIF('6'!Z:Z,'CONSO 1'!$A$72,'10'!AD:AD)</f>
        <v>0</v>
      </c>
      <c r="AB72" s="162">
        <f>SUMIF('6'!AA:AA,'CONSO 1'!$A$72,'10'!AE:AE)</f>
        <v>0</v>
      </c>
      <c r="AC72" s="162">
        <f>SUMIF('6'!AB:AB,'CONSO 1'!$A$72,'10'!AF:AF)</f>
        <v>0</v>
      </c>
      <c r="AD72" s="162">
        <f>SUMIF('6'!AC:AC,'CONSO 1'!$A$72,'10'!AG:AG)</f>
        <v>0</v>
      </c>
      <c r="AE72" s="162">
        <f>SUMIF('6'!AD:AD,'CONSO 1'!$A$72,'10'!AH:AH)</f>
        <v>0</v>
      </c>
      <c r="AF72" s="162">
        <f>SUMIF('6'!AE:AE,'CONSO 1'!$A$72,'10'!AI:AI)</f>
        <v>0</v>
      </c>
      <c r="AG72" s="162">
        <f>SUMIF('6'!AF:AF,'CONSO 1'!$A$72,'10'!AJ:AJ)</f>
        <v>0</v>
      </c>
      <c r="AH72" s="162">
        <f>SUMIF('6'!AG:AG,'CONSO 1'!$A$72,'10'!AK:AK)</f>
        <v>0</v>
      </c>
      <c r="AI72" s="162">
        <f>SUMIF('6'!AH:AH,'CONSO 1'!$A$72,'10'!AL:AL)</f>
        <v>0</v>
      </c>
      <c r="AJ72" s="162">
        <f>SUMIF('6'!AI:AI,'CONSO 1'!$A$72,'10'!AM:AM)</f>
        <v>0</v>
      </c>
      <c r="AK72" s="162">
        <f>SUMIF('6'!AJ:AJ,'CONSO 1'!$A$72,'10'!AN:AN)</f>
        <v>0</v>
      </c>
      <c r="AL72" s="162">
        <f>SUMIF('6'!AK:AK,'CONSO 1'!$A$72,'10'!AO:AO)</f>
        <v>0</v>
      </c>
      <c r="AM72" s="162">
        <f>SUMIF('6'!AL:AL,'CONSO 1'!$A$72,'10'!AP:AP)</f>
        <v>0</v>
      </c>
      <c r="AN72" s="162">
        <f>SUMIF('6'!AM:AM,'CONSO 1'!$A$72,'10'!AQ:AQ)</f>
        <v>0</v>
      </c>
      <c r="AO72" s="162">
        <f>SUMIF('6'!AN:AN,'CONSO 1'!$A$72,'10'!AR:AR)</f>
        <v>0</v>
      </c>
      <c r="AP72" s="162">
        <f>SUMIF('6'!AO:AO,'CONSO 1'!$A$72,'10'!AS:AS)</f>
        <v>0</v>
      </c>
      <c r="AQ72" s="162">
        <f>SUMIF('6'!AP:AP,'CONSO 1'!$A$72,'10'!AT:AT)</f>
        <v>0</v>
      </c>
      <c r="AR72" s="162">
        <f>SUMIF('6'!AQ:AQ,'CONSO 1'!$A$72,'10'!AU:AU)</f>
        <v>0</v>
      </c>
      <c r="AS72" s="162">
        <f>SUMIF('6'!AR:AR,'CONSO 1'!$A$72,'10'!AV:AV)</f>
        <v>0</v>
      </c>
      <c r="AT72" s="162">
        <f>SUMIF('6'!AS:AS,'CONSO 1'!$A$72,'10'!AW:AW)</f>
        <v>0</v>
      </c>
      <c r="AU72" s="162">
        <f>SUMIF('6'!AT:AT,'CONSO 1'!$A$72,'10'!AX:AX)</f>
        <v>0</v>
      </c>
      <c r="AV72" s="162">
        <f>SUMIF('6'!AU:AU,'CONSO 1'!$A$72,'10'!AY:AY)</f>
        <v>0</v>
      </c>
      <c r="AW72" s="162">
        <f>SUMIF('6'!AV:AV,'CONSO 1'!$A$72,'10'!AZ:AZ)</f>
        <v>0</v>
      </c>
      <c r="AX72" s="162">
        <f>SUMIF('6'!AW:AW,'CONSO 1'!$A$72,'10'!BA:BA)</f>
        <v>0</v>
      </c>
      <c r="AY72" s="162">
        <f>SUMIF('6'!AX:AX,'CONSO 1'!$A$72,'10'!BB:BB)</f>
        <v>0</v>
      </c>
      <c r="AZ72" s="162">
        <f>SUMIF('6'!AY:AY,'CONSO 1'!$A$72,'10'!BC:BC)</f>
        <v>0</v>
      </c>
      <c r="BA72" s="156">
        <f>SUMIF('6'!AZ:AZ,'CONSO 1'!$A$72,'10'!BD:BD)</f>
        <v>0</v>
      </c>
    </row>
    <row r="73" spans="1:53" s="55" customFormat="1" ht="15" customHeight="1" x14ac:dyDescent="0.25">
      <c r="A73" s="151">
        <v>7</v>
      </c>
      <c r="B73" s="162">
        <f>SUMIF('7'!$A:$A,'CONSO 1'!$A$73,'7'!E:E)</f>
        <v>0</v>
      </c>
      <c r="C73" s="162">
        <f>SUMIF('7'!$A:$A,'CONSO 1'!$A$73,'7'!F:F)</f>
        <v>0</v>
      </c>
      <c r="D73" s="162">
        <f>SUMIF('7'!$A:$A,'CONSO 1'!$A$73,'7'!G:G)</f>
        <v>0</v>
      </c>
      <c r="E73" s="162">
        <f>SUMIF('7'!$A:$A,'CONSO 1'!$A$73,'7'!H:H)</f>
        <v>0</v>
      </c>
      <c r="F73" s="162">
        <f>SUMIF('7'!$A:$A,'CONSO 1'!$A$73,'7'!I:I)</f>
        <v>0</v>
      </c>
      <c r="G73" s="162">
        <f>SUMIF('7'!$A:$A,'CONSO 1'!$A$73,'7'!J:J)</f>
        <v>0</v>
      </c>
      <c r="H73" s="162">
        <f>SUMIF('7'!$A:$A,'CONSO 1'!$A$73,'7'!K:K)</f>
        <v>0</v>
      </c>
      <c r="I73" s="162">
        <f>SUMIF('7'!$A:$A,'CONSO 1'!$A$73,'7'!L:L)</f>
        <v>0</v>
      </c>
      <c r="J73" s="162">
        <f>SUMIF('7'!$A:$A,'CONSO 1'!$A$73,'7'!M:M)</f>
        <v>0</v>
      </c>
      <c r="K73" s="162">
        <f>SUMIF('7'!$A:$A,'CONSO 1'!$A$73,'7'!N:N)</f>
        <v>0</v>
      </c>
      <c r="L73" s="162">
        <f>SUMIF('7'!$A:$A,'CONSO 1'!$A$73,'7'!O:O)</f>
        <v>0</v>
      </c>
      <c r="M73" s="162">
        <f>SUMIF('7'!$A:$A,'CONSO 1'!$A$73,'7'!P:P)</f>
        <v>0</v>
      </c>
      <c r="N73" s="162">
        <f>SUMIF('7'!$A:$A,'CONSO 1'!$A$73,'7'!Q:Q)</f>
        <v>0</v>
      </c>
      <c r="O73" s="162">
        <f>SUMIF('7'!$A:$A,'CONSO 1'!$A$73,'7'!R:R)</f>
        <v>0</v>
      </c>
      <c r="P73" s="162">
        <f>SUMIF('7'!$A:$A,'CONSO 1'!$A$73,'7'!S:S)</f>
        <v>0</v>
      </c>
      <c r="Q73" s="162">
        <f>SUMIF('7'!$A:$A,'CONSO 1'!$A$73,'7'!T:T)</f>
        <v>0</v>
      </c>
      <c r="R73" s="162">
        <f>SUMIF('7'!$A:$A,'CONSO 1'!$A$73,'7'!U:U)</f>
        <v>0</v>
      </c>
      <c r="S73" s="162">
        <f>SUMIF('7'!$A:$A,'CONSO 1'!$A$73,'7'!V:V)</f>
        <v>0</v>
      </c>
      <c r="T73" s="162">
        <f>SUMIF('7'!$A:$A,'CONSO 1'!$A$73,'7'!W:W)</f>
        <v>0</v>
      </c>
      <c r="U73" s="162">
        <f>SUMIF('7'!$A:$A,'CONSO 1'!$A$73,'7'!X:X)</f>
        <v>0</v>
      </c>
      <c r="V73" s="162">
        <f>SUMIF('7'!$A:$A,'CONSO 1'!$A$73,'7'!Y:Y)</f>
        <v>0</v>
      </c>
      <c r="W73" s="162">
        <f>SUMIF('7'!$A:$A,'CONSO 1'!$A$73,'7'!Z:Z)</f>
        <v>0</v>
      </c>
      <c r="X73" s="162">
        <f>SUMIF('7'!$A:$A,'CONSO 1'!$A$73,'7'!AA:AA)</f>
        <v>0</v>
      </c>
      <c r="Y73" s="162">
        <f>SUMIF('7'!$A:$A,'CONSO 1'!$A$73,'7'!AB:AB)</f>
        <v>0</v>
      </c>
      <c r="Z73" s="162">
        <f>SUMIF('7'!$A:$A,'CONSO 1'!$A$73,'7'!AC:AC)</f>
        <v>0</v>
      </c>
      <c r="AA73" s="162">
        <f>SUMIF('7'!$A:$A,'CONSO 1'!$A$73,'7'!AD:AD)</f>
        <v>0</v>
      </c>
      <c r="AB73" s="162">
        <f>SUMIF('7'!$A:$A,'CONSO 1'!$A$73,'7'!AE:AE)</f>
        <v>0</v>
      </c>
      <c r="AC73" s="162">
        <f>SUMIF('7'!$A:$A,'CONSO 1'!$A$73,'7'!AF:AF)</f>
        <v>0</v>
      </c>
      <c r="AD73" s="162">
        <f>SUMIF('7'!$A:$A,'CONSO 1'!$A$73,'7'!AG:AG)</f>
        <v>0</v>
      </c>
      <c r="AE73" s="162">
        <f>SUMIF('7'!$A:$A,'CONSO 1'!$A$73,'7'!AH:AH)</f>
        <v>0</v>
      </c>
      <c r="AF73" s="162">
        <f>SUMIF('7'!$A:$A,'CONSO 1'!$A$73,'7'!AI:AI)</f>
        <v>0</v>
      </c>
      <c r="AG73" s="162">
        <f>SUMIF('7'!$A:$A,'CONSO 1'!$A$73,'7'!AJ:AJ)</f>
        <v>0</v>
      </c>
      <c r="AH73" s="162">
        <f>SUMIF('7'!$A:$A,'CONSO 1'!$A$73,'7'!AK:AK)</f>
        <v>0</v>
      </c>
      <c r="AI73" s="162">
        <f>SUMIF('7'!$A:$A,'CONSO 1'!$A$73,'7'!AL:AL)</f>
        <v>0</v>
      </c>
      <c r="AJ73" s="162">
        <f>SUMIF('7'!$A:$A,'CONSO 1'!$A$73,'7'!AM:AM)</f>
        <v>0</v>
      </c>
      <c r="AK73" s="162">
        <f>SUMIF('7'!$A:$A,'CONSO 1'!$A$73,'7'!AN:AN)</f>
        <v>0</v>
      </c>
      <c r="AL73" s="162">
        <f>SUMIF('7'!$A:$A,'CONSO 1'!$A$73,'7'!AO:AO)</f>
        <v>0</v>
      </c>
      <c r="AM73" s="162">
        <f>SUMIF('7'!$A:$A,'CONSO 1'!$A$73,'7'!AP:AP)</f>
        <v>0</v>
      </c>
      <c r="AN73" s="162">
        <f>SUMIF('7'!$A:$A,'CONSO 1'!$A$73,'7'!AQ:AQ)</f>
        <v>0</v>
      </c>
      <c r="AO73" s="162">
        <f>SUMIF('7'!$A:$A,'CONSO 1'!$A$73,'7'!AR:AR)</f>
        <v>0</v>
      </c>
      <c r="AP73" s="162">
        <f>SUMIF('7'!$A:$A,'CONSO 1'!$A$73,'7'!AS:AS)</f>
        <v>0</v>
      </c>
      <c r="AQ73" s="162">
        <f>SUMIF('7'!$A:$A,'CONSO 1'!$A$73,'7'!AT:AT)</f>
        <v>0</v>
      </c>
      <c r="AR73" s="162">
        <f>SUMIF('7'!$A:$A,'CONSO 1'!$A$73,'7'!AU:AU)</f>
        <v>0</v>
      </c>
      <c r="AS73" s="162">
        <f>SUMIF('7'!$A:$A,'CONSO 1'!$A$73,'7'!AV:AV)</f>
        <v>0</v>
      </c>
      <c r="AT73" s="162">
        <f>SUMIF('7'!$A:$A,'CONSO 1'!$A$73,'7'!AW:AW)</f>
        <v>0</v>
      </c>
      <c r="AU73" s="162">
        <f>SUMIF('7'!$A:$A,'CONSO 1'!$A$73,'7'!AX:AX)</f>
        <v>0</v>
      </c>
      <c r="AV73" s="162">
        <f>SUMIF('7'!$A:$A,'CONSO 1'!$A$73,'7'!AY:AY)</f>
        <v>0</v>
      </c>
      <c r="AW73" s="162">
        <f>SUMIF('7'!$A:$A,'CONSO 1'!$A$73,'7'!AZ:AZ)</f>
        <v>0</v>
      </c>
      <c r="AX73" s="162">
        <f>SUMIF('7'!$A:$A,'CONSO 1'!$A$73,'7'!BA:BA)</f>
        <v>0</v>
      </c>
      <c r="AY73" s="162">
        <f>SUMIF('7'!$A:$A,'CONSO 1'!$A$73,'7'!BB:BB)</f>
        <v>0</v>
      </c>
      <c r="AZ73" s="162">
        <f>SUMIF('7'!$A:$A,'CONSO 1'!$A$73,'7'!BC:BC)</f>
        <v>0</v>
      </c>
      <c r="BA73" s="156">
        <f>SUMIF('7'!$A:$A,'CONSO 1'!$A$73,'7'!BD:BD)</f>
        <v>0</v>
      </c>
    </row>
    <row r="74" spans="1:53" s="55" customFormat="1" ht="15" customHeight="1" x14ac:dyDescent="0.25">
      <c r="A74" s="151">
        <v>8</v>
      </c>
      <c r="B74" s="162">
        <f>SUMIF('8'!A:A,'CONSO 1'!$A$74,'8'!E:E)</f>
        <v>0</v>
      </c>
      <c r="C74" s="162">
        <f>SUMIF('8'!B:B,'CONSO 1'!$A$74,'8'!F:F)</f>
        <v>0</v>
      </c>
      <c r="D74" s="162">
        <f>SUMIF('8'!C:C,'CONSO 1'!$A$74,'8'!G:G)</f>
        <v>0</v>
      </c>
      <c r="E74" s="162">
        <f>SUMIF('8'!D:D,'CONSO 1'!$A$74,'8'!H:H)</f>
        <v>0</v>
      </c>
      <c r="F74" s="162">
        <f>SUMIF('8'!E:E,'CONSO 1'!$A$74,'8'!I:I)</f>
        <v>0</v>
      </c>
      <c r="G74" s="162">
        <f>SUMIF('8'!F:F,'CONSO 1'!$A$74,'8'!J:J)</f>
        <v>0</v>
      </c>
      <c r="H74" s="162">
        <f>SUMIF('8'!G:G,'CONSO 1'!$A$74,'8'!K:K)</f>
        <v>0</v>
      </c>
      <c r="I74" s="162">
        <f>SUMIF('8'!H:H,'CONSO 1'!$A$74,'8'!L:L)</f>
        <v>0</v>
      </c>
      <c r="J74" s="162">
        <f>SUMIF('8'!I:I,'CONSO 1'!$A$74,'8'!M:M)</f>
        <v>0</v>
      </c>
      <c r="K74" s="162">
        <f>SUMIF('8'!J:J,'CONSO 1'!$A$74,'8'!N:N)</f>
        <v>0</v>
      </c>
      <c r="L74" s="162">
        <f>SUMIF('8'!K:K,'CONSO 1'!$A$74,'8'!O:O)</f>
        <v>0</v>
      </c>
      <c r="M74" s="162">
        <f>SUMIF('8'!L:L,'CONSO 1'!$A$74,'8'!P:P)</f>
        <v>0</v>
      </c>
      <c r="N74" s="162">
        <f>SUMIF('8'!M:M,'CONSO 1'!$A$74,'8'!Q:Q)</f>
        <v>0</v>
      </c>
      <c r="O74" s="162">
        <f>SUMIF('8'!N:N,'CONSO 1'!$A$74,'8'!R:R)</f>
        <v>0</v>
      </c>
      <c r="P74" s="162">
        <f>SUMIF('8'!O:O,'CONSO 1'!$A$74,'8'!S:S)</f>
        <v>0</v>
      </c>
      <c r="Q74" s="162">
        <f>SUMIF('8'!P:P,'CONSO 1'!$A$74,'8'!T:T)</f>
        <v>0</v>
      </c>
      <c r="R74" s="162">
        <f>SUMIF('8'!Q:Q,'CONSO 1'!$A$74,'8'!U:U)</f>
        <v>0</v>
      </c>
      <c r="S74" s="162">
        <f>SUMIF('8'!R:R,'CONSO 1'!$A$74,'8'!V:V)</f>
        <v>0</v>
      </c>
      <c r="T74" s="162">
        <f>SUMIF('8'!S:S,'CONSO 1'!$A$74,'8'!W:W)</f>
        <v>0</v>
      </c>
      <c r="U74" s="162">
        <f>SUMIF('8'!T:T,'CONSO 1'!$A$74,'8'!X:X)</f>
        <v>0</v>
      </c>
      <c r="V74" s="162">
        <f>SUMIF('8'!U:U,'CONSO 1'!$A$74,'8'!Y:Y)</f>
        <v>0</v>
      </c>
      <c r="W74" s="162">
        <f>SUMIF('8'!V:V,'CONSO 1'!$A$74,'8'!Z:Z)</f>
        <v>0</v>
      </c>
      <c r="X74" s="162">
        <f>SUMIF('8'!W:W,'CONSO 1'!$A$74,'8'!AA:AA)</f>
        <v>0</v>
      </c>
      <c r="Y74" s="162">
        <f>SUMIF('8'!X:X,'CONSO 1'!$A$74,'8'!AB:AB)</f>
        <v>0</v>
      </c>
      <c r="Z74" s="162">
        <f>SUMIF('8'!Y:Y,'CONSO 1'!$A$74,'8'!AC:AC)</f>
        <v>0</v>
      </c>
      <c r="AA74" s="162">
        <f>SUMIF('8'!Z:Z,'CONSO 1'!$A$74,'8'!AD:AD)</f>
        <v>0</v>
      </c>
      <c r="AB74" s="162">
        <f>SUMIF('8'!AA:AA,'CONSO 1'!$A$74,'8'!AE:AE)</f>
        <v>0</v>
      </c>
      <c r="AC74" s="162">
        <f>SUMIF('8'!AB:AB,'CONSO 1'!$A$74,'8'!AF:AF)</f>
        <v>0</v>
      </c>
      <c r="AD74" s="162">
        <f>SUMIF('8'!AC:AC,'CONSO 1'!$A$74,'8'!AG:AG)</f>
        <v>0</v>
      </c>
      <c r="AE74" s="162">
        <f>SUMIF('8'!AD:AD,'CONSO 1'!$A$74,'8'!AH:AH)</f>
        <v>0</v>
      </c>
      <c r="AF74" s="162">
        <f>SUMIF('8'!AE:AE,'CONSO 1'!$A$74,'8'!AI:AI)</f>
        <v>0</v>
      </c>
      <c r="AG74" s="162">
        <f>SUMIF('8'!AF:AF,'CONSO 1'!$A$74,'8'!AJ:AJ)</f>
        <v>0</v>
      </c>
      <c r="AH74" s="162">
        <f>SUMIF('8'!AG:AG,'CONSO 1'!$A$74,'8'!AK:AK)</f>
        <v>0</v>
      </c>
      <c r="AI74" s="162">
        <f>SUMIF('8'!AH:AH,'CONSO 1'!$A$74,'8'!AL:AL)</f>
        <v>0</v>
      </c>
      <c r="AJ74" s="162">
        <f>SUMIF('8'!AI:AI,'CONSO 1'!$A$74,'8'!AM:AM)</f>
        <v>0</v>
      </c>
      <c r="AK74" s="162">
        <f>SUMIF('8'!AJ:AJ,'CONSO 1'!$A$74,'8'!AN:AN)</f>
        <v>0</v>
      </c>
      <c r="AL74" s="162">
        <f>SUMIF('8'!AK:AK,'CONSO 1'!$A$74,'8'!AO:AO)</f>
        <v>0</v>
      </c>
      <c r="AM74" s="162">
        <f>SUMIF('8'!AL:AL,'CONSO 1'!$A$74,'8'!AP:AP)</f>
        <v>0</v>
      </c>
      <c r="AN74" s="162">
        <f>SUMIF('8'!AM:AM,'CONSO 1'!$A$74,'8'!AQ:AQ)</f>
        <v>0</v>
      </c>
      <c r="AO74" s="162">
        <f>SUMIF('8'!AN:AN,'CONSO 1'!$A$74,'8'!AR:AR)</f>
        <v>0</v>
      </c>
      <c r="AP74" s="162">
        <f>SUMIF('8'!AO:AO,'CONSO 1'!$A$74,'8'!AS:AS)</f>
        <v>0</v>
      </c>
      <c r="AQ74" s="162">
        <f>SUMIF('8'!AP:AP,'CONSO 1'!$A$74,'8'!AT:AT)</f>
        <v>0</v>
      </c>
      <c r="AR74" s="162">
        <f>SUMIF('8'!AQ:AQ,'CONSO 1'!$A$74,'8'!AU:AU)</f>
        <v>0</v>
      </c>
      <c r="AS74" s="162">
        <f>SUMIF('8'!AR:AR,'CONSO 1'!$A$74,'8'!AV:AV)</f>
        <v>0</v>
      </c>
      <c r="AT74" s="162">
        <f>SUMIF('8'!AS:AS,'CONSO 1'!$A$74,'8'!AW:AW)</f>
        <v>0</v>
      </c>
      <c r="AU74" s="162">
        <f>SUMIF('8'!AT:AT,'CONSO 1'!$A$74,'8'!AX:AX)</f>
        <v>0</v>
      </c>
      <c r="AV74" s="162">
        <f>SUMIF('8'!AU:AU,'CONSO 1'!$A$74,'8'!AY:AY)</f>
        <v>0</v>
      </c>
      <c r="AW74" s="162">
        <f>SUMIF('8'!AV:AV,'CONSO 1'!$A$74,'8'!AZ:AZ)</f>
        <v>0</v>
      </c>
      <c r="AX74" s="162">
        <f>SUMIF('8'!AW:AW,'CONSO 1'!$A$74,'8'!BA:BA)</f>
        <v>0</v>
      </c>
      <c r="AY74" s="162">
        <f>SUMIF('8'!AX:AX,'CONSO 1'!$A$74,'8'!BB:BB)</f>
        <v>0</v>
      </c>
      <c r="AZ74" s="162">
        <f>SUMIF('8'!AY:AY,'CONSO 1'!$A$74,'8'!BC:BC)</f>
        <v>0</v>
      </c>
      <c r="BA74" s="156">
        <f>SUMIF('8'!AZ:AZ,'CONSO 1'!$A$74,'8'!BD:BD)</f>
        <v>0</v>
      </c>
    </row>
    <row r="75" spans="1:53" s="55" customFormat="1" ht="15" customHeight="1" x14ac:dyDescent="0.25">
      <c r="A75" s="151">
        <v>9</v>
      </c>
      <c r="B75" s="162">
        <f>SUMIF('9'!A:A,'CONSO 1'!$A$75,'9'!E:E)</f>
        <v>0</v>
      </c>
      <c r="C75" s="162">
        <f>SUMIF('9'!B:B,'CONSO 1'!$A$75,'9'!F:F)</f>
        <v>0</v>
      </c>
      <c r="D75" s="162">
        <f>SUMIF('9'!C:C,'CONSO 1'!$A$75,'9'!G:G)</f>
        <v>0</v>
      </c>
      <c r="E75" s="162">
        <f>SUMIF('9'!D:D,'CONSO 1'!$A$75,'9'!H:H)</f>
        <v>0</v>
      </c>
      <c r="F75" s="162">
        <f>SUMIF('9'!E:E,'CONSO 1'!$A$75,'9'!I:I)</f>
        <v>0</v>
      </c>
      <c r="G75" s="162">
        <f>SUMIF('9'!F:F,'CONSO 1'!$A$75,'9'!J:J)</f>
        <v>0</v>
      </c>
      <c r="H75" s="162">
        <f>SUMIF('9'!G:G,'CONSO 1'!$A$75,'9'!K:K)</f>
        <v>0</v>
      </c>
      <c r="I75" s="162">
        <f>SUMIF('9'!H:H,'CONSO 1'!$A$75,'9'!L:L)</f>
        <v>0</v>
      </c>
      <c r="J75" s="162">
        <f>SUMIF('9'!I:I,'CONSO 1'!$A$75,'9'!M:M)</f>
        <v>0</v>
      </c>
      <c r="K75" s="162">
        <f>SUMIF('9'!J:J,'CONSO 1'!$A$75,'9'!N:N)</f>
        <v>0</v>
      </c>
      <c r="L75" s="162">
        <f>SUMIF('9'!K:K,'CONSO 1'!$A$75,'9'!O:O)</f>
        <v>0</v>
      </c>
      <c r="M75" s="162">
        <f>SUMIF('9'!L:L,'CONSO 1'!$A$75,'9'!P:P)</f>
        <v>0</v>
      </c>
      <c r="N75" s="162">
        <f>SUMIF('9'!M:M,'CONSO 1'!$A$75,'9'!Q:Q)</f>
        <v>0</v>
      </c>
      <c r="O75" s="162">
        <f>SUMIF('9'!N:N,'CONSO 1'!$A$75,'9'!R:R)</f>
        <v>0</v>
      </c>
      <c r="P75" s="162">
        <f>SUMIF('9'!O:O,'CONSO 1'!$A$75,'9'!S:S)</f>
        <v>0</v>
      </c>
      <c r="Q75" s="162">
        <f>SUMIF('9'!P:P,'CONSO 1'!$A$75,'9'!T:T)</f>
        <v>0</v>
      </c>
      <c r="R75" s="162">
        <f>SUMIF('9'!Q:Q,'CONSO 1'!$A$75,'9'!U:U)</f>
        <v>0</v>
      </c>
      <c r="S75" s="162">
        <f>SUMIF('9'!R:R,'CONSO 1'!$A$75,'9'!V:V)</f>
        <v>0</v>
      </c>
      <c r="T75" s="162">
        <f>SUMIF('9'!S:S,'CONSO 1'!$A$75,'9'!W:W)</f>
        <v>0</v>
      </c>
      <c r="U75" s="162">
        <f>SUMIF('9'!T:T,'CONSO 1'!$A$75,'9'!X:X)</f>
        <v>0</v>
      </c>
      <c r="V75" s="162">
        <f>SUMIF('9'!U:U,'CONSO 1'!$A$75,'9'!Y:Y)</f>
        <v>0</v>
      </c>
      <c r="W75" s="162">
        <f>SUMIF('9'!V:V,'CONSO 1'!$A$75,'9'!Z:Z)</f>
        <v>0</v>
      </c>
      <c r="X75" s="162">
        <f>SUMIF('9'!W:W,'CONSO 1'!$A$75,'9'!AA:AA)</f>
        <v>0</v>
      </c>
      <c r="Y75" s="162">
        <f>SUMIF('9'!X:X,'CONSO 1'!$A$75,'9'!AB:AB)</f>
        <v>0</v>
      </c>
      <c r="Z75" s="162">
        <f>SUMIF('9'!Y:Y,'CONSO 1'!$A$75,'9'!AC:AC)</f>
        <v>0</v>
      </c>
      <c r="AA75" s="162">
        <f>SUMIF('9'!Z:Z,'CONSO 1'!$A$75,'9'!AD:AD)</f>
        <v>0</v>
      </c>
      <c r="AB75" s="162">
        <f>SUMIF('9'!AA:AA,'CONSO 1'!$A$75,'9'!AE:AE)</f>
        <v>0</v>
      </c>
      <c r="AC75" s="162">
        <f>SUMIF('9'!AB:AB,'CONSO 1'!$A$75,'9'!AF:AF)</f>
        <v>0</v>
      </c>
      <c r="AD75" s="162">
        <f>SUMIF('9'!AC:AC,'CONSO 1'!$A$75,'9'!AG:AG)</f>
        <v>0</v>
      </c>
      <c r="AE75" s="162">
        <f>SUMIF('9'!AD:AD,'CONSO 1'!$A$75,'9'!AH:AH)</f>
        <v>0</v>
      </c>
      <c r="AF75" s="162">
        <f>SUMIF('9'!AE:AE,'CONSO 1'!$A$75,'9'!AI:AI)</f>
        <v>0</v>
      </c>
      <c r="AG75" s="162">
        <f>SUMIF('9'!AF:AF,'CONSO 1'!$A$75,'9'!AJ:AJ)</f>
        <v>0</v>
      </c>
      <c r="AH75" s="162">
        <f>SUMIF('9'!AG:AG,'CONSO 1'!$A$75,'9'!AK:AK)</f>
        <v>0</v>
      </c>
      <c r="AI75" s="162">
        <f>SUMIF('9'!AH:AH,'CONSO 1'!$A$75,'9'!AL:AL)</f>
        <v>0</v>
      </c>
      <c r="AJ75" s="162">
        <f>SUMIF('9'!AI:AI,'CONSO 1'!$A$75,'9'!AM:AM)</f>
        <v>0</v>
      </c>
      <c r="AK75" s="162">
        <f>SUMIF('9'!AJ:AJ,'CONSO 1'!$A$75,'9'!AN:AN)</f>
        <v>0</v>
      </c>
      <c r="AL75" s="162">
        <f>SUMIF('9'!AK:AK,'CONSO 1'!$A$75,'9'!AO:AO)</f>
        <v>0</v>
      </c>
      <c r="AM75" s="162">
        <f>SUMIF('9'!AL:AL,'CONSO 1'!$A$75,'9'!AP:AP)</f>
        <v>0</v>
      </c>
      <c r="AN75" s="162">
        <f>SUMIF('9'!AM:AM,'CONSO 1'!$A$75,'9'!AQ:AQ)</f>
        <v>0</v>
      </c>
      <c r="AO75" s="162">
        <f>SUMIF('9'!AN:AN,'CONSO 1'!$A$75,'9'!AR:AR)</f>
        <v>0</v>
      </c>
      <c r="AP75" s="162">
        <f>SUMIF('9'!AO:AO,'CONSO 1'!$A$75,'9'!AS:AS)</f>
        <v>0</v>
      </c>
      <c r="AQ75" s="162">
        <f>SUMIF('9'!AP:AP,'CONSO 1'!$A$75,'9'!AT:AT)</f>
        <v>0</v>
      </c>
      <c r="AR75" s="162">
        <f>SUMIF('9'!AQ:AQ,'CONSO 1'!$A$75,'9'!AU:AU)</f>
        <v>0</v>
      </c>
      <c r="AS75" s="162">
        <f>SUMIF('9'!AR:AR,'CONSO 1'!$A$75,'9'!AV:AV)</f>
        <v>0</v>
      </c>
      <c r="AT75" s="162">
        <f>SUMIF('9'!AS:AS,'CONSO 1'!$A$75,'9'!AW:AW)</f>
        <v>0</v>
      </c>
      <c r="AU75" s="162">
        <f>SUMIF('9'!AT:AT,'CONSO 1'!$A$75,'9'!AX:AX)</f>
        <v>0</v>
      </c>
      <c r="AV75" s="162">
        <f>SUMIF('9'!AU:AU,'CONSO 1'!$A$75,'9'!AY:AY)</f>
        <v>0</v>
      </c>
      <c r="AW75" s="162">
        <f>SUMIF('9'!AV:AV,'CONSO 1'!$A$75,'9'!AZ:AZ)</f>
        <v>0</v>
      </c>
      <c r="AX75" s="162">
        <f>SUMIF('9'!AW:AW,'CONSO 1'!$A$75,'9'!BA:BA)</f>
        <v>0</v>
      </c>
      <c r="AY75" s="162">
        <f>SUMIF('9'!AX:AX,'CONSO 1'!$A$75,'9'!BB:BB)</f>
        <v>0</v>
      </c>
      <c r="AZ75" s="162">
        <f>SUMIF('9'!AY:AY,'CONSO 1'!$A$75,'9'!BC:BC)</f>
        <v>0</v>
      </c>
      <c r="BA75" s="156">
        <f>SUMIF('9'!AZ:AZ,'CONSO 1'!$A$75,'9'!BD:BD)</f>
        <v>0</v>
      </c>
    </row>
    <row r="76" spans="1:53" s="55" customFormat="1" ht="15" customHeight="1" x14ac:dyDescent="0.25">
      <c r="A76" s="151">
        <v>10</v>
      </c>
      <c r="B76" s="162">
        <f>SUMIF('10'!A:A,'CONSO 1'!$A$76,'6'!E:E)</f>
        <v>0</v>
      </c>
      <c r="C76" s="162">
        <f>SUMIF('10'!B:B,'CONSO 1'!$A$76,'6'!F:F)</f>
        <v>0</v>
      </c>
      <c r="D76" s="162">
        <f>SUMIF('10'!C:C,'CONSO 1'!$A$76,'6'!G:G)</f>
        <v>0</v>
      </c>
      <c r="E76" s="162">
        <f>SUMIF('10'!D:D,'CONSO 1'!$A$76,'6'!H:H)</f>
        <v>0</v>
      </c>
      <c r="F76" s="162">
        <f>SUMIF('10'!E:E,'CONSO 1'!$A$76,'6'!I:I)</f>
        <v>0</v>
      </c>
      <c r="G76" s="162">
        <f>SUMIF('10'!F:F,'CONSO 1'!$A$76,'6'!J:J)</f>
        <v>0</v>
      </c>
      <c r="H76" s="162">
        <f>SUMIF('10'!G:G,'CONSO 1'!$A$76,'6'!K:K)</f>
        <v>0</v>
      </c>
      <c r="I76" s="162">
        <f>SUMIF('10'!H:H,'CONSO 1'!$A$76,'6'!L:L)</f>
        <v>0</v>
      </c>
      <c r="J76" s="162">
        <f>SUMIF('10'!I:I,'CONSO 1'!$A$76,'6'!M:M)</f>
        <v>0</v>
      </c>
      <c r="K76" s="162">
        <f>SUMIF('10'!J:J,'CONSO 1'!$A$76,'6'!N:N)</f>
        <v>0</v>
      </c>
      <c r="L76" s="162">
        <f>SUMIF('10'!K:K,'CONSO 1'!$A$76,'6'!O:O)</f>
        <v>0</v>
      </c>
      <c r="M76" s="162">
        <f>SUMIF('10'!L:L,'CONSO 1'!$A$76,'6'!P:P)</f>
        <v>0</v>
      </c>
      <c r="N76" s="162">
        <f>SUMIF('10'!M:M,'CONSO 1'!$A$76,'6'!Q:Q)</f>
        <v>0</v>
      </c>
      <c r="O76" s="162">
        <f>SUMIF('10'!N:N,'CONSO 1'!$A$76,'6'!R:R)</f>
        <v>0</v>
      </c>
      <c r="P76" s="162">
        <f>SUMIF('10'!O:O,'CONSO 1'!$A$76,'6'!S:S)</f>
        <v>0</v>
      </c>
      <c r="Q76" s="162">
        <f>SUMIF('10'!P:P,'CONSO 1'!$A$76,'6'!T:T)</f>
        <v>0</v>
      </c>
      <c r="R76" s="162">
        <f>SUMIF('10'!Q:Q,'CONSO 1'!$A$76,'6'!U:U)</f>
        <v>0</v>
      </c>
      <c r="S76" s="162">
        <f>SUMIF('10'!R:R,'CONSO 1'!$A$76,'6'!V:V)</f>
        <v>0</v>
      </c>
      <c r="T76" s="162">
        <f>SUMIF('10'!S:S,'CONSO 1'!$A$76,'6'!W:W)</f>
        <v>0</v>
      </c>
      <c r="U76" s="162">
        <f>SUMIF('10'!T:T,'CONSO 1'!$A$76,'6'!X:X)</f>
        <v>0</v>
      </c>
      <c r="V76" s="162">
        <f>SUMIF('10'!U:U,'CONSO 1'!$A$76,'6'!Y:Y)</f>
        <v>0</v>
      </c>
      <c r="W76" s="162">
        <f>SUMIF('10'!V:V,'CONSO 1'!$A$76,'6'!Z:Z)</f>
        <v>0</v>
      </c>
      <c r="X76" s="162">
        <f>SUMIF('10'!W:W,'CONSO 1'!$A$76,'6'!AA:AA)</f>
        <v>0</v>
      </c>
      <c r="Y76" s="162">
        <f>SUMIF('10'!X:X,'CONSO 1'!$A$76,'6'!AB:AB)</f>
        <v>0</v>
      </c>
      <c r="Z76" s="162">
        <f>SUMIF('10'!Y:Y,'CONSO 1'!$A$76,'6'!AC:AC)</f>
        <v>0</v>
      </c>
      <c r="AA76" s="162">
        <f>SUMIF('10'!Z:Z,'CONSO 1'!$A$76,'6'!AD:AD)</f>
        <v>0</v>
      </c>
      <c r="AB76" s="162">
        <f>SUMIF('10'!AA:AA,'CONSO 1'!$A$76,'6'!AE:AE)</f>
        <v>0</v>
      </c>
      <c r="AC76" s="162">
        <f>SUMIF('10'!AB:AB,'CONSO 1'!$A$76,'6'!AF:AF)</f>
        <v>0</v>
      </c>
      <c r="AD76" s="162">
        <f>SUMIF('10'!AC:AC,'CONSO 1'!$A$76,'6'!AG:AG)</f>
        <v>0</v>
      </c>
      <c r="AE76" s="162">
        <f>SUMIF('10'!AD:AD,'CONSO 1'!$A$76,'6'!AH:AH)</f>
        <v>0</v>
      </c>
      <c r="AF76" s="162">
        <f>SUMIF('10'!AE:AE,'CONSO 1'!$A$76,'6'!AI:AI)</f>
        <v>0</v>
      </c>
      <c r="AG76" s="162">
        <f>SUMIF('10'!AF:AF,'CONSO 1'!$A$76,'6'!AJ:AJ)</f>
        <v>0</v>
      </c>
      <c r="AH76" s="162">
        <f>SUMIF('10'!AG:AG,'CONSO 1'!$A$76,'6'!AK:AK)</f>
        <v>0</v>
      </c>
      <c r="AI76" s="162">
        <f>SUMIF('10'!AH:AH,'CONSO 1'!$A$76,'6'!AL:AL)</f>
        <v>0</v>
      </c>
      <c r="AJ76" s="162">
        <f>SUMIF('10'!AI:AI,'CONSO 1'!$A$76,'6'!AM:AM)</f>
        <v>0</v>
      </c>
      <c r="AK76" s="162">
        <f>SUMIF('10'!AJ:AJ,'CONSO 1'!$A$76,'6'!AN:AN)</f>
        <v>0</v>
      </c>
      <c r="AL76" s="162">
        <f>SUMIF('10'!AK:AK,'CONSO 1'!$A$76,'6'!AO:AO)</f>
        <v>0</v>
      </c>
      <c r="AM76" s="162">
        <f>SUMIF('10'!AL:AL,'CONSO 1'!$A$76,'6'!AP:AP)</f>
        <v>0</v>
      </c>
      <c r="AN76" s="162">
        <f>SUMIF('10'!AM:AM,'CONSO 1'!$A$76,'6'!AQ:AQ)</f>
        <v>0</v>
      </c>
      <c r="AO76" s="162">
        <f>SUMIF('10'!AN:AN,'CONSO 1'!$A$76,'6'!AR:AR)</f>
        <v>0</v>
      </c>
      <c r="AP76" s="162">
        <f>SUMIF('10'!AO:AO,'CONSO 1'!$A$76,'6'!AS:AS)</f>
        <v>0</v>
      </c>
      <c r="AQ76" s="162">
        <f>SUMIF('10'!AP:AP,'CONSO 1'!$A$76,'6'!AT:AT)</f>
        <v>0</v>
      </c>
      <c r="AR76" s="162">
        <f>SUMIF('10'!AQ:AQ,'CONSO 1'!$A$76,'6'!AU:AU)</f>
        <v>0</v>
      </c>
      <c r="AS76" s="162">
        <f>SUMIF('10'!AR:AR,'CONSO 1'!$A$76,'6'!AV:AV)</f>
        <v>0</v>
      </c>
      <c r="AT76" s="162">
        <f>SUMIF('10'!AS:AS,'CONSO 1'!$A$76,'6'!AW:AW)</f>
        <v>0</v>
      </c>
      <c r="AU76" s="162">
        <f>SUMIF('10'!AT:AT,'CONSO 1'!$A$76,'6'!AX:AX)</f>
        <v>0</v>
      </c>
      <c r="AV76" s="162">
        <f>SUMIF('10'!AU:AU,'CONSO 1'!$A$76,'6'!AY:AY)</f>
        <v>0</v>
      </c>
      <c r="AW76" s="162">
        <f>SUMIF('10'!AV:AV,'CONSO 1'!$A$76,'6'!AZ:AZ)</f>
        <v>0</v>
      </c>
      <c r="AX76" s="162">
        <f>SUMIF('10'!AW:AW,'CONSO 1'!$A$76,'6'!BA:BA)</f>
        <v>0</v>
      </c>
      <c r="AY76" s="162">
        <f>SUMIF('10'!AX:AX,'CONSO 1'!$A$76,'6'!BB:BB)</f>
        <v>0</v>
      </c>
      <c r="AZ76" s="162">
        <f>SUMIF('10'!AY:AY,'CONSO 1'!$A$76,'6'!BC:BC)</f>
        <v>0</v>
      </c>
      <c r="BA76" s="156">
        <f>SUMIF('10'!AZ:AZ,'CONSO 1'!$A$76,'6'!BD:BD)</f>
        <v>0</v>
      </c>
    </row>
    <row r="77" spans="1:53" s="33" customFormat="1" ht="15" customHeight="1" x14ac:dyDescent="0.25">
      <c r="A77" s="151">
        <v>11</v>
      </c>
      <c r="B77" s="162">
        <f>SUMIF('11'!A:A,'CONSO 1'!$A$77,'11'!E:E)</f>
        <v>0</v>
      </c>
      <c r="C77" s="162">
        <f>SUMIF('11'!B:B,'CONSO 1'!$A$77,'11'!F:F)</f>
        <v>0</v>
      </c>
      <c r="D77" s="162">
        <f>SUMIF('11'!C:C,'CONSO 1'!$A$77,'11'!G:G)</f>
        <v>0</v>
      </c>
      <c r="E77" s="162">
        <f>SUMIF('11'!D:D,'CONSO 1'!$A$77,'11'!H:H)</f>
        <v>0</v>
      </c>
      <c r="F77" s="162">
        <f>SUMIF('11'!E:E,'CONSO 1'!$A$77,'11'!I:I)</f>
        <v>0</v>
      </c>
      <c r="G77" s="162">
        <f>SUMIF('11'!F:F,'CONSO 1'!$A$77,'11'!J:J)</f>
        <v>0</v>
      </c>
      <c r="H77" s="162">
        <f>SUMIF('11'!G:G,'CONSO 1'!$A$77,'11'!K:K)</f>
        <v>0</v>
      </c>
      <c r="I77" s="162">
        <f>SUMIF('11'!H:H,'CONSO 1'!$A$77,'11'!L:L)</f>
        <v>0</v>
      </c>
      <c r="J77" s="162">
        <f>SUMIF('11'!I:I,'CONSO 1'!$A$77,'11'!M:M)</f>
        <v>0</v>
      </c>
      <c r="K77" s="162">
        <f>SUMIF('11'!J:J,'CONSO 1'!$A$77,'11'!N:N)</f>
        <v>0</v>
      </c>
      <c r="L77" s="162">
        <f>SUMIF('11'!K:K,'CONSO 1'!$A$77,'11'!O:O)</f>
        <v>0</v>
      </c>
      <c r="M77" s="162">
        <f>SUMIF('11'!L:L,'CONSO 1'!$A$77,'11'!P:P)</f>
        <v>0</v>
      </c>
      <c r="N77" s="162">
        <f>SUMIF('11'!M:M,'CONSO 1'!$A$77,'11'!Q:Q)</f>
        <v>0</v>
      </c>
      <c r="O77" s="162">
        <f>SUMIF('11'!N:N,'CONSO 1'!$A$77,'11'!R:R)</f>
        <v>0</v>
      </c>
      <c r="P77" s="162">
        <f>SUMIF('11'!O:O,'CONSO 1'!$A$77,'11'!S:S)</f>
        <v>0</v>
      </c>
      <c r="Q77" s="162">
        <f>SUMIF('11'!P:P,'CONSO 1'!$A$77,'11'!T:T)</f>
        <v>0</v>
      </c>
      <c r="R77" s="162">
        <f>SUMIF('11'!Q:Q,'CONSO 1'!$A$77,'11'!U:U)</f>
        <v>0</v>
      </c>
      <c r="S77" s="162">
        <f>SUMIF('11'!R:R,'CONSO 1'!$A$77,'11'!V:V)</f>
        <v>0</v>
      </c>
      <c r="T77" s="162">
        <f>SUMIF('11'!S:S,'CONSO 1'!$A$77,'11'!W:W)</f>
        <v>0</v>
      </c>
      <c r="U77" s="162">
        <f>SUMIF('11'!T:T,'CONSO 1'!$A$77,'11'!X:X)</f>
        <v>0</v>
      </c>
      <c r="V77" s="162">
        <f>SUMIF('11'!U:U,'CONSO 1'!$A$77,'11'!Y:Y)</f>
        <v>0</v>
      </c>
      <c r="W77" s="162">
        <f>SUMIF('11'!V:V,'CONSO 1'!$A$77,'11'!Z:Z)</f>
        <v>0</v>
      </c>
      <c r="X77" s="162">
        <f>SUMIF('11'!W:W,'CONSO 1'!$A$77,'11'!AA:AA)</f>
        <v>0</v>
      </c>
      <c r="Y77" s="162">
        <f>SUMIF('11'!X:X,'CONSO 1'!$A$77,'11'!AB:AB)</f>
        <v>0</v>
      </c>
      <c r="Z77" s="162">
        <f>SUMIF('11'!Y:Y,'CONSO 1'!$A$77,'11'!AC:AC)</f>
        <v>0</v>
      </c>
      <c r="AA77" s="162">
        <f>SUMIF('11'!Z:Z,'CONSO 1'!$A$77,'11'!AD:AD)</f>
        <v>0</v>
      </c>
      <c r="AB77" s="162">
        <f>SUMIF('11'!AA:AA,'CONSO 1'!$A$77,'11'!AE:AE)</f>
        <v>0</v>
      </c>
      <c r="AC77" s="162">
        <f>SUMIF('11'!AB:AB,'CONSO 1'!$A$77,'11'!AF:AF)</f>
        <v>0</v>
      </c>
      <c r="AD77" s="162">
        <f>SUMIF('11'!AC:AC,'CONSO 1'!$A$77,'11'!AG:AG)</f>
        <v>0</v>
      </c>
      <c r="AE77" s="162">
        <f>SUMIF('11'!AD:AD,'CONSO 1'!$A$77,'11'!AH:AH)</f>
        <v>0</v>
      </c>
      <c r="AF77" s="162">
        <f>SUMIF('11'!AE:AE,'CONSO 1'!$A$77,'11'!AI:AI)</f>
        <v>0</v>
      </c>
      <c r="AG77" s="162">
        <f>SUMIF('11'!AF:AF,'CONSO 1'!$A$77,'11'!AJ:AJ)</f>
        <v>0</v>
      </c>
      <c r="AH77" s="162">
        <f>SUMIF('11'!AG:AG,'CONSO 1'!$A$77,'11'!AK:AK)</f>
        <v>0</v>
      </c>
      <c r="AI77" s="162">
        <f>SUMIF('11'!AH:AH,'CONSO 1'!$A$77,'11'!AL:AL)</f>
        <v>0</v>
      </c>
      <c r="AJ77" s="162">
        <f>SUMIF('11'!AI:AI,'CONSO 1'!$A$77,'11'!AM:AM)</f>
        <v>0</v>
      </c>
      <c r="AK77" s="162">
        <f>SUMIF('11'!AJ:AJ,'CONSO 1'!$A$77,'11'!AN:AN)</f>
        <v>0</v>
      </c>
      <c r="AL77" s="162">
        <f>SUMIF('11'!AK:AK,'CONSO 1'!$A$77,'11'!AO:AO)</f>
        <v>0</v>
      </c>
      <c r="AM77" s="162">
        <f>SUMIF('11'!AL:AL,'CONSO 1'!$A$77,'11'!AP:AP)</f>
        <v>0</v>
      </c>
      <c r="AN77" s="162">
        <f>SUMIF('11'!AM:AM,'CONSO 1'!$A$77,'11'!AQ:AQ)</f>
        <v>0</v>
      </c>
      <c r="AO77" s="162">
        <f>SUMIF('11'!AN:AN,'CONSO 1'!$A$77,'11'!AR:AR)</f>
        <v>0</v>
      </c>
      <c r="AP77" s="162">
        <f>SUMIF('11'!AO:AO,'CONSO 1'!$A$77,'11'!AS:AS)</f>
        <v>0</v>
      </c>
      <c r="AQ77" s="162">
        <f>SUMIF('11'!AP:AP,'CONSO 1'!$A$77,'11'!AT:AT)</f>
        <v>0</v>
      </c>
      <c r="AR77" s="162">
        <f>SUMIF('11'!AQ:AQ,'CONSO 1'!$A$77,'11'!AU:AU)</f>
        <v>0</v>
      </c>
      <c r="AS77" s="162">
        <f>SUMIF('11'!AR:AR,'CONSO 1'!$A$77,'11'!AV:AV)</f>
        <v>0</v>
      </c>
      <c r="AT77" s="162">
        <f>SUMIF('11'!AS:AS,'CONSO 1'!$A$77,'11'!AW:AW)</f>
        <v>0</v>
      </c>
      <c r="AU77" s="162">
        <f>SUMIF('11'!AT:AT,'CONSO 1'!$A$77,'11'!AX:AX)</f>
        <v>0</v>
      </c>
      <c r="AV77" s="162">
        <f>SUMIF('11'!AU:AU,'CONSO 1'!$A$77,'11'!AY:AY)</f>
        <v>0</v>
      </c>
      <c r="AW77" s="162">
        <f>SUMIF('11'!AV:AV,'CONSO 1'!$A$77,'11'!AZ:AZ)</f>
        <v>0</v>
      </c>
      <c r="AX77" s="162">
        <f>SUMIF('11'!AW:AW,'CONSO 1'!$A$77,'11'!BA:BA)</f>
        <v>0</v>
      </c>
      <c r="AY77" s="162">
        <f>SUMIF('11'!AX:AX,'CONSO 1'!$A$77,'11'!BB:BB)</f>
        <v>0</v>
      </c>
      <c r="AZ77" s="162">
        <f>SUMIF('11'!AY:AY,'CONSO 1'!$A$77,'11'!BC:BC)</f>
        <v>0</v>
      </c>
      <c r="BA77" s="156">
        <f>SUMIF('11'!AZ:AZ,'CONSO 1'!$A$77,'11'!BD:BD)</f>
        <v>0</v>
      </c>
    </row>
    <row r="78" spans="1:53" s="61" customFormat="1" ht="15" customHeight="1" x14ac:dyDescent="0.25">
      <c r="A78" s="151">
        <v>12</v>
      </c>
      <c r="B78" s="162">
        <f>SUMIF('12'!$A:$A,'CONSO 1'!$A$78,'12'!E:E)</f>
        <v>0</v>
      </c>
      <c r="C78" s="162">
        <f>SUMIF('12'!$A:$A,'CONSO 1'!$A$78,'12'!F:F)</f>
        <v>0</v>
      </c>
      <c r="D78" s="162">
        <f>SUMIF('12'!$A:$A,'CONSO 1'!$A$78,'12'!G:G)</f>
        <v>0</v>
      </c>
      <c r="E78" s="162">
        <f>SUMIF('12'!$A:$A,'CONSO 1'!$A$78,'12'!H:H)</f>
        <v>0</v>
      </c>
      <c r="F78" s="162">
        <f>SUMIF('12'!$A:$A,'CONSO 1'!$A$78,'12'!I:I)</f>
        <v>0</v>
      </c>
      <c r="G78" s="162">
        <f>SUMIF('12'!$A:$A,'CONSO 1'!$A$78,'12'!J:J)</f>
        <v>0</v>
      </c>
      <c r="H78" s="162">
        <f>SUMIF('12'!$A:$A,'CONSO 1'!$A$78,'12'!K:K)</f>
        <v>0</v>
      </c>
      <c r="I78" s="162">
        <f>SUMIF('12'!$A:$A,'CONSO 1'!$A$78,'12'!L:L)</f>
        <v>0</v>
      </c>
      <c r="J78" s="162">
        <f>SUMIF('12'!$A:$A,'CONSO 1'!$A$78,'12'!M:M)</f>
        <v>0</v>
      </c>
      <c r="K78" s="162">
        <f>SUMIF('12'!$A:$A,'CONSO 1'!$A$78,'12'!N:N)</f>
        <v>0</v>
      </c>
      <c r="L78" s="162">
        <f>SUMIF('12'!$A:$A,'CONSO 1'!$A$78,'12'!O:O)</f>
        <v>0</v>
      </c>
      <c r="M78" s="162">
        <f>SUMIF('12'!$A:$A,'CONSO 1'!$A$78,'12'!P:P)</f>
        <v>0</v>
      </c>
      <c r="N78" s="162">
        <f>SUMIF('12'!$A:$A,'CONSO 1'!$A$78,'12'!Q:Q)</f>
        <v>0</v>
      </c>
      <c r="O78" s="162">
        <f>SUMIF('12'!$A:$A,'CONSO 1'!$A$78,'12'!R:R)</f>
        <v>0</v>
      </c>
      <c r="P78" s="162">
        <f>SUMIF('12'!$A:$A,'CONSO 1'!$A$78,'12'!S:S)</f>
        <v>0</v>
      </c>
      <c r="Q78" s="162">
        <f>SUMIF('12'!$A:$A,'CONSO 1'!$A$78,'12'!T:T)</f>
        <v>0</v>
      </c>
      <c r="R78" s="162">
        <f>SUMIF('12'!$A:$A,'CONSO 1'!$A$78,'12'!U:U)</f>
        <v>0</v>
      </c>
      <c r="S78" s="162">
        <f>SUMIF('12'!$A:$A,'CONSO 1'!$A$78,'12'!V:V)</f>
        <v>0</v>
      </c>
      <c r="T78" s="162">
        <f>SUMIF('12'!$A:$A,'CONSO 1'!$A$78,'12'!W:W)</f>
        <v>0</v>
      </c>
      <c r="U78" s="162">
        <f>SUMIF('12'!$A:$A,'CONSO 1'!$A$78,'12'!X:X)</f>
        <v>0</v>
      </c>
      <c r="V78" s="162">
        <f>SUMIF('12'!$A:$A,'CONSO 1'!$A$78,'12'!Y:Y)</f>
        <v>0</v>
      </c>
      <c r="W78" s="162">
        <f>SUMIF('12'!$A:$A,'CONSO 1'!$A$78,'12'!Z:Z)</f>
        <v>0</v>
      </c>
      <c r="X78" s="162">
        <f>SUMIF('12'!$A:$A,'CONSO 1'!$A$78,'12'!AA:AA)</f>
        <v>0</v>
      </c>
      <c r="Y78" s="162">
        <f>SUMIF('12'!$A:$A,'CONSO 1'!$A$78,'12'!AB:AB)</f>
        <v>0</v>
      </c>
      <c r="Z78" s="162">
        <f>SUMIF('12'!$A:$A,'CONSO 1'!$A$78,'12'!AC:AC)</f>
        <v>0</v>
      </c>
      <c r="AA78" s="162">
        <f>SUMIF('12'!$A:$A,'CONSO 1'!$A$78,'12'!AD:AD)</f>
        <v>0</v>
      </c>
      <c r="AB78" s="162">
        <f>SUMIF('12'!$A:$A,'CONSO 1'!$A$78,'12'!AE:AE)</f>
        <v>0</v>
      </c>
      <c r="AC78" s="162">
        <f>SUMIF('12'!$A:$A,'CONSO 1'!$A$78,'12'!AF:AF)</f>
        <v>0</v>
      </c>
      <c r="AD78" s="162">
        <f>SUMIF('12'!$A:$A,'CONSO 1'!$A$78,'12'!AG:AG)</f>
        <v>0</v>
      </c>
      <c r="AE78" s="162">
        <f>SUMIF('12'!$A:$A,'CONSO 1'!$A$78,'12'!AH:AH)</f>
        <v>0</v>
      </c>
      <c r="AF78" s="162">
        <f>SUMIF('12'!$A:$A,'CONSO 1'!$A$78,'12'!AI:AI)</f>
        <v>0</v>
      </c>
      <c r="AG78" s="162">
        <f>SUMIF('12'!$A:$A,'CONSO 1'!$A$78,'12'!AJ:AJ)</f>
        <v>0</v>
      </c>
      <c r="AH78" s="162">
        <f>SUMIF('12'!$A:$A,'CONSO 1'!$A$78,'12'!AK:AK)</f>
        <v>0</v>
      </c>
      <c r="AI78" s="162">
        <f>SUMIF('12'!$A:$A,'CONSO 1'!$A$78,'12'!AL:AL)</f>
        <v>0</v>
      </c>
      <c r="AJ78" s="162">
        <f>SUMIF('12'!$A:$A,'CONSO 1'!$A$78,'12'!AM:AM)</f>
        <v>0</v>
      </c>
      <c r="AK78" s="162">
        <f>SUMIF('12'!$A:$A,'CONSO 1'!$A$78,'12'!AN:AN)</f>
        <v>0</v>
      </c>
      <c r="AL78" s="162">
        <f>SUMIF('12'!$A:$A,'CONSO 1'!$A$78,'12'!AO:AO)</f>
        <v>0</v>
      </c>
      <c r="AM78" s="162">
        <f>SUMIF('12'!$A:$A,'CONSO 1'!$A$78,'12'!AP:AP)</f>
        <v>0</v>
      </c>
      <c r="AN78" s="162">
        <f>SUMIF('12'!$A:$A,'CONSO 1'!$A$78,'12'!AQ:AQ)</f>
        <v>0</v>
      </c>
      <c r="AO78" s="162">
        <f>SUMIF('12'!$A:$A,'CONSO 1'!$A$78,'12'!AR:AR)</f>
        <v>0</v>
      </c>
      <c r="AP78" s="162">
        <f>SUMIF('12'!$A:$A,'CONSO 1'!$A$78,'12'!AS:AS)</f>
        <v>0</v>
      </c>
      <c r="AQ78" s="162">
        <f>SUMIF('12'!$A:$A,'CONSO 1'!$A$78,'12'!AT:AT)</f>
        <v>0</v>
      </c>
      <c r="AR78" s="162">
        <f>SUMIF('12'!$A:$A,'CONSO 1'!$A$78,'12'!AU:AU)</f>
        <v>0</v>
      </c>
      <c r="AS78" s="162">
        <f>SUMIF('12'!$A:$A,'CONSO 1'!$A$78,'12'!AV:AV)</f>
        <v>0</v>
      </c>
      <c r="AT78" s="162">
        <f>SUMIF('12'!$A:$A,'CONSO 1'!$A$78,'12'!AW:AW)</f>
        <v>0</v>
      </c>
      <c r="AU78" s="162">
        <f>SUMIF('12'!$A:$A,'CONSO 1'!$A$78,'12'!AX:AX)</f>
        <v>0</v>
      </c>
      <c r="AV78" s="162">
        <f>SUMIF('12'!$A:$A,'CONSO 1'!$A$78,'12'!AY:AY)</f>
        <v>0</v>
      </c>
      <c r="AW78" s="162">
        <f>SUMIF('12'!$A:$A,'CONSO 1'!$A$78,'12'!AZ:AZ)</f>
        <v>0</v>
      </c>
      <c r="AX78" s="162">
        <f>SUMIF('12'!$A:$A,'CONSO 1'!$A$78,'12'!BA:BA)</f>
        <v>0</v>
      </c>
      <c r="AY78" s="162">
        <f>SUMIF('12'!$A:$A,'CONSO 1'!$A$78,'12'!BB:BB)</f>
        <v>0</v>
      </c>
      <c r="AZ78" s="162">
        <f>SUMIF('12'!$A:$A,'CONSO 1'!$A$78,'12'!BC:BC)</f>
        <v>0</v>
      </c>
      <c r="BA78" s="156">
        <f>SUMIF('12'!$A:$A,'CONSO 1'!$A$78,'12'!BD:BD)</f>
        <v>0</v>
      </c>
    </row>
    <row r="79" spans="1:53" s="61" customFormat="1" ht="15" customHeight="1" x14ac:dyDescent="0.25">
      <c r="A79" s="151">
        <v>13</v>
      </c>
      <c r="B79" s="162">
        <f>SUMIF('13'!A:A,'CONSO 1'!$A$79,'12'!E:E)</f>
        <v>0</v>
      </c>
      <c r="C79" s="162">
        <f>SUMIF('13'!B:B,'CONSO 1'!$A$79,'12'!F:F)</f>
        <v>0</v>
      </c>
      <c r="D79" s="162">
        <f>SUMIF('13'!C:C,'CONSO 1'!$A$79,'12'!G:G)</f>
        <v>0</v>
      </c>
      <c r="E79" s="162">
        <f>SUMIF('13'!D:D,'CONSO 1'!$A$79,'12'!H:H)</f>
        <v>0</v>
      </c>
      <c r="F79" s="162">
        <f>SUMIF('13'!E:E,'CONSO 1'!$A$79,'12'!I:I)</f>
        <v>0</v>
      </c>
      <c r="G79" s="162">
        <f>SUMIF('13'!F:F,'CONSO 1'!$A$79,'12'!J:J)</f>
        <v>0</v>
      </c>
      <c r="H79" s="162">
        <f>SUMIF('13'!G:G,'CONSO 1'!$A$79,'12'!K:K)</f>
        <v>0</v>
      </c>
      <c r="I79" s="162">
        <f>SUMIF('13'!H:H,'CONSO 1'!$A$79,'12'!L:L)</f>
        <v>0</v>
      </c>
      <c r="J79" s="162">
        <f>SUMIF('13'!I:I,'CONSO 1'!$A$79,'12'!M:M)</f>
        <v>0</v>
      </c>
      <c r="K79" s="162">
        <f>SUMIF('13'!J:J,'CONSO 1'!$A$79,'12'!N:N)</f>
        <v>0</v>
      </c>
      <c r="L79" s="162">
        <f>SUMIF('13'!K:K,'CONSO 1'!$A$79,'12'!O:O)</f>
        <v>0</v>
      </c>
      <c r="M79" s="162">
        <f>SUMIF('13'!L:L,'CONSO 1'!$A$79,'12'!P:P)</f>
        <v>0</v>
      </c>
      <c r="N79" s="162">
        <f>SUMIF('13'!M:M,'CONSO 1'!$A$79,'12'!Q:Q)</f>
        <v>0</v>
      </c>
      <c r="O79" s="162">
        <f>SUMIF('13'!N:N,'CONSO 1'!$A$79,'12'!R:R)</f>
        <v>0</v>
      </c>
      <c r="P79" s="162">
        <f>SUMIF('13'!O:O,'CONSO 1'!$A$79,'12'!S:S)</f>
        <v>0</v>
      </c>
      <c r="Q79" s="162">
        <f>SUMIF('13'!P:P,'CONSO 1'!$A$79,'12'!T:T)</f>
        <v>0</v>
      </c>
      <c r="R79" s="162">
        <f>SUMIF('13'!Q:Q,'CONSO 1'!$A$79,'12'!U:U)</f>
        <v>0</v>
      </c>
      <c r="S79" s="162">
        <f>SUMIF('13'!R:R,'CONSO 1'!$A$79,'12'!V:V)</f>
        <v>0</v>
      </c>
      <c r="T79" s="162">
        <f>SUMIF('13'!S:S,'CONSO 1'!$A$79,'12'!W:W)</f>
        <v>0</v>
      </c>
      <c r="U79" s="162">
        <f>SUMIF('13'!T:T,'CONSO 1'!$A$79,'12'!X:X)</f>
        <v>0</v>
      </c>
      <c r="V79" s="162">
        <f>SUMIF('13'!U:U,'CONSO 1'!$A$79,'12'!Y:Y)</f>
        <v>0</v>
      </c>
      <c r="W79" s="162">
        <f>SUMIF('13'!V:V,'CONSO 1'!$A$79,'12'!Z:Z)</f>
        <v>0</v>
      </c>
      <c r="X79" s="162">
        <f>SUMIF('13'!W:W,'CONSO 1'!$A$79,'12'!AA:AA)</f>
        <v>0</v>
      </c>
      <c r="Y79" s="162">
        <f>SUMIF('13'!X:X,'CONSO 1'!$A$79,'12'!AB:AB)</f>
        <v>0</v>
      </c>
      <c r="Z79" s="162">
        <f>SUMIF('13'!Y:Y,'CONSO 1'!$A$79,'12'!AC:AC)</f>
        <v>0</v>
      </c>
      <c r="AA79" s="162">
        <f>SUMIF('13'!Z:Z,'CONSO 1'!$A$79,'12'!AD:AD)</f>
        <v>0</v>
      </c>
      <c r="AB79" s="162">
        <f>SUMIF('13'!AA:AA,'CONSO 1'!$A$79,'12'!AE:AE)</f>
        <v>0</v>
      </c>
      <c r="AC79" s="162">
        <f>SUMIF('13'!AB:AB,'CONSO 1'!$A$79,'12'!AF:AF)</f>
        <v>0</v>
      </c>
      <c r="AD79" s="162">
        <f>SUMIF('13'!AC:AC,'CONSO 1'!$A$79,'12'!AG:AG)</f>
        <v>0</v>
      </c>
      <c r="AE79" s="162">
        <f>SUMIF('13'!AD:AD,'CONSO 1'!$A$79,'12'!AH:AH)</f>
        <v>0</v>
      </c>
      <c r="AF79" s="162">
        <f>SUMIF('13'!AE:AE,'CONSO 1'!$A$79,'12'!AI:AI)</f>
        <v>0</v>
      </c>
      <c r="AG79" s="162">
        <f>SUMIF('13'!AF:AF,'CONSO 1'!$A$79,'12'!AJ:AJ)</f>
        <v>0</v>
      </c>
      <c r="AH79" s="162">
        <f>SUMIF('13'!AG:AG,'CONSO 1'!$A$79,'12'!AK:AK)</f>
        <v>0</v>
      </c>
      <c r="AI79" s="162">
        <f>SUMIF('13'!AH:AH,'CONSO 1'!$A$79,'12'!AL:AL)</f>
        <v>0</v>
      </c>
      <c r="AJ79" s="162">
        <f>SUMIF('13'!AI:AI,'CONSO 1'!$A$79,'12'!AM:AM)</f>
        <v>0</v>
      </c>
      <c r="AK79" s="162">
        <f>SUMIF('13'!AJ:AJ,'CONSO 1'!$A$79,'12'!AN:AN)</f>
        <v>0</v>
      </c>
      <c r="AL79" s="162">
        <f>SUMIF('13'!AK:AK,'CONSO 1'!$A$79,'12'!AO:AO)</f>
        <v>0</v>
      </c>
      <c r="AM79" s="162">
        <f>SUMIF('13'!AL:AL,'CONSO 1'!$A$79,'12'!AP:AP)</f>
        <v>0</v>
      </c>
      <c r="AN79" s="162">
        <f>SUMIF('13'!AM:AM,'CONSO 1'!$A$79,'12'!AQ:AQ)</f>
        <v>0</v>
      </c>
      <c r="AO79" s="162">
        <f>SUMIF('13'!AN:AN,'CONSO 1'!$A$79,'12'!AR:AR)</f>
        <v>0</v>
      </c>
      <c r="AP79" s="162">
        <f>SUMIF('13'!AO:AO,'CONSO 1'!$A$79,'12'!AS:AS)</f>
        <v>0</v>
      </c>
      <c r="AQ79" s="162">
        <f>SUMIF('13'!AP:AP,'CONSO 1'!$A$79,'12'!AT:AT)</f>
        <v>0</v>
      </c>
      <c r="AR79" s="162">
        <f>SUMIF('13'!AQ:AQ,'CONSO 1'!$A$79,'12'!AU:AU)</f>
        <v>0</v>
      </c>
      <c r="AS79" s="162">
        <f>SUMIF('13'!AR:AR,'CONSO 1'!$A$79,'12'!AV:AV)</f>
        <v>0</v>
      </c>
      <c r="AT79" s="162">
        <f>SUMIF('13'!AS:AS,'CONSO 1'!$A$79,'12'!AW:AW)</f>
        <v>0</v>
      </c>
      <c r="AU79" s="162">
        <f>SUMIF('13'!AT:AT,'CONSO 1'!$A$79,'12'!AX:AX)</f>
        <v>0</v>
      </c>
      <c r="AV79" s="162">
        <f>SUMIF('13'!AU:AU,'CONSO 1'!$A$79,'12'!AY:AY)</f>
        <v>0</v>
      </c>
      <c r="AW79" s="162">
        <f>SUMIF('13'!AV:AV,'CONSO 1'!$A$79,'12'!AZ:AZ)</f>
        <v>0</v>
      </c>
      <c r="AX79" s="162">
        <f>SUMIF('13'!AW:AW,'CONSO 1'!$A$79,'12'!BA:BA)</f>
        <v>0</v>
      </c>
      <c r="AY79" s="162">
        <f>SUMIF('13'!AX:AX,'CONSO 1'!$A$79,'12'!BB:BB)</f>
        <v>0</v>
      </c>
      <c r="AZ79" s="162">
        <f>SUMIF('13'!AY:AY,'CONSO 1'!$A$79,'12'!BC:BC)</f>
        <v>0</v>
      </c>
      <c r="BA79" s="156">
        <f>SUMIF('13'!AZ:AZ,'CONSO 1'!$A$79,'12'!BD:BD)</f>
        <v>0</v>
      </c>
    </row>
    <row r="80" spans="1:53" s="61" customFormat="1" ht="15" customHeight="1" x14ac:dyDescent="0.25">
      <c r="A80" s="151">
        <v>14</v>
      </c>
      <c r="B80" s="162">
        <f>SUMIF('14'!$A:$A,'CONSO 1'!$A$80,'14'!E:E)</f>
        <v>0</v>
      </c>
      <c r="C80" s="162">
        <f>SUMIF('14'!$A:$A,'CONSO 1'!$A$80,'14'!F:F)</f>
        <v>0</v>
      </c>
      <c r="D80" s="162">
        <f>SUMIF('14'!$A:$A,'CONSO 1'!$A$80,'14'!G:G)</f>
        <v>0</v>
      </c>
      <c r="E80" s="162">
        <f>SUMIF('14'!$A:$A,'CONSO 1'!$A$80,'14'!H:H)</f>
        <v>0</v>
      </c>
      <c r="F80" s="162">
        <f>SUMIF('14'!$A:$A,'CONSO 1'!$A$80,'14'!I:I)</f>
        <v>0</v>
      </c>
      <c r="G80" s="162">
        <f>SUMIF('14'!$A:$A,'CONSO 1'!$A$80,'14'!J:J)</f>
        <v>0</v>
      </c>
      <c r="H80" s="162">
        <f>SUMIF('14'!$A:$A,'CONSO 1'!$A$80,'14'!K:K)</f>
        <v>0</v>
      </c>
      <c r="I80" s="162">
        <f>SUMIF('14'!$A:$A,'CONSO 1'!$A$80,'14'!L:L)</f>
        <v>0</v>
      </c>
      <c r="J80" s="162">
        <f>SUMIF('14'!$A:$A,'CONSO 1'!$A$80,'14'!M:M)</f>
        <v>0</v>
      </c>
      <c r="K80" s="162">
        <f>SUMIF('14'!$A:$A,'CONSO 1'!$A$80,'14'!N:N)</f>
        <v>0</v>
      </c>
      <c r="L80" s="162">
        <f>SUMIF('14'!$A:$A,'CONSO 1'!$A$80,'14'!O:O)</f>
        <v>0</v>
      </c>
      <c r="M80" s="162">
        <f>SUMIF('14'!$A:$A,'CONSO 1'!$A$80,'14'!P:P)</f>
        <v>0</v>
      </c>
      <c r="N80" s="162">
        <f>SUMIF('14'!$A:$A,'CONSO 1'!$A$80,'14'!Q:Q)</f>
        <v>0</v>
      </c>
      <c r="O80" s="162">
        <f>SUMIF('14'!$A:$A,'CONSO 1'!$A$80,'14'!R:R)</f>
        <v>0</v>
      </c>
      <c r="P80" s="162">
        <f>SUMIF('14'!$A:$A,'CONSO 1'!$A$80,'14'!S:S)</f>
        <v>0</v>
      </c>
      <c r="Q80" s="162">
        <f>SUMIF('14'!$A:$A,'CONSO 1'!$A$80,'14'!T:T)</f>
        <v>0</v>
      </c>
      <c r="R80" s="162">
        <f>SUMIF('14'!$A:$A,'CONSO 1'!$A$80,'14'!U:U)</f>
        <v>0</v>
      </c>
      <c r="S80" s="162">
        <f>SUMIF('14'!$A:$A,'CONSO 1'!$A$80,'14'!V:V)</f>
        <v>0</v>
      </c>
      <c r="T80" s="162">
        <f>SUMIF('14'!$A:$A,'CONSO 1'!$A$80,'14'!W:W)</f>
        <v>0</v>
      </c>
      <c r="U80" s="162">
        <f>SUMIF('14'!$A:$A,'CONSO 1'!$A$80,'14'!X:X)</f>
        <v>0</v>
      </c>
      <c r="V80" s="162">
        <f>SUMIF('14'!$A:$A,'CONSO 1'!$A$80,'14'!Y:Y)</f>
        <v>0</v>
      </c>
      <c r="W80" s="162">
        <f>SUMIF('14'!$A:$A,'CONSO 1'!$A$80,'14'!Z:Z)</f>
        <v>0</v>
      </c>
      <c r="X80" s="162">
        <f>SUMIF('14'!$A:$A,'CONSO 1'!$A$80,'14'!AA:AA)</f>
        <v>0</v>
      </c>
      <c r="Y80" s="162">
        <f>SUMIF('14'!$A:$A,'CONSO 1'!$A$80,'14'!AB:AB)</f>
        <v>0</v>
      </c>
      <c r="Z80" s="162">
        <f>SUMIF('14'!$A:$A,'CONSO 1'!$A$80,'14'!AC:AC)</f>
        <v>0</v>
      </c>
      <c r="AA80" s="162">
        <f>SUMIF('14'!$A:$A,'CONSO 1'!$A$80,'14'!AD:AD)</f>
        <v>0</v>
      </c>
      <c r="AB80" s="162">
        <f>SUMIF('14'!$A:$A,'CONSO 1'!$A$80,'14'!AE:AE)</f>
        <v>0</v>
      </c>
      <c r="AC80" s="162">
        <f>SUMIF('14'!$A:$A,'CONSO 1'!$A$80,'14'!AF:AF)</f>
        <v>0</v>
      </c>
      <c r="AD80" s="162">
        <f>SUMIF('14'!$A:$A,'CONSO 1'!$A$80,'14'!AG:AG)</f>
        <v>0</v>
      </c>
      <c r="AE80" s="162">
        <f>SUMIF('14'!$A:$A,'CONSO 1'!$A$80,'14'!AH:AH)</f>
        <v>0</v>
      </c>
      <c r="AF80" s="162">
        <f>SUMIF('14'!$A:$A,'CONSO 1'!$A$80,'14'!AI:AI)</f>
        <v>0</v>
      </c>
      <c r="AG80" s="162">
        <f>SUMIF('14'!$A:$A,'CONSO 1'!$A$80,'14'!AJ:AJ)</f>
        <v>0</v>
      </c>
      <c r="AH80" s="162">
        <f>SUMIF('14'!$A:$A,'CONSO 1'!$A$80,'14'!AK:AK)</f>
        <v>0</v>
      </c>
      <c r="AI80" s="162">
        <f>SUMIF('14'!$A:$A,'CONSO 1'!$A$80,'14'!AL:AL)</f>
        <v>0</v>
      </c>
      <c r="AJ80" s="162">
        <f>SUMIF('14'!$A:$A,'CONSO 1'!$A$80,'14'!AM:AM)</f>
        <v>0</v>
      </c>
      <c r="AK80" s="162">
        <f>SUMIF('14'!$A:$A,'CONSO 1'!$A$80,'14'!AN:AN)</f>
        <v>0</v>
      </c>
      <c r="AL80" s="162">
        <f>SUMIF('14'!$A:$A,'CONSO 1'!$A$80,'14'!AO:AO)</f>
        <v>0</v>
      </c>
      <c r="AM80" s="162">
        <f>SUMIF('14'!$A:$A,'CONSO 1'!$A$80,'14'!AP:AP)</f>
        <v>0</v>
      </c>
      <c r="AN80" s="162">
        <f>SUMIF('14'!$A:$A,'CONSO 1'!$A$80,'14'!AQ:AQ)</f>
        <v>0</v>
      </c>
      <c r="AO80" s="162">
        <f>SUMIF('14'!$A:$A,'CONSO 1'!$A$80,'14'!AR:AR)</f>
        <v>0</v>
      </c>
      <c r="AP80" s="162">
        <f>SUMIF('14'!$A:$A,'CONSO 1'!$A$80,'14'!AS:AS)</f>
        <v>0</v>
      </c>
      <c r="AQ80" s="162">
        <f>SUMIF('14'!$A:$A,'CONSO 1'!$A$80,'14'!AT:AT)</f>
        <v>0</v>
      </c>
      <c r="AR80" s="162">
        <f>SUMIF('14'!$A:$A,'CONSO 1'!$A$80,'14'!AU:AU)</f>
        <v>0</v>
      </c>
      <c r="AS80" s="162">
        <f>SUMIF('14'!$A:$A,'CONSO 1'!$A$80,'14'!AV:AV)</f>
        <v>0</v>
      </c>
      <c r="AT80" s="162">
        <f>SUMIF('14'!$A:$A,'CONSO 1'!$A$80,'14'!AW:AW)</f>
        <v>0</v>
      </c>
      <c r="AU80" s="162">
        <f>SUMIF('14'!$A:$A,'CONSO 1'!$A$80,'14'!AX:AX)</f>
        <v>0</v>
      </c>
      <c r="AV80" s="162">
        <f>SUMIF('14'!$A:$A,'CONSO 1'!$A$80,'14'!AY:AY)</f>
        <v>0</v>
      </c>
      <c r="AW80" s="162">
        <f>SUMIF('14'!$A:$A,'CONSO 1'!$A$80,'14'!AZ:AZ)</f>
        <v>0</v>
      </c>
      <c r="AX80" s="162">
        <f>SUMIF('14'!$A:$A,'CONSO 1'!$A$80,'14'!BA:BA)</f>
        <v>0</v>
      </c>
      <c r="AY80" s="162">
        <f>SUMIF('14'!$A:$A,'CONSO 1'!$A$80,'14'!BB:BB)</f>
        <v>0</v>
      </c>
      <c r="AZ80" s="162">
        <f>SUMIF('14'!$A:$A,'CONSO 1'!$A$80,'14'!BC:BC)</f>
        <v>0</v>
      </c>
      <c r="BA80" s="156">
        <f>SUMIF('14'!$A:$A,'CONSO 1'!$A$80,'14'!BD:BD)</f>
        <v>0</v>
      </c>
    </row>
    <row r="81" spans="1:53" s="61" customFormat="1" ht="15" customHeight="1" x14ac:dyDescent="0.25">
      <c r="A81" s="151">
        <v>15</v>
      </c>
      <c r="B81" s="162">
        <f>SUMIF('15'!$A:$A,'CONSO 1'!$A$81,'15'!E:E)</f>
        <v>0</v>
      </c>
      <c r="C81" s="162">
        <f>SUMIF('15'!$A:$A,'CONSO 1'!$A$81,'15'!F:F)</f>
        <v>0</v>
      </c>
      <c r="D81" s="162">
        <f>SUMIF('15'!$A:$A,'CONSO 1'!$A$81,'15'!G:G)</f>
        <v>0</v>
      </c>
      <c r="E81" s="162">
        <f>SUMIF('15'!$A:$A,'CONSO 1'!$A$81,'15'!H:H)</f>
        <v>0</v>
      </c>
      <c r="F81" s="162">
        <f>SUMIF('15'!$A:$A,'CONSO 1'!$A$81,'15'!I:I)</f>
        <v>0</v>
      </c>
      <c r="G81" s="162">
        <f>SUMIF('15'!$A:$A,'CONSO 1'!$A$81,'15'!J:J)</f>
        <v>0</v>
      </c>
      <c r="H81" s="162">
        <f>SUMIF('15'!$A:$A,'CONSO 1'!$A$81,'15'!K:K)</f>
        <v>0</v>
      </c>
      <c r="I81" s="162">
        <f>SUMIF('15'!$A:$A,'CONSO 1'!$A$81,'15'!L:L)</f>
        <v>0</v>
      </c>
      <c r="J81" s="162">
        <f>SUMIF('15'!$A:$A,'CONSO 1'!$A$81,'15'!M:M)</f>
        <v>0</v>
      </c>
      <c r="K81" s="162">
        <f>SUMIF('15'!$A:$A,'CONSO 1'!$A$81,'15'!N:N)</f>
        <v>0</v>
      </c>
      <c r="L81" s="162">
        <f>SUMIF('15'!$A:$A,'CONSO 1'!$A$81,'15'!O:O)</f>
        <v>0</v>
      </c>
      <c r="M81" s="162">
        <f>SUMIF('15'!$A:$A,'CONSO 1'!$A$81,'15'!P:P)</f>
        <v>0</v>
      </c>
      <c r="N81" s="162">
        <f>SUMIF('15'!$A:$A,'CONSO 1'!$A$81,'15'!Q:Q)</f>
        <v>0</v>
      </c>
      <c r="O81" s="162">
        <f>SUMIF('15'!$A:$A,'CONSO 1'!$A$81,'15'!R:R)</f>
        <v>0</v>
      </c>
      <c r="P81" s="162">
        <f>SUMIF('15'!$A:$A,'CONSO 1'!$A$81,'15'!S:S)</f>
        <v>0</v>
      </c>
      <c r="Q81" s="162">
        <f>SUMIF('15'!$A:$A,'CONSO 1'!$A$81,'15'!T:T)</f>
        <v>0</v>
      </c>
      <c r="R81" s="162">
        <f>SUMIF('15'!$A:$A,'CONSO 1'!$A$81,'15'!U:U)</f>
        <v>0</v>
      </c>
      <c r="S81" s="162">
        <f>SUMIF('15'!$A:$A,'CONSO 1'!$A$81,'15'!V:V)</f>
        <v>0</v>
      </c>
      <c r="T81" s="162">
        <f>SUMIF('15'!$A:$A,'CONSO 1'!$A$81,'15'!W:W)</f>
        <v>0</v>
      </c>
      <c r="U81" s="162">
        <f>SUMIF('15'!$A:$A,'CONSO 1'!$A$81,'15'!X:X)</f>
        <v>0</v>
      </c>
      <c r="V81" s="162">
        <f>SUMIF('15'!$A:$A,'CONSO 1'!$A$81,'15'!Y:Y)</f>
        <v>0</v>
      </c>
      <c r="W81" s="162">
        <f>SUMIF('15'!$A:$A,'CONSO 1'!$A$81,'15'!Z:Z)</f>
        <v>0</v>
      </c>
      <c r="X81" s="162">
        <f>SUMIF('15'!$A:$A,'CONSO 1'!$A$81,'15'!AA:AA)</f>
        <v>0</v>
      </c>
      <c r="Y81" s="162">
        <f>SUMIF('15'!$A:$A,'CONSO 1'!$A$81,'15'!AB:AB)</f>
        <v>0</v>
      </c>
      <c r="Z81" s="162">
        <f>SUMIF('15'!$A:$A,'CONSO 1'!$A$81,'15'!AC:AC)</f>
        <v>0</v>
      </c>
      <c r="AA81" s="162">
        <f>SUMIF('15'!$A:$A,'CONSO 1'!$A$81,'15'!AD:AD)</f>
        <v>0</v>
      </c>
      <c r="AB81" s="162">
        <f>SUMIF('15'!$A:$A,'CONSO 1'!$A$81,'15'!AE:AE)</f>
        <v>0</v>
      </c>
      <c r="AC81" s="162">
        <f>SUMIF('15'!$A:$A,'CONSO 1'!$A$81,'15'!AF:AF)</f>
        <v>0</v>
      </c>
      <c r="AD81" s="162">
        <f>SUMIF('15'!$A:$A,'CONSO 1'!$A$81,'15'!AG:AG)</f>
        <v>0</v>
      </c>
      <c r="AE81" s="162">
        <f>SUMIF('15'!$A:$A,'CONSO 1'!$A$81,'15'!AH:AH)</f>
        <v>0</v>
      </c>
      <c r="AF81" s="162">
        <f>SUMIF('15'!$A:$A,'CONSO 1'!$A$81,'15'!AI:AI)</f>
        <v>0</v>
      </c>
      <c r="AG81" s="162">
        <f>SUMIF('15'!$A:$A,'CONSO 1'!$A$81,'15'!AJ:AJ)</f>
        <v>0</v>
      </c>
      <c r="AH81" s="162">
        <f>SUMIF('15'!$A:$A,'CONSO 1'!$A$81,'15'!AK:AK)</f>
        <v>0</v>
      </c>
      <c r="AI81" s="162">
        <f>SUMIF('15'!$A:$A,'CONSO 1'!$A$81,'15'!AL:AL)</f>
        <v>0</v>
      </c>
      <c r="AJ81" s="162">
        <f>SUMIF('15'!$A:$A,'CONSO 1'!$A$81,'15'!AM:AM)</f>
        <v>0</v>
      </c>
      <c r="AK81" s="162">
        <f>SUMIF('15'!$A:$A,'CONSO 1'!$A$81,'15'!AN:AN)</f>
        <v>0</v>
      </c>
      <c r="AL81" s="162">
        <f>SUMIF('15'!$A:$A,'CONSO 1'!$A$81,'15'!AO:AO)</f>
        <v>0</v>
      </c>
      <c r="AM81" s="162">
        <f>SUMIF('15'!$A:$A,'CONSO 1'!$A$81,'15'!AP:AP)</f>
        <v>0</v>
      </c>
      <c r="AN81" s="162">
        <f>SUMIF('15'!$A:$A,'CONSO 1'!$A$81,'15'!AQ:AQ)</f>
        <v>0</v>
      </c>
      <c r="AO81" s="162">
        <f>SUMIF('15'!$A:$A,'CONSO 1'!$A$81,'15'!AR:AR)</f>
        <v>0</v>
      </c>
      <c r="AP81" s="162">
        <f>SUMIF('15'!$A:$A,'CONSO 1'!$A$81,'15'!AS:AS)</f>
        <v>0</v>
      </c>
      <c r="AQ81" s="162">
        <f>SUMIF('15'!$A:$A,'CONSO 1'!$A$81,'15'!AT:AT)</f>
        <v>0</v>
      </c>
      <c r="AR81" s="162">
        <f>SUMIF('15'!$A:$A,'CONSO 1'!$A$81,'15'!AU:AU)</f>
        <v>0</v>
      </c>
      <c r="AS81" s="162">
        <f>SUMIF('15'!$A:$A,'CONSO 1'!$A$81,'15'!AV:AV)</f>
        <v>0</v>
      </c>
      <c r="AT81" s="162">
        <f>SUMIF('15'!$A:$A,'CONSO 1'!$A$81,'15'!AW:AW)</f>
        <v>0</v>
      </c>
      <c r="AU81" s="162">
        <f>SUMIF('15'!$A:$A,'CONSO 1'!$A$81,'15'!AX:AX)</f>
        <v>0</v>
      </c>
      <c r="AV81" s="162">
        <f>SUMIF('15'!$A:$A,'CONSO 1'!$A$81,'15'!AY:AY)</f>
        <v>0</v>
      </c>
      <c r="AW81" s="162">
        <f>SUMIF('15'!$A:$A,'CONSO 1'!$A$81,'15'!AZ:AZ)</f>
        <v>0</v>
      </c>
      <c r="AX81" s="162">
        <f>SUMIF('15'!$A:$A,'CONSO 1'!$A$81,'15'!BA:BA)</f>
        <v>0</v>
      </c>
      <c r="AY81" s="162">
        <f>SUMIF('15'!$A:$A,'CONSO 1'!$A$81,'15'!BB:BB)</f>
        <v>0</v>
      </c>
      <c r="AZ81" s="162">
        <f>SUMIF('15'!$A:$A,'CONSO 1'!$A$81,'15'!BC:BC)</f>
        <v>0</v>
      </c>
      <c r="BA81" s="156">
        <f>SUMIF('15'!$A:$A,'CONSO 1'!$A$81,'15'!BD:BD)</f>
        <v>0</v>
      </c>
    </row>
    <row r="82" spans="1:53" s="61" customFormat="1" ht="15" customHeight="1" x14ac:dyDescent="0.25">
      <c r="A82" s="151">
        <v>16</v>
      </c>
      <c r="B82" s="162">
        <f>SUMIF('16'!$A:$A,'CONSO 1'!$A$82,'16'!E:E)</f>
        <v>0</v>
      </c>
      <c r="C82" s="162">
        <f>SUMIF('16'!$A:$A,'CONSO 1'!$A$82,'16'!F:F)</f>
        <v>0</v>
      </c>
      <c r="D82" s="162">
        <f>SUMIF('16'!$A:$A,'CONSO 1'!$A$82,'16'!G:G)</f>
        <v>0</v>
      </c>
      <c r="E82" s="162">
        <f>SUMIF('16'!$A:$A,'CONSO 1'!$A$82,'16'!H:H)</f>
        <v>0</v>
      </c>
      <c r="F82" s="162">
        <f>SUMIF('16'!$A:$A,'CONSO 1'!$A$82,'16'!I:I)</f>
        <v>0</v>
      </c>
      <c r="G82" s="162">
        <f>SUMIF('16'!$A:$A,'CONSO 1'!$A$82,'16'!J:J)</f>
        <v>0</v>
      </c>
      <c r="H82" s="162">
        <f>SUMIF('16'!$A:$A,'CONSO 1'!$A$82,'16'!K:K)</f>
        <v>0</v>
      </c>
      <c r="I82" s="162">
        <f>SUMIF('16'!$A:$A,'CONSO 1'!$A$82,'16'!L:L)</f>
        <v>0</v>
      </c>
      <c r="J82" s="162">
        <f>SUMIF('16'!$A:$A,'CONSO 1'!$A$82,'16'!M:M)</f>
        <v>0</v>
      </c>
      <c r="K82" s="162">
        <f>SUMIF('16'!$A:$A,'CONSO 1'!$A$82,'16'!N:N)</f>
        <v>0</v>
      </c>
      <c r="L82" s="162">
        <f>SUMIF('16'!$A:$A,'CONSO 1'!$A$82,'16'!O:O)</f>
        <v>0</v>
      </c>
      <c r="M82" s="162">
        <f>SUMIF('16'!$A:$A,'CONSO 1'!$A$82,'16'!P:P)</f>
        <v>0</v>
      </c>
      <c r="N82" s="162">
        <f>SUMIF('16'!$A:$A,'CONSO 1'!$A$82,'16'!Q:Q)</f>
        <v>0</v>
      </c>
      <c r="O82" s="162">
        <f>SUMIF('16'!$A:$A,'CONSO 1'!$A$82,'16'!R:R)</f>
        <v>0</v>
      </c>
      <c r="P82" s="162">
        <f>SUMIF('16'!$A:$A,'CONSO 1'!$A$82,'16'!S:S)</f>
        <v>0</v>
      </c>
      <c r="Q82" s="162">
        <f>SUMIF('16'!$A:$A,'CONSO 1'!$A$82,'16'!T:T)</f>
        <v>0</v>
      </c>
      <c r="R82" s="162">
        <f>SUMIF('16'!$A:$A,'CONSO 1'!$A$82,'16'!U:U)</f>
        <v>0</v>
      </c>
      <c r="S82" s="162">
        <f>SUMIF('16'!$A:$A,'CONSO 1'!$A$82,'16'!V:V)</f>
        <v>0</v>
      </c>
      <c r="T82" s="162">
        <f>SUMIF('16'!$A:$A,'CONSO 1'!$A$82,'16'!W:W)</f>
        <v>0</v>
      </c>
      <c r="U82" s="162">
        <f>SUMIF('16'!$A:$A,'CONSO 1'!$A$82,'16'!X:X)</f>
        <v>0</v>
      </c>
      <c r="V82" s="162">
        <f>SUMIF('16'!$A:$A,'CONSO 1'!$A$82,'16'!Y:Y)</f>
        <v>0</v>
      </c>
      <c r="W82" s="162">
        <f>SUMIF('16'!$A:$A,'CONSO 1'!$A$82,'16'!Z:Z)</f>
        <v>0</v>
      </c>
      <c r="X82" s="162">
        <f>SUMIF('16'!$A:$A,'CONSO 1'!$A$82,'16'!AA:AA)</f>
        <v>0</v>
      </c>
      <c r="Y82" s="162">
        <f>SUMIF('16'!$A:$A,'CONSO 1'!$A$82,'16'!AB:AB)</f>
        <v>0</v>
      </c>
      <c r="Z82" s="162">
        <f>SUMIF('16'!$A:$A,'CONSO 1'!$A$82,'16'!AC:AC)</f>
        <v>0</v>
      </c>
      <c r="AA82" s="162">
        <f>SUMIF('16'!$A:$A,'CONSO 1'!$A$82,'16'!AD:AD)</f>
        <v>0</v>
      </c>
      <c r="AB82" s="162">
        <f>SUMIF('16'!$A:$A,'CONSO 1'!$A$82,'16'!AE:AE)</f>
        <v>0</v>
      </c>
      <c r="AC82" s="162">
        <f>SUMIF('16'!$A:$A,'CONSO 1'!$A$82,'16'!AF:AF)</f>
        <v>0</v>
      </c>
      <c r="AD82" s="162">
        <f>SUMIF('16'!$A:$A,'CONSO 1'!$A$82,'16'!AG:AG)</f>
        <v>0</v>
      </c>
      <c r="AE82" s="162">
        <f>SUMIF('16'!$A:$A,'CONSO 1'!$A$82,'16'!AH:AH)</f>
        <v>0</v>
      </c>
      <c r="AF82" s="162">
        <f>SUMIF('16'!$A:$A,'CONSO 1'!$A$82,'16'!AI:AI)</f>
        <v>0</v>
      </c>
      <c r="AG82" s="162">
        <f>SUMIF('16'!$A:$A,'CONSO 1'!$A$82,'16'!AJ:AJ)</f>
        <v>0</v>
      </c>
      <c r="AH82" s="162">
        <f>SUMIF('16'!$A:$A,'CONSO 1'!$A$82,'16'!AK:AK)</f>
        <v>0</v>
      </c>
      <c r="AI82" s="162">
        <f>SUMIF('16'!$A:$A,'CONSO 1'!$A$82,'16'!AL:AL)</f>
        <v>0</v>
      </c>
      <c r="AJ82" s="162">
        <f>SUMIF('16'!$A:$A,'CONSO 1'!$A$82,'16'!AM:AM)</f>
        <v>0</v>
      </c>
      <c r="AK82" s="162">
        <f>SUMIF('16'!$A:$A,'CONSO 1'!$A$82,'16'!AN:AN)</f>
        <v>0</v>
      </c>
      <c r="AL82" s="162">
        <f>SUMIF('16'!$A:$A,'CONSO 1'!$A$82,'16'!AO:AO)</f>
        <v>0</v>
      </c>
      <c r="AM82" s="162">
        <f>SUMIF('16'!$A:$A,'CONSO 1'!$A$82,'16'!AP:AP)</f>
        <v>0</v>
      </c>
      <c r="AN82" s="162">
        <f>SUMIF('16'!$A:$A,'CONSO 1'!$A$82,'16'!AQ:AQ)</f>
        <v>0</v>
      </c>
      <c r="AO82" s="162">
        <f>SUMIF('16'!$A:$A,'CONSO 1'!$A$82,'16'!AR:AR)</f>
        <v>0</v>
      </c>
      <c r="AP82" s="162">
        <f>SUMIF('16'!$A:$A,'CONSO 1'!$A$82,'16'!AS:AS)</f>
        <v>0</v>
      </c>
      <c r="AQ82" s="162">
        <f>SUMIF('16'!$A:$A,'CONSO 1'!$A$82,'16'!AT:AT)</f>
        <v>0</v>
      </c>
      <c r="AR82" s="162">
        <f>SUMIF('16'!$A:$A,'CONSO 1'!$A$82,'16'!AU:AU)</f>
        <v>0</v>
      </c>
      <c r="AS82" s="162">
        <f>SUMIF('16'!$A:$A,'CONSO 1'!$A$82,'16'!AV:AV)</f>
        <v>0</v>
      </c>
      <c r="AT82" s="162">
        <f>SUMIF('16'!$A:$A,'CONSO 1'!$A$82,'16'!AW:AW)</f>
        <v>0</v>
      </c>
      <c r="AU82" s="162">
        <f>SUMIF('16'!$A:$A,'CONSO 1'!$A$82,'16'!AX:AX)</f>
        <v>0</v>
      </c>
      <c r="AV82" s="162">
        <f>SUMIF('16'!$A:$A,'CONSO 1'!$A$82,'16'!AY:AY)</f>
        <v>0</v>
      </c>
      <c r="AW82" s="162">
        <f>SUMIF('16'!$A:$A,'CONSO 1'!$A$82,'16'!AZ:AZ)</f>
        <v>0</v>
      </c>
      <c r="AX82" s="162">
        <f>SUMIF('16'!$A:$A,'CONSO 1'!$A$82,'16'!BA:BA)</f>
        <v>0</v>
      </c>
      <c r="AY82" s="162">
        <f>SUMIF('16'!$A:$A,'CONSO 1'!$A$82,'16'!BB:BB)</f>
        <v>0</v>
      </c>
      <c r="AZ82" s="162">
        <f>SUMIF('16'!$A:$A,'CONSO 1'!$A$82,'16'!BC:BC)</f>
        <v>0</v>
      </c>
      <c r="BA82" s="156">
        <f>SUMIF('16'!$A:$A,'CONSO 1'!$A$82,'16'!BD:BD)</f>
        <v>0</v>
      </c>
    </row>
    <row r="83" spans="1:53" s="61" customFormat="1" ht="15" customHeight="1" x14ac:dyDescent="0.25">
      <c r="A83" s="151">
        <v>17</v>
      </c>
      <c r="B83" s="162">
        <f>SUMIF('17'!$A:$A,'CONSO 1'!$A$83,'17'!E:E)</f>
        <v>0</v>
      </c>
      <c r="C83" s="162">
        <f>SUMIF('17'!$A:$A,'CONSO 1'!$A$83,'17'!F:F)</f>
        <v>0</v>
      </c>
      <c r="D83" s="162">
        <f>SUMIF('17'!$A:$A,'CONSO 1'!$A$83,'17'!G:G)</f>
        <v>0</v>
      </c>
      <c r="E83" s="162">
        <f>SUMIF('17'!$A:$A,'CONSO 1'!$A$83,'17'!H:H)</f>
        <v>0</v>
      </c>
      <c r="F83" s="162">
        <f>SUMIF('17'!$A:$A,'CONSO 1'!$A$83,'17'!I:I)</f>
        <v>0</v>
      </c>
      <c r="G83" s="162">
        <f>SUMIF('17'!$A:$A,'CONSO 1'!$A$83,'17'!J:J)</f>
        <v>0</v>
      </c>
      <c r="H83" s="162">
        <f>SUMIF('17'!$A:$A,'CONSO 1'!$A$83,'17'!K:K)</f>
        <v>0</v>
      </c>
      <c r="I83" s="162">
        <f>SUMIF('17'!$A:$A,'CONSO 1'!$A$83,'17'!L:L)</f>
        <v>0</v>
      </c>
      <c r="J83" s="162">
        <f>SUMIF('17'!$A:$A,'CONSO 1'!$A$83,'17'!M:M)</f>
        <v>0</v>
      </c>
      <c r="K83" s="162">
        <f>SUMIF('17'!$A:$A,'CONSO 1'!$A$83,'17'!N:N)</f>
        <v>0</v>
      </c>
      <c r="L83" s="162">
        <f>SUMIF('17'!$A:$A,'CONSO 1'!$A$83,'17'!O:O)</f>
        <v>0</v>
      </c>
      <c r="M83" s="162">
        <f>SUMIF('17'!$A:$A,'CONSO 1'!$A$83,'17'!P:P)</f>
        <v>0</v>
      </c>
      <c r="N83" s="162">
        <f>SUMIF('17'!$A:$A,'CONSO 1'!$A$83,'17'!Q:Q)</f>
        <v>0</v>
      </c>
      <c r="O83" s="162">
        <f>SUMIF('17'!$A:$A,'CONSO 1'!$A$83,'17'!R:R)</f>
        <v>0</v>
      </c>
      <c r="P83" s="162">
        <f>SUMIF('17'!$A:$A,'CONSO 1'!$A$83,'17'!S:S)</f>
        <v>0</v>
      </c>
      <c r="Q83" s="162">
        <f>SUMIF('17'!$A:$A,'CONSO 1'!$A$83,'17'!T:T)</f>
        <v>0</v>
      </c>
      <c r="R83" s="162">
        <f>SUMIF('17'!$A:$A,'CONSO 1'!$A$83,'17'!U:U)</f>
        <v>0</v>
      </c>
      <c r="S83" s="162">
        <f>SUMIF('17'!$A:$A,'CONSO 1'!$A$83,'17'!V:V)</f>
        <v>0</v>
      </c>
      <c r="T83" s="162">
        <f>SUMIF('17'!$A:$A,'CONSO 1'!$A$83,'17'!W:W)</f>
        <v>0</v>
      </c>
      <c r="U83" s="162">
        <f>SUMIF('17'!$A:$A,'CONSO 1'!$A$83,'17'!X:X)</f>
        <v>0</v>
      </c>
      <c r="V83" s="162">
        <f>SUMIF('17'!$A:$A,'CONSO 1'!$A$83,'17'!Y:Y)</f>
        <v>0</v>
      </c>
      <c r="W83" s="162">
        <f>SUMIF('17'!$A:$A,'CONSO 1'!$A$83,'17'!Z:Z)</f>
        <v>0</v>
      </c>
      <c r="X83" s="162">
        <f>SUMIF('17'!$A:$A,'CONSO 1'!$A$83,'17'!AA:AA)</f>
        <v>0</v>
      </c>
      <c r="Y83" s="162">
        <f>SUMIF('17'!$A:$A,'CONSO 1'!$A$83,'17'!AB:AB)</f>
        <v>0</v>
      </c>
      <c r="Z83" s="162">
        <f>SUMIF('17'!$A:$A,'CONSO 1'!$A$83,'17'!AC:AC)</f>
        <v>0</v>
      </c>
      <c r="AA83" s="162">
        <f>SUMIF('17'!$A:$A,'CONSO 1'!$A$83,'17'!AD:AD)</f>
        <v>0</v>
      </c>
      <c r="AB83" s="162">
        <f>SUMIF('17'!$A:$A,'CONSO 1'!$A$83,'17'!AE:AE)</f>
        <v>0</v>
      </c>
      <c r="AC83" s="162">
        <f>SUMIF('17'!$A:$A,'CONSO 1'!$A$83,'17'!AF:AF)</f>
        <v>0</v>
      </c>
      <c r="AD83" s="162">
        <f>SUMIF('17'!$A:$A,'CONSO 1'!$A$83,'17'!AG:AG)</f>
        <v>0</v>
      </c>
      <c r="AE83" s="162">
        <f>SUMIF('17'!$A:$A,'CONSO 1'!$A$83,'17'!AH:AH)</f>
        <v>0</v>
      </c>
      <c r="AF83" s="162">
        <f>SUMIF('17'!$A:$A,'CONSO 1'!$A$83,'17'!AI:AI)</f>
        <v>0</v>
      </c>
      <c r="AG83" s="162">
        <f>SUMIF('17'!$A:$A,'CONSO 1'!$A$83,'17'!AJ:AJ)</f>
        <v>0</v>
      </c>
      <c r="AH83" s="162">
        <f>SUMIF('17'!$A:$A,'CONSO 1'!$A$83,'17'!AK:AK)</f>
        <v>0</v>
      </c>
      <c r="AI83" s="162">
        <f>SUMIF('17'!$A:$A,'CONSO 1'!$A$83,'17'!AL:AL)</f>
        <v>0</v>
      </c>
      <c r="AJ83" s="162">
        <f>SUMIF('17'!$A:$A,'CONSO 1'!$A$83,'17'!AM:AM)</f>
        <v>0</v>
      </c>
      <c r="AK83" s="162">
        <f>SUMIF('17'!$A:$A,'CONSO 1'!$A$83,'17'!AN:AN)</f>
        <v>0</v>
      </c>
      <c r="AL83" s="162">
        <f>SUMIF('17'!$A:$A,'CONSO 1'!$A$83,'17'!AO:AO)</f>
        <v>0</v>
      </c>
      <c r="AM83" s="162">
        <f>SUMIF('17'!$A:$A,'CONSO 1'!$A$83,'17'!AP:AP)</f>
        <v>0</v>
      </c>
      <c r="AN83" s="162">
        <f>SUMIF('17'!$A:$A,'CONSO 1'!$A$83,'17'!AQ:AQ)</f>
        <v>0</v>
      </c>
      <c r="AO83" s="162">
        <f>SUMIF('17'!$A:$A,'CONSO 1'!$A$83,'17'!AR:AR)</f>
        <v>0</v>
      </c>
      <c r="AP83" s="162">
        <f>SUMIF('17'!$A:$A,'CONSO 1'!$A$83,'17'!AS:AS)</f>
        <v>0</v>
      </c>
      <c r="AQ83" s="162">
        <f>SUMIF('17'!$A:$A,'CONSO 1'!$A$83,'17'!AT:AT)</f>
        <v>0</v>
      </c>
      <c r="AR83" s="162">
        <f>SUMIF('17'!$A:$A,'CONSO 1'!$A$83,'17'!AU:AU)</f>
        <v>0</v>
      </c>
      <c r="AS83" s="162">
        <f>SUMIF('17'!$A:$A,'CONSO 1'!$A$83,'17'!AV:AV)</f>
        <v>0</v>
      </c>
      <c r="AT83" s="162">
        <f>SUMIF('17'!$A:$A,'CONSO 1'!$A$83,'17'!AW:AW)</f>
        <v>0</v>
      </c>
      <c r="AU83" s="162">
        <f>SUMIF('17'!$A:$A,'CONSO 1'!$A$83,'17'!AX:AX)</f>
        <v>0</v>
      </c>
      <c r="AV83" s="162">
        <f>SUMIF('17'!$A:$A,'CONSO 1'!$A$83,'17'!AY:AY)</f>
        <v>0</v>
      </c>
      <c r="AW83" s="162">
        <f>SUMIF('17'!$A:$A,'CONSO 1'!$A$83,'17'!AZ:AZ)</f>
        <v>0</v>
      </c>
      <c r="AX83" s="162">
        <f>SUMIF('17'!$A:$A,'CONSO 1'!$A$83,'17'!BA:BA)</f>
        <v>0</v>
      </c>
      <c r="AY83" s="162">
        <f>SUMIF('17'!$A:$A,'CONSO 1'!$A$83,'17'!BB:BB)</f>
        <v>0</v>
      </c>
      <c r="AZ83" s="162">
        <f>SUMIF('17'!$A:$A,'CONSO 1'!$A$83,'17'!BC:BC)</f>
        <v>0</v>
      </c>
      <c r="BA83" s="156">
        <f>SUMIF('17'!$A:$A,'CONSO 1'!$A$83,'17'!BD:BD)</f>
        <v>0</v>
      </c>
    </row>
    <row r="84" spans="1:53" s="61" customFormat="1" ht="15" customHeight="1" x14ac:dyDescent="0.25">
      <c r="A84" s="44"/>
      <c r="B84" s="165"/>
      <c r="C84" s="152"/>
      <c r="D84" s="153"/>
      <c r="E84" s="152"/>
      <c r="F84" s="166"/>
      <c r="G84" s="153"/>
      <c r="H84" s="152"/>
      <c r="I84" s="153"/>
      <c r="J84" s="165"/>
      <c r="K84" s="165"/>
      <c r="L84" s="152"/>
      <c r="M84" s="152"/>
      <c r="N84" s="166"/>
      <c r="O84" s="172"/>
      <c r="P84" s="154"/>
      <c r="Q84" s="154"/>
      <c r="R84" s="154"/>
      <c r="S84" s="173"/>
      <c r="T84" s="155"/>
      <c r="U84" s="154"/>
      <c r="V84" s="154"/>
      <c r="W84" s="155"/>
      <c r="X84" s="172"/>
      <c r="Y84" s="154"/>
      <c r="Z84" s="154"/>
      <c r="AA84" s="173"/>
      <c r="AB84" s="172"/>
      <c r="AC84" s="154"/>
      <c r="AD84" s="154"/>
      <c r="AE84" s="173"/>
      <c r="AF84" s="172"/>
      <c r="AG84" s="154"/>
      <c r="AH84" s="154"/>
      <c r="AI84" s="154"/>
      <c r="AJ84" s="173"/>
      <c r="AK84" s="155"/>
      <c r="AL84" s="154"/>
      <c r="AM84" s="154"/>
      <c r="AN84" s="155"/>
      <c r="AO84" s="172"/>
      <c r="AP84" s="154"/>
      <c r="AQ84" s="154"/>
      <c r="AR84" s="154"/>
      <c r="AS84" s="173"/>
      <c r="AT84" s="155"/>
      <c r="AU84" s="154"/>
      <c r="AV84" s="154"/>
      <c r="AW84" s="155"/>
      <c r="AX84" s="172"/>
      <c r="AY84" s="154"/>
      <c r="AZ84" s="154"/>
      <c r="BA84" s="173"/>
    </row>
    <row r="85" spans="1:53" s="177" customFormat="1" ht="14.1" customHeight="1" x14ac:dyDescent="0.2">
      <c r="A85" s="176" t="s">
        <v>132</v>
      </c>
      <c r="B85" s="179">
        <f t="shared" ref="B85:AG85" si="8">B9+B28-B47</f>
        <v>0</v>
      </c>
      <c r="C85" s="179">
        <f t="shared" si="8"/>
        <v>0</v>
      </c>
      <c r="D85" s="179">
        <f t="shared" si="8"/>
        <v>0</v>
      </c>
      <c r="E85" s="179">
        <f t="shared" si="8"/>
        <v>0</v>
      </c>
      <c r="F85" s="179">
        <f t="shared" si="8"/>
        <v>0</v>
      </c>
      <c r="G85" s="179">
        <f t="shared" si="8"/>
        <v>0</v>
      </c>
      <c r="H85" s="179">
        <f t="shared" si="8"/>
        <v>0</v>
      </c>
      <c r="I85" s="179">
        <f t="shared" si="8"/>
        <v>0</v>
      </c>
      <c r="J85" s="179">
        <f t="shared" si="8"/>
        <v>0</v>
      </c>
      <c r="K85" s="179">
        <f t="shared" si="8"/>
        <v>0</v>
      </c>
      <c r="L85" s="179">
        <f t="shared" si="8"/>
        <v>0</v>
      </c>
      <c r="M85" s="179">
        <f t="shared" si="8"/>
        <v>0</v>
      </c>
      <c r="N85" s="179">
        <f t="shared" si="8"/>
        <v>0</v>
      </c>
      <c r="O85" s="179">
        <f t="shared" si="8"/>
        <v>0</v>
      </c>
      <c r="P85" s="179">
        <f t="shared" si="8"/>
        <v>0</v>
      </c>
      <c r="Q85" s="179">
        <f t="shared" si="8"/>
        <v>0</v>
      </c>
      <c r="R85" s="179">
        <f t="shared" si="8"/>
        <v>0</v>
      </c>
      <c r="S85" s="179">
        <f t="shared" si="8"/>
        <v>0</v>
      </c>
      <c r="T85" s="179">
        <f t="shared" si="8"/>
        <v>0</v>
      </c>
      <c r="U85" s="179">
        <f t="shared" si="8"/>
        <v>0</v>
      </c>
      <c r="V85" s="179">
        <f t="shared" si="8"/>
        <v>0</v>
      </c>
      <c r="W85" s="179">
        <f t="shared" si="8"/>
        <v>0</v>
      </c>
      <c r="X85" s="179">
        <f t="shared" si="8"/>
        <v>0</v>
      </c>
      <c r="Y85" s="179">
        <f t="shared" si="8"/>
        <v>0</v>
      </c>
      <c r="Z85" s="179">
        <f t="shared" si="8"/>
        <v>0</v>
      </c>
      <c r="AA85" s="179">
        <f t="shared" si="8"/>
        <v>0</v>
      </c>
      <c r="AB85" s="179">
        <f t="shared" si="8"/>
        <v>0</v>
      </c>
      <c r="AC85" s="179">
        <f t="shared" si="8"/>
        <v>0</v>
      </c>
      <c r="AD85" s="179">
        <f t="shared" si="8"/>
        <v>0</v>
      </c>
      <c r="AE85" s="179">
        <f t="shared" si="8"/>
        <v>0</v>
      </c>
      <c r="AF85" s="179">
        <f t="shared" si="8"/>
        <v>0</v>
      </c>
      <c r="AG85" s="179">
        <f t="shared" si="8"/>
        <v>0</v>
      </c>
      <c r="AH85" s="179">
        <f t="shared" ref="AH85:BA85" si="9">AH9+AH28-AH47</f>
        <v>0</v>
      </c>
      <c r="AI85" s="179">
        <f t="shared" si="9"/>
        <v>0</v>
      </c>
      <c r="AJ85" s="179">
        <f t="shared" si="9"/>
        <v>0</v>
      </c>
      <c r="AK85" s="179">
        <f t="shared" si="9"/>
        <v>0</v>
      </c>
      <c r="AL85" s="179">
        <f t="shared" si="9"/>
        <v>0</v>
      </c>
      <c r="AM85" s="179">
        <f t="shared" si="9"/>
        <v>0</v>
      </c>
      <c r="AN85" s="179">
        <f t="shared" si="9"/>
        <v>0</v>
      </c>
      <c r="AO85" s="179">
        <f t="shared" si="9"/>
        <v>0</v>
      </c>
      <c r="AP85" s="179">
        <f t="shared" si="9"/>
        <v>0</v>
      </c>
      <c r="AQ85" s="179">
        <f t="shared" si="9"/>
        <v>0</v>
      </c>
      <c r="AR85" s="179">
        <f t="shared" si="9"/>
        <v>0</v>
      </c>
      <c r="AS85" s="179">
        <f t="shared" si="9"/>
        <v>0</v>
      </c>
      <c r="AT85" s="179">
        <f t="shared" si="9"/>
        <v>0</v>
      </c>
      <c r="AU85" s="179">
        <f t="shared" si="9"/>
        <v>0</v>
      </c>
      <c r="AV85" s="179">
        <f t="shared" si="9"/>
        <v>0</v>
      </c>
      <c r="AW85" s="179">
        <f t="shared" si="9"/>
        <v>0</v>
      </c>
      <c r="AX85" s="179">
        <f t="shared" si="9"/>
        <v>0</v>
      </c>
      <c r="AY85" s="179">
        <f t="shared" si="9"/>
        <v>0</v>
      </c>
      <c r="AZ85" s="179">
        <f t="shared" si="9"/>
        <v>0</v>
      </c>
      <c r="BA85" s="179">
        <f t="shared" si="9"/>
        <v>0</v>
      </c>
    </row>
    <row r="86" spans="1:53" s="177" customFormat="1" ht="14.1" customHeight="1" x14ac:dyDescent="0.2">
      <c r="A86" s="178"/>
      <c r="B86" s="179">
        <f t="shared" ref="B86:AG86" si="10">B66-B85</f>
        <v>0</v>
      </c>
      <c r="C86" s="179">
        <f t="shared" si="10"/>
        <v>0</v>
      </c>
      <c r="D86" s="179">
        <f t="shared" si="10"/>
        <v>0</v>
      </c>
      <c r="E86" s="179">
        <f t="shared" si="10"/>
        <v>0</v>
      </c>
      <c r="F86" s="179">
        <f t="shared" si="10"/>
        <v>0</v>
      </c>
      <c r="G86" s="179">
        <f t="shared" si="10"/>
        <v>0</v>
      </c>
      <c r="H86" s="179">
        <f t="shared" si="10"/>
        <v>0</v>
      </c>
      <c r="I86" s="179">
        <f t="shared" si="10"/>
        <v>0</v>
      </c>
      <c r="J86" s="179">
        <f t="shared" si="10"/>
        <v>0</v>
      </c>
      <c r="K86" s="179">
        <f t="shared" si="10"/>
        <v>0</v>
      </c>
      <c r="L86" s="179">
        <f t="shared" si="10"/>
        <v>0</v>
      </c>
      <c r="M86" s="179">
        <f t="shared" si="10"/>
        <v>0</v>
      </c>
      <c r="N86" s="179">
        <f t="shared" si="10"/>
        <v>0</v>
      </c>
      <c r="O86" s="179">
        <f t="shared" si="10"/>
        <v>0</v>
      </c>
      <c r="P86" s="179">
        <f t="shared" si="10"/>
        <v>0</v>
      </c>
      <c r="Q86" s="179">
        <f t="shared" si="10"/>
        <v>0</v>
      </c>
      <c r="R86" s="179">
        <f t="shared" si="10"/>
        <v>0</v>
      </c>
      <c r="S86" s="179">
        <f t="shared" si="10"/>
        <v>0</v>
      </c>
      <c r="T86" s="179">
        <f t="shared" si="10"/>
        <v>0</v>
      </c>
      <c r="U86" s="179">
        <f t="shared" si="10"/>
        <v>0</v>
      </c>
      <c r="V86" s="179">
        <f t="shared" si="10"/>
        <v>0</v>
      </c>
      <c r="W86" s="179">
        <f t="shared" si="10"/>
        <v>0</v>
      </c>
      <c r="X86" s="179">
        <f t="shared" si="10"/>
        <v>0</v>
      </c>
      <c r="Y86" s="179">
        <f t="shared" si="10"/>
        <v>0</v>
      </c>
      <c r="Z86" s="179">
        <f t="shared" si="10"/>
        <v>0</v>
      </c>
      <c r="AA86" s="179">
        <f t="shared" si="10"/>
        <v>0</v>
      </c>
      <c r="AB86" s="179">
        <f t="shared" si="10"/>
        <v>0</v>
      </c>
      <c r="AC86" s="179">
        <f t="shared" si="10"/>
        <v>0</v>
      </c>
      <c r="AD86" s="179">
        <f t="shared" si="10"/>
        <v>0</v>
      </c>
      <c r="AE86" s="179">
        <f t="shared" si="10"/>
        <v>0</v>
      </c>
      <c r="AF86" s="179">
        <f t="shared" si="10"/>
        <v>0</v>
      </c>
      <c r="AG86" s="179">
        <f t="shared" si="10"/>
        <v>0</v>
      </c>
      <c r="AH86" s="179">
        <f t="shared" ref="AH86:BA86" si="11">AH66-AH85</f>
        <v>0</v>
      </c>
      <c r="AI86" s="179">
        <f t="shared" si="11"/>
        <v>0</v>
      </c>
      <c r="AJ86" s="179">
        <f t="shared" si="11"/>
        <v>0</v>
      </c>
      <c r="AK86" s="179">
        <f t="shared" si="11"/>
        <v>0</v>
      </c>
      <c r="AL86" s="179">
        <f t="shared" si="11"/>
        <v>0</v>
      </c>
      <c r="AM86" s="179">
        <f t="shared" si="11"/>
        <v>0</v>
      </c>
      <c r="AN86" s="179">
        <f t="shared" si="11"/>
        <v>0</v>
      </c>
      <c r="AO86" s="179">
        <f t="shared" si="11"/>
        <v>0</v>
      </c>
      <c r="AP86" s="179">
        <f t="shared" si="11"/>
        <v>0</v>
      </c>
      <c r="AQ86" s="179">
        <f t="shared" si="11"/>
        <v>0</v>
      </c>
      <c r="AR86" s="179">
        <f t="shared" si="11"/>
        <v>0</v>
      </c>
      <c r="AS86" s="179">
        <f t="shared" si="11"/>
        <v>0</v>
      </c>
      <c r="AT86" s="179">
        <f t="shared" si="11"/>
        <v>0</v>
      </c>
      <c r="AU86" s="179">
        <f t="shared" si="11"/>
        <v>0</v>
      </c>
      <c r="AV86" s="179">
        <f t="shared" si="11"/>
        <v>0</v>
      </c>
      <c r="AW86" s="179">
        <f t="shared" si="11"/>
        <v>0</v>
      </c>
      <c r="AX86" s="179">
        <f t="shared" si="11"/>
        <v>0</v>
      </c>
      <c r="AY86" s="179">
        <f t="shared" si="11"/>
        <v>0</v>
      </c>
      <c r="AZ86" s="179">
        <f t="shared" si="11"/>
        <v>0</v>
      </c>
      <c r="BA86" s="179">
        <f t="shared" si="11"/>
        <v>0</v>
      </c>
    </row>
    <row r="87" spans="1:53" ht="14.1" customHeight="1" x14ac:dyDescent="0.25">
      <c r="A87" s="77"/>
      <c r="B87" s="92" t="str">
        <f>IF(B86=0, "ok", "to check")</f>
        <v>ok</v>
      </c>
      <c r="C87" s="92" t="str">
        <f t="shared" ref="C87:BA87" si="12">IF(C86=0, "ok", "to check")</f>
        <v>ok</v>
      </c>
      <c r="D87" s="92" t="str">
        <f t="shared" si="12"/>
        <v>ok</v>
      </c>
      <c r="E87" s="92" t="str">
        <f t="shared" si="12"/>
        <v>ok</v>
      </c>
      <c r="F87" s="92" t="str">
        <f t="shared" si="12"/>
        <v>ok</v>
      </c>
      <c r="G87" s="92" t="str">
        <f t="shared" si="12"/>
        <v>ok</v>
      </c>
      <c r="H87" s="92" t="str">
        <f t="shared" si="12"/>
        <v>ok</v>
      </c>
      <c r="I87" s="92" t="str">
        <f t="shared" si="12"/>
        <v>ok</v>
      </c>
      <c r="J87" s="92" t="str">
        <f t="shared" si="12"/>
        <v>ok</v>
      </c>
      <c r="K87" s="92" t="str">
        <f t="shared" si="12"/>
        <v>ok</v>
      </c>
      <c r="L87" s="92" t="str">
        <f t="shared" si="12"/>
        <v>ok</v>
      </c>
      <c r="M87" s="92" t="str">
        <f t="shared" si="12"/>
        <v>ok</v>
      </c>
      <c r="N87" s="92" t="str">
        <f t="shared" si="12"/>
        <v>ok</v>
      </c>
      <c r="O87" s="92" t="str">
        <f t="shared" si="12"/>
        <v>ok</v>
      </c>
      <c r="P87" s="92" t="str">
        <f t="shared" si="12"/>
        <v>ok</v>
      </c>
      <c r="Q87" s="92" t="str">
        <f t="shared" si="12"/>
        <v>ok</v>
      </c>
      <c r="R87" s="92" t="str">
        <f t="shared" si="12"/>
        <v>ok</v>
      </c>
      <c r="S87" s="92" t="str">
        <f t="shared" si="12"/>
        <v>ok</v>
      </c>
      <c r="T87" s="92" t="str">
        <f t="shared" si="12"/>
        <v>ok</v>
      </c>
      <c r="U87" s="92" t="str">
        <f t="shared" si="12"/>
        <v>ok</v>
      </c>
      <c r="V87" s="92" t="str">
        <f t="shared" si="12"/>
        <v>ok</v>
      </c>
      <c r="W87" s="92" t="str">
        <f t="shared" si="12"/>
        <v>ok</v>
      </c>
      <c r="X87" s="92" t="str">
        <f t="shared" si="12"/>
        <v>ok</v>
      </c>
      <c r="Y87" s="92" t="str">
        <f t="shared" si="12"/>
        <v>ok</v>
      </c>
      <c r="Z87" s="92" t="str">
        <f t="shared" si="12"/>
        <v>ok</v>
      </c>
      <c r="AA87" s="92" t="str">
        <f t="shared" si="12"/>
        <v>ok</v>
      </c>
      <c r="AB87" s="92" t="str">
        <f t="shared" si="12"/>
        <v>ok</v>
      </c>
      <c r="AC87" s="92" t="str">
        <f t="shared" si="12"/>
        <v>ok</v>
      </c>
      <c r="AD87" s="92" t="str">
        <f t="shared" si="12"/>
        <v>ok</v>
      </c>
      <c r="AE87" s="92" t="str">
        <f t="shared" si="12"/>
        <v>ok</v>
      </c>
      <c r="AF87" s="92" t="str">
        <f t="shared" si="12"/>
        <v>ok</v>
      </c>
      <c r="AG87" s="92" t="str">
        <f t="shared" si="12"/>
        <v>ok</v>
      </c>
      <c r="AH87" s="92" t="str">
        <f t="shared" si="12"/>
        <v>ok</v>
      </c>
      <c r="AI87" s="92" t="str">
        <f t="shared" si="12"/>
        <v>ok</v>
      </c>
      <c r="AJ87" s="92" t="str">
        <f t="shared" si="12"/>
        <v>ok</v>
      </c>
      <c r="AK87" s="92" t="str">
        <f t="shared" si="12"/>
        <v>ok</v>
      </c>
      <c r="AL87" s="92" t="str">
        <f t="shared" si="12"/>
        <v>ok</v>
      </c>
      <c r="AM87" s="92" t="str">
        <f t="shared" si="12"/>
        <v>ok</v>
      </c>
      <c r="AN87" s="92" t="str">
        <f t="shared" si="12"/>
        <v>ok</v>
      </c>
      <c r="AO87" s="92" t="str">
        <f t="shared" si="12"/>
        <v>ok</v>
      </c>
      <c r="AP87" s="92" t="str">
        <f t="shared" si="12"/>
        <v>ok</v>
      </c>
      <c r="AQ87" s="92" t="str">
        <f t="shared" si="12"/>
        <v>ok</v>
      </c>
      <c r="AR87" s="92" t="str">
        <f t="shared" si="12"/>
        <v>ok</v>
      </c>
      <c r="AS87" s="92" t="str">
        <f t="shared" si="12"/>
        <v>ok</v>
      </c>
      <c r="AT87" s="92" t="str">
        <f t="shared" si="12"/>
        <v>ok</v>
      </c>
      <c r="AU87" s="92" t="str">
        <f t="shared" si="12"/>
        <v>ok</v>
      </c>
      <c r="AV87" s="92" t="str">
        <f t="shared" si="12"/>
        <v>ok</v>
      </c>
      <c r="AW87" s="92" t="str">
        <f t="shared" si="12"/>
        <v>ok</v>
      </c>
      <c r="AX87" s="92" t="str">
        <f t="shared" si="12"/>
        <v>ok</v>
      </c>
      <c r="AY87" s="92" t="str">
        <f t="shared" si="12"/>
        <v>ok</v>
      </c>
      <c r="AZ87" s="92" t="str">
        <f t="shared" si="12"/>
        <v>ok</v>
      </c>
      <c r="BA87" s="92" t="str">
        <f t="shared" si="12"/>
        <v>ok</v>
      </c>
    </row>
    <row r="88" spans="1:53" ht="14.1" customHeight="1" x14ac:dyDescent="0.25">
      <c r="A88" s="78"/>
      <c r="B88" s="75"/>
      <c r="C88" s="75"/>
      <c r="D88" s="75"/>
      <c r="E88" s="75"/>
      <c r="F88" s="75"/>
    </row>
    <row r="89" spans="1:53" s="177" customFormat="1" ht="14.1" customHeight="1" x14ac:dyDescent="0.2">
      <c r="A89" s="176" t="s">
        <v>133</v>
      </c>
      <c r="B89" s="179">
        <f>'CONSO 2'!B27</f>
        <v>0</v>
      </c>
      <c r="C89" s="179">
        <f>'CONSO 2'!C27</f>
        <v>0</v>
      </c>
      <c r="D89" s="179">
        <f>'CONSO 2'!D27</f>
        <v>0</v>
      </c>
      <c r="E89" s="179">
        <f>'CONSO 2'!E27</f>
        <v>0</v>
      </c>
      <c r="F89" s="179">
        <f>'CONSO 2'!F27</f>
        <v>0</v>
      </c>
      <c r="G89" s="179">
        <f>'CONSO 2'!G27</f>
        <v>0</v>
      </c>
      <c r="H89" s="179">
        <f>'CONSO 2'!H27</f>
        <v>0</v>
      </c>
      <c r="I89" s="179">
        <f>'CONSO 2'!I27</f>
        <v>0</v>
      </c>
      <c r="J89" s="179">
        <f>'CONSO 2'!J27</f>
        <v>0</v>
      </c>
      <c r="K89" s="179">
        <f>'CONSO 2'!K27</f>
        <v>0</v>
      </c>
      <c r="L89" s="179">
        <f>'CONSO 2'!L27</f>
        <v>0</v>
      </c>
      <c r="M89" s="179">
        <f>'CONSO 2'!M27</f>
        <v>0</v>
      </c>
      <c r="N89" s="179">
        <f>'CONSO 2'!N27</f>
        <v>0</v>
      </c>
      <c r="O89" s="179">
        <f>'CONSO 2'!O27</f>
        <v>0</v>
      </c>
      <c r="P89" s="179">
        <f>'CONSO 2'!P27</f>
        <v>0</v>
      </c>
      <c r="Q89" s="179">
        <f>'CONSO 2'!Q27</f>
        <v>0</v>
      </c>
      <c r="R89" s="179">
        <f>'CONSO 2'!R27</f>
        <v>0</v>
      </c>
      <c r="S89" s="179">
        <f>'CONSO 2'!S27</f>
        <v>0</v>
      </c>
      <c r="T89" s="179">
        <f>'CONSO 2'!T27</f>
        <v>0</v>
      </c>
      <c r="U89" s="179">
        <f>'CONSO 2'!U27</f>
        <v>0</v>
      </c>
      <c r="V89" s="179">
        <f>'CONSO 2'!V27</f>
        <v>0</v>
      </c>
      <c r="W89" s="179">
        <f>'CONSO 2'!W27</f>
        <v>0</v>
      </c>
      <c r="X89" s="179">
        <f>'CONSO 2'!X27</f>
        <v>0</v>
      </c>
      <c r="Y89" s="179">
        <f>'CONSO 2'!Y27</f>
        <v>219203.23</v>
      </c>
      <c r="Z89" s="179">
        <f>'CONSO 2'!Z27</f>
        <v>245337.07999999996</v>
      </c>
      <c r="AA89" s="179">
        <f>'CONSO 2'!AA27</f>
        <v>362080.9</v>
      </c>
      <c r="AB89" s="179">
        <f>'CONSO 2'!AB27</f>
        <v>10069.199999999997</v>
      </c>
      <c r="AC89" s="179">
        <f>'CONSO 2'!AC27</f>
        <v>263160.2</v>
      </c>
      <c r="AD89" s="179">
        <f>'CONSO 2'!AD27</f>
        <v>206430.16</v>
      </c>
      <c r="AE89" s="179">
        <f>'CONSO 2'!AE27</f>
        <v>377522.16000000003</v>
      </c>
      <c r="AF89" s="179">
        <f>'CONSO 2'!AF27</f>
        <v>200470.16</v>
      </c>
      <c r="AG89" s="179">
        <f>'CONSO 2'!AG27</f>
        <v>168750.16</v>
      </c>
      <c r="AH89" s="179">
        <f>'CONSO 2'!AH27</f>
        <v>173301.2</v>
      </c>
      <c r="AI89" s="179">
        <f>'CONSO 2'!AI27</f>
        <v>173301.19999999998</v>
      </c>
      <c r="AJ89" s="179">
        <f>'CONSO 2'!AJ27</f>
        <v>334451.19999999995</v>
      </c>
      <c r="AK89" s="179">
        <f>'CONSO 2'!AK27</f>
        <v>167763.91999999998</v>
      </c>
      <c r="AL89" s="179">
        <f>'CONSO 2'!AL27</f>
        <v>169763.91999999998</v>
      </c>
      <c r="AM89" s="179">
        <f>'CONSO 2'!AM27</f>
        <v>169763.91999999998</v>
      </c>
      <c r="AN89" s="179">
        <f>'CONSO 2'!AN27</f>
        <v>19763.920000000006</v>
      </c>
      <c r="AO89" s="179">
        <f>'CONSO 2'!AO27</f>
        <v>-257993.83000000002</v>
      </c>
      <c r="AP89" s="179">
        <f>'CONSO 2'!AP27</f>
        <v>-255993.83000000002</v>
      </c>
      <c r="AQ89" s="179">
        <f>'CONSO 2'!AQ27</f>
        <v>-255993.83000000002</v>
      </c>
      <c r="AR89" s="179">
        <f>'CONSO 2'!AR27</f>
        <v>-255993.83000000002</v>
      </c>
      <c r="AS89" s="179">
        <f>'CONSO 2'!AS27</f>
        <v>-306293.83</v>
      </c>
      <c r="AT89" s="179">
        <f>'CONSO 2'!AT27</f>
        <v>-306293.83</v>
      </c>
      <c r="AU89" s="179">
        <f>'CONSO 2'!AU27</f>
        <v>-304293.83</v>
      </c>
      <c r="AV89" s="179">
        <f>'CONSO 2'!AV27</f>
        <v>-304293.83</v>
      </c>
      <c r="AW89" s="179">
        <f>'CONSO 2'!AW27</f>
        <v>-320168.83</v>
      </c>
      <c r="AX89" s="179">
        <f>'CONSO 2'!AX27</f>
        <v>-320168.83</v>
      </c>
      <c r="AY89" s="179">
        <f>'CONSO 2'!AY27</f>
        <v>-318168.83</v>
      </c>
      <c r="AZ89" s="179">
        <f>'CONSO 2'!AZ27</f>
        <v>-318168.83</v>
      </c>
      <c r="BA89" s="179">
        <f>'CONSO 2'!BA27</f>
        <v>-334043.83</v>
      </c>
    </row>
    <row r="90" spans="1:53" s="177" customFormat="1" ht="14.1" customHeight="1" x14ac:dyDescent="0.2">
      <c r="A90" s="178" t="s">
        <v>282</v>
      </c>
      <c r="B90" s="179">
        <f t="shared" ref="B90:AG90" si="13">B66-B89</f>
        <v>0</v>
      </c>
      <c r="C90" s="179">
        <f t="shared" si="13"/>
        <v>0</v>
      </c>
      <c r="D90" s="179">
        <f t="shared" si="13"/>
        <v>0</v>
      </c>
      <c r="E90" s="179">
        <f t="shared" si="13"/>
        <v>0</v>
      </c>
      <c r="F90" s="179">
        <f t="shared" si="13"/>
        <v>0</v>
      </c>
      <c r="G90" s="179">
        <f t="shared" si="13"/>
        <v>0</v>
      </c>
      <c r="H90" s="179">
        <f t="shared" si="13"/>
        <v>0</v>
      </c>
      <c r="I90" s="179">
        <f t="shared" si="13"/>
        <v>0</v>
      </c>
      <c r="J90" s="179">
        <f t="shared" si="13"/>
        <v>0</v>
      </c>
      <c r="K90" s="179">
        <f t="shared" si="13"/>
        <v>0</v>
      </c>
      <c r="L90" s="179">
        <f t="shared" si="13"/>
        <v>0</v>
      </c>
      <c r="M90" s="179">
        <f t="shared" si="13"/>
        <v>0</v>
      </c>
      <c r="N90" s="179">
        <f t="shared" si="13"/>
        <v>0</v>
      </c>
      <c r="O90" s="179">
        <f t="shared" si="13"/>
        <v>0</v>
      </c>
      <c r="P90" s="179">
        <f t="shared" si="13"/>
        <v>0</v>
      </c>
      <c r="Q90" s="179">
        <f t="shared" si="13"/>
        <v>0</v>
      </c>
      <c r="R90" s="179">
        <f t="shared" si="13"/>
        <v>0</v>
      </c>
      <c r="S90" s="179">
        <f t="shared" si="13"/>
        <v>0</v>
      </c>
      <c r="T90" s="179">
        <f t="shared" si="13"/>
        <v>0</v>
      </c>
      <c r="U90" s="179">
        <f t="shared" si="13"/>
        <v>0</v>
      </c>
      <c r="V90" s="179">
        <f t="shared" si="13"/>
        <v>0</v>
      </c>
      <c r="W90" s="179">
        <f t="shared" si="13"/>
        <v>0</v>
      </c>
      <c r="X90" s="179">
        <f t="shared" si="13"/>
        <v>0</v>
      </c>
      <c r="Y90" s="179">
        <f t="shared" si="13"/>
        <v>-219203.23</v>
      </c>
      <c r="Z90" s="179">
        <f t="shared" si="13"/>
        <v>-245337.07999999996</v>
      </c>
      <c r="AA90" s="179">
        <f t="shared" si="13"/>
        <v>-362080.9</v>
      </c>
      <c r="AB90" s="179">
        <f t="shared" si="13"/>
        <v>-10069.199999999997</v>
      </c>
      <c r="AC90" s="179">
        <f t="shared" si="13"/>
        <v>-263160.2</v>
      </c>
      <c r="AD90" s="179">
        <f t="shared" si="13"/>
        <v>-206430.16</v>
      </c>
      <c r="AE90" s="179">
        <f t="shared" si="13"/>
        <v>-377522.16000000003</v>
      </c>
      <c r="AF90" s="179">
        <f t="shared" si="13"/>
        <v>-200470.16</v>
      </c>
      <c r="AG90" s="179">
        <f t="shared" si="13"/>
        <v>-168750.16</v>
      </c>
      <c r="AH90" s="179">
        <f t="shared" ref="AH90:BA90" si="14">AH66-AH89</f>
        <v>-173301.2</v>
      </c>
      <c r="AI90" s="179">
        <f t="shared" si="14"/>
        <v>-173301.19999999998</v>
      </c>
      <c r="AJ90" s="179">
        <f t="shared" si="14"/>
        <v>-334451.19999999995</v>
      </c>
      <c r="AK90" s="179">
        <f t="shared" si="14"/>
        <v>-167763.91999999998</v>
      </c>
      <c r="AL90" s="179">
        <f t="shared" si="14"/>
        <v>-169763.91999999998</v>
      </c>
      <c r="AM90" s="179">
        <f t="shared" si="14"/>
        <v>-169763.91999999998</v>
      </c>
      <c r="AN90" s="179">
        <f t="shared" si="14"/>
        <v>-19763.920000000006</v>
      </c>
      <c r="AO90" s="179">
        <f t="shared" si="14"/>
        <v>257993.83000000002</v>
      </c>
      <c r="AP90" s="179">
        <f t="shared" si="14"/>
        <v>255993.83000000002</v>
      </c>
      <c r="AQ90" s="179">
        <f t="shared" si="14"/>
        <v>255993.83000000002</v>
      </c>
      <c r="AR90" s="179">
        <f t="shared" si="14"/>
        <v>255993.83000000002</v>
      </c>
      <c r="AS90" s="179">
        <f t="shared" si="14"/>
        <v>306293.83</v>
      </c>
      <c r="AT90" s="179">
        <f t="shared" si="14"/>
        <v>306293.83</v>
      </c>
      <c r="AU90" s="179">
        <f t="shared" si="14"/>
        <v>304293.83</v>
      </c>
      <c r="AV90" s="179">
        <f t="shared" si="14"/>
        <v>304293.83</v>
      </c>
      <c r="AW90" s="179">
        <f t="shared" si="14"/>
        <v>320168.83</v>
      </c>
      <c r="AX90" s="179">
        <f t="shared" si="14"/>
        <v>320168.83</v>
      </c>
      <c r="AY90" s="179">
        <f t="shared" si="14"/>
        <v>318168.83</v>
      </c>
      <c r="AZ90" s="179">
        <f t="shared" si="14"/>
        <v>318168.83</v>
      </c>
      <c r="BA90" s="179">
        <f t="shared" si="14"/>
        <v>334043.83</v>
      </c>
    </row>
    <row r="91" spans="1:53" ht="14.1" customHeight="1" x14ac:dyDescent="0.25">
      <c r="A91" s="77"/>
      <c r="B91" s="92" t="str">
        <f>IF(B90=0, "ok", "to check")</f>
        <v>ok</v>
      </c>
      <c r="C91" s="92" t="str">
        <f t="shared" ref="C91:BA91" si="15">IF(C90=0, "ok", "to check")</f>
        <v>ok</v>
      </c>
      <c r="D91" s="92" t="str">
        <f t="shared" si="15"/>
        <v>ok</v>
      </c>
      <c r="E91" s="92" t="str">
        <f t="shared" si="15"/>
        <v>ok</v>
      </c>
      <c r="F91" s="92" t="str">
        <f t="shared" si="15"/>
        <v>ok</v>
      </c>
      <c r="G91" s="92" t="str">
        <f t="shared" si="15"/>
        <v>ok</v>
      </c>
      <c r="H91" s="92" t="str">
        <f t="shared" si="15"/>
        <v>ok</v>
      </c>
      <c r="I91" s="92" t="str">
        <f t="shared" si="15"/>
        <v>ok</v>
      </c>
      <c r="J91" s="92" t="str">
        <f t="shared" si="15"/>
        <v>ok</v>
      </c>
      <c r="K91" s="92" t="str">
        <f t="shared" si="15"/>
        <v>ok</v>
      </c>
      <c r="L91" s="92" t="str">
        <f t="shared" si="15"/>
        <v>ok</v>
      </c>
      <c r="M91" s="92" t="str">
        <f t="shared" si="15"/>
        <v>ok</v>
      </c>
      <c r="N91" s="92" t="str">
        <f t="shared" si="15"/>
        <v>ok</v>
      </c>
      <c r="O91" s="92" t="str">
        <f t="shared" si="15"/>
        <v>ok</v>
      </c>
      <c r="P91" s="92" t="str">
        <f t="shared" si="15"/>
        <v>ok</v>
      </c>
      <c r="Q91" s="92" t="str">
        <f t="shared" si="15"/>
        <v>ok</v>
      </c>
      <c r="R91" s="92" t="str">
        <f t="shared" si="15"/>
        <v>ok</v>
      </c>
      <c r="S91" s="92" t="str">
        <f t="shared" si="15"/>
        <v>ok</v>
      </c>
      <c r="T91" s="92" t="str">
        <f t="shared" si="15"/>
        <v>ok</v>
      </c>
      <c r="U91" s="92" t="str">
        <f t="shared" si="15"/>
        <v>ok</v>
      </c>
      <c r="V91" s="92" t="str">
        <f t="shared" si="15"/>
        <v>ok</v>
      </c>
      <c r="W91" s="92" t="str">
        <f t="shared" si="15"/>
        <v>ok</v>
      </c>
      <c r="X91" s="92" t="str">
        <f t="shared" si="15"/>
        <v>ok</v>
      </c>
      <c r="Y91" s="92" t="str">
        <f t="shared" si="15"/>
        <v>to check</v>
      </c>
      <c r="Z91" s="92" t="str">
        <f t="shared" si="15"/>
        <v>to check</v>
      </c>
      <c r="AA91" s="92" t="str">
        <f t="shared" si="15"/>
        <v>to check</v>
      </c>
      <c r="AB91" s="92" t="str">
        <f t="shared" si="15"/>
        <v>to check</v>
      </c>
      <c r="AC91" s="92" t="str">
        <f t="shared" si="15"/>
        <v>to check</v>
      </c>
      <c r="AD91" s="92" t="str">
        <f t="shared" si="15"/>
        <v>to check</v>
      </c>
      <c r="AE91" s="92" t="str">
        <f t="shared" si="15"/>
        <v>to check</v>
      </c>
      <c r="AF91" s="92" t="str">
        <f t="shared" si="15"/>
        <v>to check</v>
      </c>
      <c r="AG91" s="92" t="str">
        <f t="shared" si="15"/>
        <v>to check</v>
      </c>
      <c r="AH91" s="92" t="str">
        <f t="shared" si="15"/>
        <v>to check</v>
      </c>
      <c r="AI91" s="92" t="str">
        <f t="shared" si="15"/>
        <v>to check</v>
      </c>
      <c r="AJ91" s="92" t="str">
        <f t="shared" si="15"/>
        <v>to check</v>
      </c>
      <c r="AK91" s="92" t="str">
        <f t="shared" si="15"/>
        <v>to check</v>
      </c>
      <c r="AL91" s="92" t="str">
        <f t="shared" si="15"/>
        <v>to check</v>
      </c>
      <c r="AM91" s="92" t="str">
        <f t="shared" si="15"/>
        <v>to check</v>
      </c>
      <c r="AN91" s="92" t="str">
        <f t="shared" si="15"/>
        <v>to check</v>
      </c>
      <c r="AO91" s="92" t="str">
        <f t="shared" si="15"/>
        <v>to check</v>
      </c>
      <c r="AP91" s="92" t="str">
        <f t="shared" si="15"/>
        <v>to check</v>
      </c>
      <c r="AQ91" s="92" t="str">
        <f t="shared" si="15"/>
        <v>to check</v>
      </c>
      <c r="AR91" s="92" t="str">
        <f t="shared" si="15"/>
        <v>to check</v>
      </c>
      <c r="AS91" s="92" t="str">
        <f t="shared" si="15"/>
        <v>to check</v>
      </c>
      <c r="AT91" s="92" t="str">
        <f t="shared" si="15"/>
        <v>to check</v>
      </c>
      <c r="AU91" s="92" t="str">
        <f t="shared" si="15"/>
        <v>to check</v>
      </c>
      <c r="AV91" s="92" t="str">
        <f t="shared" si="15"/>
        <v>to check</v>
      </c>
      <c r="AW91" s="92" t="str">
        <f t="shared" si="15"/>
        <v>to check</v>
      </c>
      <c r="AX91" s="92" t="str">
        <f t="shared" si="15"/>
        <v>to check</v>
      </c>
      <c r="AY91" s="92" t="str">
        <f t="shared" si="15"/>
        <v>to check</v>
      </c>
      <c r="AZ91" s="92" t="str">
        <f t="shared" si="15"/>
        <v>to check</v>
      </c>
      <c r="BA91" s="92" t="str">
        <f t="shared" si="15"/>
        <v>to check</v>
      </c>
    </row>
    <row r="92" spans="1:53" ht="14.1" customHeight="1" x14ac:dyDescent="0.25">
      <c r="A92" s="78"/>
      <c r="B92" s="75"/>
      <c r="C92" s="75"/>
      <c r="D92" s="75"/>
      <c r="E92" s="75"/>
      <c r="F92" s="75"/>
    </row>
    <row r="93" spans="1:53" ht="14.1" customHeight="1" x14ac:dyDescent="0.25">
      <c r="A93" s="78"/>
      <c r="B93" s="75"/>
      <c r="C93" s="75"/>
      <c r="D93" s="75"/>
      <c r="E93" s="75"/>
      <c r="F93" s="75"/>
    </row>
    <row r="94" spans="1:53" ht="14.1" customHeight="1" x14ac:dyDescent="0.25">
      <c r="A94" s="78"/>
      <c r="B94" s="75"/>
      <c r="C94" s="75"/>
      <c r="D94" s="75"/>
      <c r="E94" s="75"/>
      <c r="F94" s="75"/>
    </row>
    <row r="95" spans="1:53" ht="15" customHeight="1" x14ac:dyDescent="0.25">
      <c r="A95" s="78"/>
      <c r="B95" s="75"/>
      <c r="C95" s="75"/>
      <c r="D95" s="75"/>
      <c r="E95" s="75"/>
      <c r="F95" s="75"/>
    </row>
    <row r="96" spans="1:53" ht="12.75" customHeight="1" x14ac:dyDescent="0.25">
      <c r="A96" s="78"/>
      <c r="B96" s="75"/>
      <c r="C96" s="75"/>
      <c r="D96" s="75"/>
      <c r="E96" s="75"/>
      <c r="F96" s="75"/>
    </row>
    <row r="97" spans="1:6" ht="12.75" customHeight="1" x14ac:dyDescent="0.25">
      <c r="A97" s="77"/>
      <c r="B97" s="75"/>
      <c r="C97" s="75"/>
      <c r="D97" s="75"/>
      <c r="E97" s="75"/>
      <c r="F97" s="75"/>
    </row>
    <row r="98" spans="1:6" ht="15" hidden="1" x14ac:dyDescent="0.25">
      <c r="A98" s="77"/>
      <c r="B98" s="75"/>
      <c r="C98" s="75"/>
      <c r="D98" s="75"/>
      <c r="E98" s="75"/>
      <c r="F98" s="75"/>
    </row>
    <row r="99" spans="1:6" ht="15" x14ac:dyDescent="0.25">
      <c r="A99" s="77"/>
      <c r="B99" s="75"/>
      <c r="C99" s="75"/>
      <c r="D99" s="75"/>
      <c r="E99" s="75"/>
      <c r="F99" s="75"/>
    </row>
    <row r="100" spans="1:6" ht="8.1" customHeight="1" x14ac:dyDescent="0.25">
      <c r="A100" s="77"/>
      <c r="B100" s="75"/>
      <c r="C100" s="75"/>
      <c r="D100" s="75"/>
      <c r="E100" s="75"/>
      <c r="F100" s="75"/>
    </row>
    <row r="101" spans="1:6" ht="15" x14ac:dyDescent="0.25">
      <c r="A101" s="78"/>
      <c r="B101" s="75"/>
      <c r="C101" s="75"/>
      <c r="D101" s="75"/>
      <c r="E101" s="75"/>
      <c r="F101" s="75"/>
    </row>
    <row r="102" spans="1:6" ht="15" x14ac:dyDescent="0.25">
      <c r="A102" s="77"/>
      <c r="B102" s="75"/>
      <c r="C102" s="75"/>
      <c r="D102" s="75"/>
      <c r="E102" s="75"/>
      <c r="F102" s="75"/>
    </row>
    <row r="103" spans="1:6" ht="15" x14ac:dyDescent="0.25">
      <c r="A103" s="77"/>
      <c r="B103" s="75"/>
      <c r="C103" s="75"/>
      <c r="D103" s="75"/>
      <c r="E103" s="75"/>
      <c r="F103" s="75"/>
    </row>
    <row r="104" spans="1:6" ht="6" customHeight="1" x14ac:dyDescent="0.25">
      <c r="A104" s="77"/>
      <c r="B104" s="75"/>
      <c r="C104" s="75"/>
      <c r="D104" s="75"/>
      <c r="E104" s="75"/>
      <c r="F104" s="75"/>
    </row>
    <row r="105" spans="1:6" ht="15" x14ac:dyDescent="0.25">
      <c r="A105" s="78"/>
      <c r="B105" s="75"/>
      <c r="C105" s="75"/>
      <c r="D105" s="75"/>
      <c r="E105" s="75"/>
      <c r="F105" s="75"/>
    </row>
    <row r="106" spans="1:6" ht="15" x14ac:dyDescent="0.25">
      <c r="A106" s="77"/>
      <c r="B106" s="75"/>
      <c r="C106" s="75"/>
      <c r="D106" s="75"/>
      <c r="E106" s="75"/>
      <c r="F106" s="75"/>
    </row>
    <row r="107" spans="1:6" ht="15" x14ac:dyDescent="0.25">
      <c r="A107" s="77"/>
      <c r="B107" s="75"/>
      <c r="C107" s="75"/>
      <c r="D107" s="75"/>
      <c r="E107" s="75"/>
      <c r="F107" s="75"/>
    </row>
    <row r="108" spans="1:6" ht="15" x14ac:dyDescent="0.25">
      <c r="A108" s="78"/>
      <c r="B108" s="75"/>
      <c r="C108" s="75"/>
      <c r="D108" s="75"/>
      <c r="E108" s="75"/>
      <c r="F108" s="75"/>
    </row>
    <row r="109" spans="1:6" x14ac:dyDescent="0.2">
      <c r="A109" s="81"/>
    </row>
    <row r="110" spans="1:6" x14ac:dyDescent="0.2">
      <c r="A110" s="82"/>
    </row>
    <row r="111" spans="1:6" x14ac:dyDescent="0.2">
      <c r="A111" s="83"/>
    </row>
    <row r="112" spans="1:6" ht="0.75" customHeight="1" x14ac:dyDescent="0.2">
      <c r="A112" s="83"/>
    </row>
    <row r="113" spans="1:28" ht="37.5" customHeight="1" x14ac:dyDescent="0.2">
      <c r="A113" s="84"/>
    </row>
    <row r="114" spans="1:28" x14ac:dyDescent="0.2">
      <c r="A114" s="85"/>
    </row>
    <row r="115" spans="1:28" x14ac:dyDescent="0.2">
      <c r="A115" s="85"/>
    </row>
    <row r="116" spans="1:28" x14ac:dyDescent="0.2">
      <c r="A116" s="85"/>
    </row>
    <row r="117" spans="1:28" s="86" customFormat="1" ht="4.5" customHeight="1" x14ac:dyDescent="0.2">
      <c r="A117" s="85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</row>
    <row r="118" spans="1:28" s="86" customFormat="1" x14ac:dyDescent="0.2">
      <c r="A118" s="85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</row>
    <row r="119" spans="1:28" s="86" customFormat="1" ht="3" customHeight="1" x14ac:dyDescent="0.2">
      <c r="A119" s="85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</row>
    <row r="120" spans="1:28" s="86" customFormat="1" ht="3.75" hidden="1" customHeight="1" x14ac:dyDescent="0.2">
      <c r="A120" s="87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</row>
    <row r="121" spans="1:28" s="86" customFormat="1" ht="19.5" customHeight="1" x14ac:dyDescent="0.2">
      <c r="A121" s="88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</row>
    <row r="122" spans="1:28" s="86" customFormat="1" x14ac:dyDescent="0.2">
      <c r="A122" s="88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</row>
    <row r="123" spans="1:28" s="86" customFormat="1" x14ac:dyDescent="0.2">
      <c r="A123" s="88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</row>
    <row r="124" spans="1:28" s="86" customFormat="1" x14ac:dyDescent="0.2">
      <c r="A124" s="88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</row>
    <row r="125" spans="1:28" s="86" customFormat="1" x14ac:dyDescent="0.2">
      <c r="A125" s="88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</row>
    <row r="126" spans="1:28" s="86" customFormat="1" x14ac:dyDescent="0.2">
      <c r="A126" s="88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</row>
    <row r="127" spans="1:28" s="86" customFormat="1" x14ac:dyDescent="0.2">
      <c r="A127" s="88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</row>
    <row r="128" spans="1:28" s="86" customFormat="1" x14ac:dyDescent="0.2">
      <c r="A128" s="88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</row>
    <row r="129" spans="1:28" s="86" customFormat="1" x14ac:dyDescent="0.2">
      <c r="A129" s="88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</row>
    <row r="130" spans="1:28" s="86" customFormat="1" x14ac:dyDescent="0.2">
      <c r="A130" s="88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</row>
    <row r="131" spans="1:28" s="86" customFormat="1" x14ac:dyDescent="0.2">
      <c r="A131" s="88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</row>
    <row r="132" spans="1:28" s="86" customFormat="1" x14ac:dyDescent="0.2">
      <c r="A132" s="88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</row>
    <row r="133" spans="1:28" s="86" customFormat="1" x14ac:dyDescent="0.2">
      <c r="A133" s="88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</row>
    <row r="134" spans="1:28" s="86" customFormat="1" x14ac:dyDescent="0.2">
      <c r="A134" s="88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</row>
    <row r="135" spans="1:28" s="86" customFormat="1" x14ac:dyDescent="0.2">
      <c r="A135" s="88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</row>
    <row r="136" spans="1:28" s="86" customFormat="1" x14ac:dyDescent="0.2">
      <c r="A136" s="88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</row>
    <row r="137" spans="1:28" s="86" customFormat="1" hidden="1" x14ac:dyDescent="0.2">
      <c r="A137" s="88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</row>
    <row r="138" spans="1:28" s="86" customFormat="1" x14ac:dyDescent="0.2">
      <c r="A138" s="88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</row>
    <row r="139" spans="1:28" s="86" customFormat="1" x14ac:dyDescent="0.2">
      <c r="A139" s="88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</row>
    <row r="140" spans="1:28" s="86" customFormat="1" x14ac:dyDescent="0.2">
      <c r="A140" s="88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</row>
    <row r="141" spans="1:28" s="86" customFormat="1" x14ac:dyDescent="0.2">
      <c r="A141" s="88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</row>
    <row r="142" spans="1:28" s="86" customFormat="1" x14ac:dyDescent="0.2">
      <c r="A142" s="88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</row>
    <row r="143" spans="1:28" s="86" customFormat="1" x14ac:dyDescent="0.2">
      <c r="A143" s="87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</row>
    <row r="144" spans="1:28" s="86" customFormat="1" ht="0.75" customHeight="1" x14ac:dyDescent="0.2">
      <c r="A144" s="88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</row>
    <row r="145" spans="1:28" s="86" customFormat="1" x14ac:dyDescent="0.2">
      <c r="A145" s="88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</row>
    <row r="146" spans="1:28" s="86" customFormat="1" x14ac:dyDescent="0.2">
      <c r="A146" s="88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</row>
    <row r="147" spans="1:28" s="86" customFormat="1" x14ac:dyDescent="0.2">
      <c r="A147" s="88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</row>
    <row r="148" spans="1:28" s="86" customFormat="1" x14ac:dyDescent="0.2">
      <c r="A148" s="88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</row>
    <row r="149" spans="1:28" s="86" customFormat="1" x14ac:dyDescent="0.2">
      <c r="A149" s="88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</row>
    <row r="150" spans="1:28" s="86" customFormat="1" x14ac:dyDescent="0.2">
      <c r="A150" s="88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</row>
    <row r="151" spans="1:28" s="86" customFormat="1" x14ac:dyDescent="0.2">
      <c r="A151" s="88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</row>
    <row r="152" spans="1:28" s="86" customFormat="1" x14ac:dyDescent="0.2">
      <c r="A152" s="88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</row>
    <row r="153" spans="1:28" s="86" customFormat="1" x14ac:dyDescent="0.2">
      <c r="A153" s="88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</row>
    <row r="154" spans="1:28" s="86" customFormat="1" x14ac:dyDescent="0.2">
      <c r="A154" s="88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</row>
    <row r="155" spans="1:28" s="86" customFormat="1" x14ac:dyDescent="0.2">
      <c r="A155" s="88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</row>
    <row r="156" spans="1:28" s="86" customFormat="1" x14ac:dyDescent="0.2">
      <c r="A156" s="88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</row>
    <row r="157" spans="1:28" s="86" customFormat="1" x14ac:dyDescent="0.2">
      <c r="A157" s="88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</row>
    <row r="158" spans="1:28" s="86" customFormat="1" x14ac:dyDescent="0.2">
      <c r="A158" s="88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</row>
    <row r="159" spans="1:28" s="86" customFormat="1" x14ac:dyDescent="0.2">
      <c r="A159" s="88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</row>
    <row r="160" spans="1:28" s="86" customFormat="1" hidden="1" x14ac:dyDescent="0.2">
      <c r="A160" s="88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</row>
    <row r="161" spans="1:28" s="86" customFormat="1" x14ac:dyDescent="0.2">
      <c r="A161" s="88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</row>
    <row r="162" spans="1:28" s="86" customFormat="1" x14ac:dyDescent="0.2">
      <c r="A162" s="88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</row>
    <row r="163" spans="1:28" s="86" customFormat="1" x14ac:dyDescent="0.2">
      <c r="A163" s="88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</row>
    <row r="164" spans="1:28" s="86" customFormat="1" x14ac:dyDescent="0.2">
      <c r="A164" s="88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</row>
    <row r="165" spans="1:28" s="86" customFormat="1" x14ac:dyDescent="0.2">
      <c r="A165" s="87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</row>
    <row r="166" spans="1:28" s="86" customFormat="1" x14ac:dyDescent="0.2">
      <c r="A166" s="88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</row>
    <row r="167" spans="1:28" s="86" customFormat="1" x14ac:dyDescent="0.2">
      <c r="A167" s="88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</row>
    <row r="168" spans="1:28" s="86" customFormat="1" x14ac:dyDescent="0.2">
      <c r="A168" s="88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</row>
    <row r="169" spans="1:28" s="86" customFormat="1" x14ac:dyDescent="0.2">
      <c r="A169" s="88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</row>
    <row r="170" spans="1:28" s="86" customFormat="1" x14ac:dyDescent="0.2">
      <c r="A170" s="83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</row>
  </sheetData>
  <mergeCells count="12">
    <mergeCell ref="AX6:BA6"/>
    <mergeCell ref="B6:F6"/>
    <mergeCell ref="G6:J6"/>
    <mergeCell ref="K6:N6"/>
    <mergeCell ref="O6:S6"/>
    <mergeCell ref="T6:W6"/>
    <mergeCell ref="X6:AA6"/>
    <mergeCell ref="AB6:AE6"/>
    <mergeCell ref="AF6:AJ6"/>
    <mergeCell ref="AK6:AN6"/>
    <mergeCell ref="AO6:AS6"/>
    <mergeCell ref="AT6:AW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79998168889431442"/>
  </sheetPr>
  <dimension ref="A1:BC113"/>
  <sheetViews>
    <sheetView showGridLines="0" zoomScale="80" zoomScaleNormal="80" workbookViewId="0">
      <selection activeCell="B11" sqref="B11"/>
    </sheetView>
  </sheetViews>
  <sheetFormatPr baseColWidth="10" defaultColWidth="11.42578125" defaultRowHeight="12.75" x14ac:dyDescent="0.2"/>
  <cols>
    <col min="1" max="1" width="70.42578125" style="2" customWidth="1"/>
    <col min="2" max="2" width="14" style="1" customWidth="1"/>
    <col min="3" max="3" width="13.5703125" style="1" customWidth="1"/>
    <col min="4" max="4" width="13.85546875" style="1" customWidth="1"/>
    <col min="5" max="5" width="13.7109375" style="1" customWidth="1"/>
    <col min="6" max="6" width="13.42578125" style="1" customWidth="1"/>
    <col min="7" max="10" width="11.42578125" style="1" customWidth="1"/>
    <col min="11" max="11" width="12.5703125" style="1" customWidth="1"/>
    <col min="12" max="23" width="11.42578125" style="1" customWidth="1"/>
    <col min="24" max="192" width="11.42578125" style="1"/>
    <col min="193" max="193" width="43.28515625" style="1" customWidth="1"/>
    <col min="194" max="199" width="7" style="1" customWidth="1"/>
    <col min="200" max="200" width="17.42578125" style="1" customWidth="1"/>
    <col min="201" max="201" width="12.85546875" style="1" customWidth="1"/>
    <col min="202" max="202" width="10.85546875" style="1" customWidth="1"/>
    <col min="203" max="448" width="11.42578125" style="1"/>
    <col min="449" max="449" width="43.28515625" style="1" customWidth="1"/>
    <col min="450" max="455" width="7" style="1" customWidth="1"/>
    <col min="456" max="456" width="17.42578125" style="1" customWidth="1"/>
    <col min="457" max="457" width="12.85546875" style="1" customWidth="1"/>
    <col min="458" max="458" width="10.85546875" style="1" customWidth="1"/>
    <col min="459" max="704" width="11.42578125" style="1"/>
    <col min="705" max="705" width="43.28515625" style="1" customWidth="1"/>
    <col min="706" max="711" width="7" style="1" customWidth="1"/>
    <col min="712" max="712" width="17.42578125" style="1" customWidth="1"/>
    <col min="713" max="713" width="12.85546875" style="1" customWidth="1"/>
    <col min="714" max="714" width="10.85546875" style="1" customWidth="1"/>
    <col min="715" max="960" width="11.42578125" style="1"/>
    <col min="961" max="961" width="43.28515625" style="1" customWidth="1"/>
    <col min="962" max="967" width="7" style="1" customWidth="1"/>
    <col min="968" max="968" width="17.42578125" style="1" customWidth="1"/>
    <col min="969" max="969" width="12.85546875" style="1" customWidth="1"/>
    <col min="970" max="970" width="10.85546875" style="1" customWidth="1"/>
    <col min="971" max="1216" width="11.42578125" style="1"/>
    <col min="1217" max="1217" width="43.28515625" style="1" customWidth="1"/>
    <col min="1218" max="1223" width="7" style="1" customWidth="1"/>
    <col min="1224" max="1224" width="17.42578125" style="1" customWidth="1"/>
    <col min="1225" max="1225" width="12.85546875" style="1" customWidth="1"/>
    <col min="1226" max="1226" width="10.85546875" style="1" customWidth="1"/>
    <col min="1227" max="1472" width="11.42578125" style="1"/>
    <col min="1473" max="1473" width="43.28515625" style="1" customWidth="1"/>
    <col min="1474" max="1479" width="7" style="1" customWidth="1"/>
    <col min="1480" max="1480" width="17.42578125" style="1" customWidth="1"/>
    <col min="1481" max="1481" width="12.85546875" style="1" customWidth="1"/>
    <col min="1482" max="1482" width="10.85546875" style="1" customWidth="1"/>
    <col min="1483" max="1728" width="11.42578125" style="1"/>
    <col min="1729" max="1729" width="43.28515625" style="1" customWidth="1"/>
    <col min="1730" max="1735" width="7" style="1" customWidth="1"/>
    <col min="1736" max="1736" width="17.42578125" style="1" customWidth="1"/>
    <col min="1737" max="1737" width="12.85546875" style="1" customWidth="1"/>
    <col min="1738" max="1738" width="10.85546875" style="1" customWidth="1"/>
    <col min="1739" max="1984" width="11.42578125" style="1"/>
    <col min="1985" max="1985" width="43.28515625" style="1" customWidth="1"/>
    <col min="1986" max="1991" width="7" style="1" customWidth="1"/>
    <col min="1992" max="1992" width="17.42578125" style="1" customWidth="1"/>
    <col min="1993" max="1993" width="12.85546875" style="1" customWidth="1"/>
    <col min="1994" max="1994" width="10.85546875" style="1" customWidth="1"/>
    <col min="1995" max="2240" width="11.42578125" style="1"/>
    <col min="2241" max="2241" width="43.28515625" style="1" customWidth="1"/>
    <col min="2242" max="2247" width="7" style="1" customWidth="1"/>
    <col min="2248" max="2248" width="17.42578125" style="1" customWidth="1"/>
    <col min="2249" max="2249" width="12.85546875" style="1" customWidth="1"/>
    <col min="2250" max="2250" width="10.85546875" style="1" customWidth="1"/>
    <col min="2251" max="2496" width="11.42578125" style="1"/>
    <col min="2497" max="2497" width="43.28515625" style="1" customWidth="1"/>
    <col min="2498" max="2503" width="7" style="1" customWidth="1"/>
    <col min="2504" max="2504" width="17.42578125" style="1" customWidth="1"/>
    <col min="2505" max="2505" width="12.85546875" style="1" customWidth="1"/>
    <col min="2506" max="2506" width="10.85546875" style="1" customWidth="1"/>
    <col min="2507" max="2752" width="11.42578125" style="1"/>
    <col min="2753" max="2753" width="43.28515625" style="1" customWidth="1"/>
    <col min="2754" max="2759" width="7" style="1" customWidth="1"/>
    <col min="2760" max="2760" width="17.42578125" style="1" customWidth="1"/>
    <col min="2761" max="2761" width="12.85546875" style="1" customWidth="1"/>
    <col min="2762" max="2762" width="10.85546875" style="1" customWidth="1"/>
    <col min="2763" max="3008" width="11.42578125" style="1"/>
    <col min="3009" max="3009" width="43.28515625" style="1" customWidth="1"/>
    <col min="3010" max="3015" width="7" style="1" customWidth="1"/>
    <col min="3016" max="3016" width="17.42578125" style="1" customWidth="1"/>
    <col min="3017" max="3017" width="12.85546875" style="1" customWidth="1"/>
    <col min="3018" max="3018" width="10.85546875" style="1" customWidth="1"/>
    <col min="3019" max="3264" width="11.42578125" style="1"/>
    <col min="3265" max="3265" width="43.28515625" style="1" customWidth="1"/>
    <col min="3266" max="3271" width="7" style="1" customWidth="1"/>
    <col min="3272" max="3272" width="17.42578125" style="1" customWidth="1"/>
    <col min="3273" max="3273" width="12.85546875" style="1" customWidth="1"/>
    <col min="3274" max="3274" width="10.85546875" style="1" customWidth="1"/>
    <col min="3275" max="3520" width="11.42578125" style="1"/>
    <col min="3521" max="3521" width="43.28515625" style="1" customWidth="1"/>
    <col min="3522" max="3527" width="7" style="1" customWidth="1"/>
    <col min="3528" max="3528" width="17.42578125" style="1" customWidth="1"/>
    <col min="3529" max="3529" width="12.85546875" style="1" customWidth="1"/>
    <col min="3530" max="3530" width="10.85546875" style="1" customWidth="1"/>
    <col min="3531" max="3776" width="11.42578125" style="1"/>
    <col min="3777" max="3777" width="43.28515625" style="1" customWidth="1"/>
    <col min="3778" max="3783" width="7" style="1" customWidth="1"/>
    <col min="3784" max="3784" width="17.42578125" style="1" customWidth="1"/>
    <col min="3785" max="3785" width="12.85546875" style="1" customWidth="1"/>
    <col min="3786" max="3786" width="10.85546875" style="1" customWidth="1"/>
    <col min="3787" max="4032" width="11.42578125" style="1"/>
    <col min="4033" max="4033" width="43.28515625" style="1" customWidth="1"/>
    <col min="4034" max="4039" width="7" style="1" customWidth="1"/>
    <col min="4040" max="4040" width="17.42578125" style="1" customWidth="1"/>
    <col min="4041" max="4041" width="12.85546875" style="1" customWidth="1"/>
    <col min="4042" max="4042" width="10.85546875" style="1" customWidth="1"/>
    <col min="4043" max="4288" width="11.42578125" style="1"/>
    <col min="4289" max="4289" width="43.28515625" style="1" customWidth="1"/>
    <col min="4290" max="4295" width="7" style="1" customWidth="1"/>
    <col min="4296" max="4296" width="17.42578125" style="1" customWidth="1"/>
    <col min="4297" max="4297" width="12.85546875" style="1" customWidth="1"/>
    <col min="4298" max="4298" width="10.85546875" style="1" customWidth="1"/>
    <col min="4299" max="4544" width="11.42578125" style="1"/>
    <col min="4545" max="4545" width="43.28515625" style="1" customWidth="1"/>
    <col min="4546" max="4551" width="7" style="1" customWidth="1"/>
    <col min="4552" max="4552" width="17.42578125" style="1" customWidth="1"/>
    <col min="4553" max="4553" width="12.85546875" style="1" customWidth="1"/>
    <col min="4554" max="4554" width="10.85546875" style="1" customWidth="1"/>
    <col min="4555" max="4800" width="11.42578125" style="1"/>
    <col min="4801" max="4801" width="43.28515625" style="1" customWidth="1"/>
    <col min="4802" max="4807" width="7" style="1" customWidth="1"/>
    <col min="4808" max="4808" width="17.42578125" style="1" customWidth="1"/>
    <col min="4809" max="4809" width="12.85546875" style="1" customWidth="1"/>
    <col min="4810" max="4810" width="10.85546875" style="1" customWidth="1"/>
    <col min="4811" max="5056" width="11.42578125" style="1"/>
    <col min="5057" max="5057" width="43.28515625" style="1" customWidth="1"/>
    <col min="5058" max="5063" width="7" style="1" customWidth="1"/>
    <col min="5064" max="5064" width="17.42578125" style="1" customWidth="1"/>
    <col min="5065" max="5065" width="12.85546875" style="1" customWidth="1"/>
    <col min="5066" max="5066" width="10.85546875" style="1" customWidth="1"/>
    <col min="5067" max="5312" width="11.42578125" style="1"/>
    <col min="5313" max="5313" width="43.28515625" style="1" customWidth="1"/>
    <col min="5314" max="5319" width="7" style="1" customWidth="1"/>
    <col min="5320" max="5320" width="17.42578125" style="1" customWidth="1"/>
    <col min="5321" max="5321" width="12.85546875" style="1" customWidth="1"/>
    <col min="5322" max="5322" width="10.85546875" style="1" customWidth="1"/>
    <col min="5323" max="5568" width="11.42578125" style="1"/>
    <col min="5569" max="5569" width="43.28515625" style="1" customWidth="1"/>
    <col min="5570" max="5575" width="7" style="1" customWidth="1"/>
    <col min="5576" max="5576" width="17.42578125" style="1" customWidth="1"/>
    <col min="5577" max="5577" width="12.85546875" style="1" customWidth="1"/>
    <col min="5578" max="5578" width="10.85546875" style="1" customWidth="1"/>
    <col min="5579" max="5824" width="11.42578125" style="1"/>
    <col min="5825" max="5825" width="43.28515625" style="1" customWidth="1"/>
    <col min="5826" max="5831" width="7" style="1" customWidth="1"/>
    <col min="5832" max="5832" width="17.42578125" style="1" customWidth="1"/>
    <col min="5833" max="5833" width="12.85546875" style="1" customWidth="1"/>
    <col min="5834" max="5834" width="10.85546875" style="1" customWidth="1"/>
    <col min="5835" max="6080" width="11.42578125" style="1"/>
    <col min="6081" max="6081" width="43.28515625" style="1" customWidth="1"/>
    <col min="6082" max="6087" width="7" style="1" customWidth="1"/>
    <col min="6088" max="6088" width="17.42578125" style="1" customWidth="1"/>
    <col min="6089" max="6089" width="12.85546875" style="1" customWidth="1"/>
    <col min="6090" max="6090" width="10.85546875" style="1" customWidth="1"/>
    <col min="6091" max="6336" width="11.42578125" style="1"/>
    <col min="6337" max="6337" width="43.28515625" style="1" customWidth="1"/>
    <col min="6338" max="6343" width="7" style="1" customWidth="1"/>
    <col min="6344" max="6344" width="17.42578125" style="1" customWidth="1"/>
    <col min="6345" max="6345" width="12.85546875" style="1" customWidth="1"/>
    <col min="6346" max="6346" width="10.85546875" style="1" customWidth="1"/>
    <col min="6347" max="6592" width="11.42578125" style="1"/>
    <col min="6593" max="6593" width="43.28515625" style="1" customWidth="1"/>
    <col min="6594" max="6599" width="7" style="1" customWidth="1"/>
    <col min="6600" max="6600" width="17.42578125" style="1" customWidth="1"/>
    <col min="6601" max="6601" width="12.85546875" style="1" customWidth="1"/>
    <col min="6602" max="6602" width="10.85546875" style="1" customWidth="1"/>
    <col min="6603" max="6848" width="11.42578125" style="1"/>
    <col min="6849" max="6849" width="43.28515625" style="1" customWidth="1"/>
    <col min="6850" max="6855" width="7" style="1" customWidth="1"/>
    <col min="6856" max="6856" width="17.42578125" style="1" customWidth="1"/>
    <col min="6857" max="6857" width="12.85546875" style="1" customWidth="1"/>
    <col min="6858" max="6858" width="10.85546875" style="1" customWidth="1"/>
    <col min="6859" max="7104" width="11.42578125" style="1"/>
    <col min="7105" max="7105" width="43.28515625" style="1" customWidth="1"/>
    <col min="7106" max="7111" width="7" style="1" customWidth="1"/>
    <col min="7112" max="7112" width="17.42578125" style="1" customWidth="1"/>
    <col min="7113" max="7113" width="12.85546875" style="1" customWidth="1"/>
    <col min="7114" max="7114" width="10.85546875" style="1" customWidth="1"/>
    <col min="7115" max="7360" width="11.42578125" style="1"/>
    <col min="7361" max="7361" width="43.28515625" style="1" customWidth="1"/>
    <col min="7362" max="7367" width="7" style="1" customWidth="1"/>
    <col min="7368" max="7368" width="17.42578125" style="1" customWidth="1"/>
    <col min="7369" max="7369" width="12.85546875" style="1" customWidth="1"/>
    <col min="7370" max="7370" width="10.85546875" style="1" customWidth="1"/>
    <col min="7371" max="7616" width="11.42578125" style="1"/>
    <col min="7617" max="7617" width="43.28515625" style="1" customWidth="1"/>
    <col min="7618" max="7623" width="7" style="1" customWidth="1"/>
    <col min="7624" max="7624" width="17.42578125" style="1" customWidth="1"/>
    <col min="7625" max="7625" width="12.85546875" style="1" customWidth="1"/>
    <col min="7626" max="7626" width="10.85546875" style="1" customWidth="1"/>
    <col min="7627" max="7872" width="11.42578125" style="1"/>
    <col min="7873" max="7873" width="43.28515625" style="1" customWidth="1"/>
    <col min="7874" max="7879" width="7" style="1" customWidth="1"/>
    <col min="7880" max="7880" width="17.42578125" style="1" customWidth="1"/>
    <col min="7881" max="7881" width="12.85546875" style="1" customWidth="1"/>
    <col min="7882" max="7882" width="10.85546875" style="1" customWidth="1"/>
    <col min="7883" max="8128" width="11.42578125" style="1"/>
    <col min="8129" max="8129" width="43.28515625" style="1" customWidth="1"/>
    <col min="8130" max="8135" width="7" style="1" customWidth="1"/>
    <col min="8136" max="8136" width="17.42578125" style="1" customWidth="1"/>
    <col min="8137" max="8137" width="12.85546875" style="1" customWidth="1"/>
    <col min="8138" max="8138" width="10.85546875" style="1" customWidth="1"/>
    <col min="8139" max="8384" width="11.42578125" style="1"/>
    <col min="8385" max="8385" width="43.28515625" style="1" customWidth="1"/>
    <col min="8386" max="8391" width="7" style="1" customWidth="1"/>
    <col min="8392" max="8392" width="17.42578125" style="1" customWidth="1"/>
    <col min="8393" max="8393" width="12.85546875" style="1" customWidth="1"/>
    <col min="8394" max="8394" width="10.85546875" style="1" customWidth="1"/>
    <col min="8395" max="8640" width="11.42578125" style="1"/>
    <col min="8641" max="8641" width="43.28515625" style="1" customWidth="1"/>
    <col min="8642" max="8647" width="7" style="1" customWidth="1"/>
    <col min="8648" max="8648" width="17.42578125" style="1" customWidth="1"/>
    <col min="8649" max="8649" width="12.85546875" style="1" customWidth="1"/>
    <col min="8650" max="8650" width="10.85546875" style="1" customWidth="1"/>
    <col min="8651" max="8896" width="11.42578125" style="1"/>
    <col min="8897" max="8897" width="43.28515625" style="1" customWidth="1"/>
    <col min="8898" max="8903" width="7" style="1" customWidth="1"/>
    <col min="8904" max="8904" width="17.42578125" style="1" customWidth="1"/>
    <col min="8905" max="8905" width="12.85546875" style="1" customWidth="1"/>
    <col min="8906" max="8906" width="10.85546875" style="1" customWidth="1"/>
    <col min="8907" max="9152" width="11.42578125" style="1"/>
    <col min="9153" max="9153" width="43.28515625" style="1" customWidth="1"/>
    <col min="9154" max="9159" width="7" style="1" customWidth="1"/>
    <col min="9160" max="9160" width="17.42578125" style="1" customWidth="1"/>
    <col min="9161" max="9161" width="12.85546875" style="1" customWidth="1"/>
    <col min="9162" max="9162" width="10.85546875" style="1" customWidth="1"/>
    <col min="9163" max="9408" width="11.42578125" style="1"/>
    <col min="9409" max="9409" width="43.28515625" style="1" customWidth="1"/>
    <col min="9410" max="9415" width="7" style="1" customWidth="1"/>
    <col min="9416" max="9416" width="17.42578125" style="1" customWidth="1"/>
    <col min="9417" max="9417" width="12.85546875" style="1" customWidth="1"/>
    <col min="9418" max="9418" width="10.85546875" style="1" customWidth="1"/>
    <col min="9419" max="9664" width="11.42578125" style="1"/>
    <col min="9665" max="9665" width="43.28515625" style="1" customWidth="1"/>
    <col min="9666" max="9671" width="7" style="1" customWidth="1"/>
    <col min="9672" max="9672" width="17.42578125" style="1" customWidth="1"/>
    <col min="9673" max="9673" width="12.85546875" style="1" customWidth="1"/>
    <col min="9674" max="9674" width="10.85546875" style="1" customWidth="1"/>
    <col min="9675" max="9920" width="11.42578125" style="1"/>
    <col min="9921" max="9921" width="43.28515625" style="1" customWidth="1"/>
    <col min="9922" max="9927" width="7" style="1" customWidth="1"/>
    <col min="9928" max="9928" width="17.42578125" style="1" customWidth="1"/>
    <col min="9929" max="9929" width="12.85546875" style="1" customWidth="1"/>
    <col min="9930" max="9930" width="10.85546875" style="1" customWidth="1"/>
    <col min="9931" max="10176" width="11.42578125" style="1"/>
    <col min="10177" max="10177" width="43.28515625" style="1" customWidth="1"/>
    <col min="10178" max="10183" width="7" style="1" customWidth="1"/>
    <col min="10184" max="10184" width="17.42578125" style="1" customWidth="1"/>
    <col min="10185" max="10185" width="12.85546875" style="1" customWidth="1"/>
    <col min="10186" max="10186" width="10.85546875" style="1" customWidth="1"/>
    <col min="10187" max="10432" width="11.42578125" style="1"/>
    <col min="10433" max="10433" width="43.28515625" style="1" customWidth="1"/>
    <col min="10434" max="10439" width="7" style="1" customWidth="1"/>
    <col min="10440" max="10440" width="17.42578125" style="1" customWidth="1"/>
    <col min="10441" max="10441" width="12.85546875" style="1" customWidth="1"/>
    <col min="10442" max="10442" width="10.85546875" style="1" customWidth="1"/>
    <col min="10443" max="10688" width="11.42578125" style="1"/>
    <col min="10689" max="10689" width="43.28515625" style="1" customWidth="1"/>
    <col min="10690" max="10695" width="7" style="1" customWidth="1"/>
    <col min="10696" max="10696" width="17.42578125" style="1" customWidth="1"/>
    <col min="10697" max="10697" width="12.85546875" style="1" customWidth="1"/>
    <col min="10698" max="10698" width="10.85546875" style="1" customWidth="1"/>
    <col min="10699" max="10944" width="11.42578125" style="1"/>
    <col min="10945" max="10945" width="43.28515625" style="1" customWidth="1"/>
    <col min="10946" max="10951" width="7" style="1" customWidth="1"/>
    <col min="10952" max="10952" width="17.42578125" style="1" customWidth="1"/>
    <col min="10953" max="10953" width="12.85546875" style="1" customWidth="1"/>
    <col min="10954" max="10954" width="10.85546875" style="1" customWidth="1"/>
    <col min="10955" max="11200" width="11.42578125" style="1"/>
    <col min="11201" max="11201" width="43.28515625" style="1" customWidth="1"/>
    <col min="11202" max="11207" width="7" style="1" customWidth="1"/>
    <col min="11208" max="11208" width="17.42578125" style="1" customWidth="1"/>
    <col min="11209" max="11209" width="12.85546875" style="1" customWidth="1"/>
    <col min="11210" max="11210" width="10.85546875" style="1" customWidth="1"/>
    <col min="11211" max="11456" width="11.42578125" style="1"/>
    <col min="11457" max="11457" width="43.28515625" style="1" customWidth="1"/>
    <col min="11458" max="11463" width="7" style="1" customWidth="1"/>
    <col min="11464" max="11464" width="17.42578125" style="1" customWidth="1"/>
    <col min="11465" max="11465" width="12.85546875" style="1" customWidth="1"/>
    <col min="11466" max="11466" width="10.85546875" style="1" customWidth="1"/>
    <col min="11467" max="11712" width="11.42578125" style="1"/>
    <col min="11713" max="11713" width="43.28515625" style="1" customWidth="1"/>
    <col min="11714" max="11719" width="7" style="1" customWidth="1"/>
    <col min="11720" max="11720" width="17.42578125" style="1" customWidth="1"/>
    <col min="11721" max="11721" width="12.85546875" style="1" customWidth="1"/>
    <col min="11722" max="11722" width="10.85546875" style="1" customWidth="1"/>
    <col min="11723" max="11968" width="11.42578125" style="1"/>
    <col min="11969" max="11969" width="43.28515625" style="1" customWidth="1"/>
    <col min="11970" max="11975" width="7" style="1" customWidth="1"/>
    <col min="11976" max="11976" width="17.42578125" style="1" customWidth="1"/>
    <col min="11977" max="11977" width="12.85546875" style="1" customWidth="1"/>
    <col min="11978" max="11978" width="10.85546875" style="1" customWidth="1"/>
    <col min="11979" max="12224" width="11.42578125" style="1"/>
    <col min="12225" max="12225" width="43.28515625" style="1" customWidth="1"/>
    <col min="12226" max="12231" width="7" style="1" customWidth="1"/>
    <col min="12232" max="12232" width="17.42578125" style="1" customWidth="1"/>
    <col min="12233" max="12233" width="12.85546875" style="1" customWidth="1"/>
    <col min="12234" max="12234" width="10.85546875" style="1" customWidth="1"/>
    <col min="12235" max="12480" width="11.42578125" style="1"/>
    <col min="12481" max="12481" width="43.28515625" style="1" customWidth="1"/>
    <col min="12482" max="12487" width="7" style="1" customWidth="1"/>
    <col min="12488" max="12488" width="17.42578125" style="1" customWidth="1"/>
    <col min="12489" max="12489" width="12.85546875" style="1" customWidth="1"/>
    <col min="12490" max="12490" width="10.85546875" style="1" customWidth="1"/>
    <col min="12491" max="12736" width="11.42578125" style="1"/>
    <col min="12737" max="12737" width="43.28515625" style="1" customWidth="1"/>
    <col min="12738" max="12743" width="7" style="1" customWidth="1"/>
    <col min="12744" max="12744" width="17.42578125" style="1" customWidth="1"/>
    <col min="12745" max="12745" width="12.85546875" style="1" customWidth="1"/>
    <col min="12746" max="12746" width="10.85546875" style="1" customWidth="1"/>
    <col min="12747" max="12992" width="11.42578125" style="1"/>
    <col min="12993" max="12993" width="43.28515625" style="1" customWidth="1"/>
    <col min="12994" max="12999" width="7" style="1" customWidth="1"/>
    <col min="13000" max="13000" width="17.42578125" style="1" customWidth="1"/>
    <col min="13001" max="13001" width="12.85546875" style="1" customWidth="1"/>
    <col min="13002" max="13002" width="10.85546875" style="1" customWidth="1"/>
    <col min="13003" max="13248" width="11.42578125" style="1"/>
    <col min="13249" max="13249" width="43.28515625" style="1" customWidth="1"/>
    <col min="13250" max="13255" width="7" style="1" customWidth="1"/>
    <col min="13256" max="13256" width="17.42578125" style="1" customWidth="1"/>
    <col min="13257" max="13257" width="12.85546875" style="1" customWidth="1"/>
    <col min="13258" max="13258" width="10.85546875" style="1" customWidth="1"/>
    <col min="13259" max="13504" width="11.42578125" style="1"/>
    <col min="13505" max="13505" width="43.28515625" style="1" customWidth="1"/>
    <col min="13506" max="13511" width="7" style="1" customWidth="1"/>
    <col min="13512" max="13512" width="17.42578125" style="1" customWidth="1"/>
    <col min="13513" max="13513" width="12.85546875" style="1" customWidth="1"/>
    <col min="13514" max="13514" width="10.85546875" style="1" customWidth="1"/>
    <col min="13515" max="13760" width="11.42578125" style="1"/>
    <col min="13761" max="13761" width="43.28515625" style="1" customWidth="1"/>
    <col min="13762" max="13767" width="7" style="1" customWidth="1"/>
    <col min="13768" max="13768" width="17.42578125" style="1" customWidth="1"/>
    <col min="13769" max="13769" width="12.85546875" style="1" customWidth="1"/>
    <col min="13770" max="13770" width="10.85546875" style="1" customWidth="1"/>
    <col min="13771" max="14016" width="11.42578125" style="1"/>
    <col min="14017" max="14017" width="43.28515625" style="1" customWidth="1"/>
    <col min="14018" max="14023" width="7" style="1" customWidth="1"/>
    <col min="14024" max="14024" width="17.42578125" style="1" customWidth="1"/>
    <col min="14025" max="14025" width="12.85546875" style="1" customWidth="1"/>
    <col min="14026" max="14026" width="10.85546875" style="1" customWidth="1"/>
    <col min="14027" max="14272" width="11.42578125" style="1"/>
    <col min="14273" max="14273" width="43.28515625" style="1" customWidth="1"/>
    <col min="14274" max="14279" width="7" style="1" customWidth="1"/>
    <col min="14280" max="14280" width="17.42578125" style="1" customWidth="1"/>
    <col min="14281" max="14281" width="12.85546875" style="1" customWidth="1"/>
    <col min="14282" max="14282" width="10.85546875" style="1" customWidth="1"/>
    <col min="14283" max="14528" width="11.42578125" style="1"/>
    <col min="14529" max="14529" width="43.28515625" style="1" customWidth="1"/>
    <col min="14530" max="14535" width="7" style="1" customWidth="1"/>
    <col min="14536" max="14536" width="17.42578125" style="1" customWidth="1"/>
    <col min="14537" max="14537" width="12.85546875" style="1" customWidth="1"/>
    <col min="14538" max="14538" width="10.85546875" style="1" customWidth="1"/>
    <col min="14539" max="14784" width="11.42578125" style="1"/>
    <col min="14785" max="14785" width="43.28515625" style="1" customWidth="1"/>
    <col min="14786" max="14791" width="7" style="1" customWidth="1"/>
    <col min="14792" max="14792" width="17.42578125" style="1" customWidth="1"/>
    <col min="14793" max="14793" width="12.85546875" style="1" customWidth="1"/>
    <col min="14794" max="14794" width="10.85546875" style="1" customWidth="1"/>
    <col min="14795" max="15040" width="11.42578125" style="1"/>
    <col min="15041" max="15041" width="43.28515625" style="1" customWidth="1"/>
    <col min="15042" max="15047" width="7" style="1" customWidth="1"/>
    <col min="15048" max="15048" width="17.42578125" style="1" customWidth="1"/>
    <col min="15049" max="15049" width="12.85546875" style="1" customWidth="1"/>
    <col min="15050" max="15050" width="10.85546875" style="1" customWidth="1"/>
    <col min="15051" max="15296" width="11.42578125" style="1"/>
    <col min="15297" max="15297" width="43.28515625" style="1" customWidth="1"/>
    <col min="15298" max="15303" width="7" style="1" customWidth="1"/>
    <col min="15304" max="15304" width="17.42578125" style="1" customWidth="1"/>
    <col min="15305" max="15305" width="12.85546875" style="1" customWidth="1"/>
    <col min="15306" max="15306" width="10.85546875" style="1" customWidth="1"/>
    <col min="15307" max="15552" width="11.42578125" style="1"/>
    <col min="15553" max="15553" width="43.28515625" style="1" customWidth="1"/>
    <col min="15554" max="15559" width="7" style="1" customWidth="1"/>
    <col min="15560" max="15560" width="17.42578125" style="1" customWidth="1"/>
    <col min="15561" max="15561" width="12.85546875" style="1" customWidth="1"/>
    <col min="15562" max="15562" width="10.85546875" style="1" customWidth="1"/>
    <col min="15563" max="15808" width="11.42578125" style="1"/>
    <col min="15809" max="15809" width="43.28515625" style="1" customWidth="1"/>
    <col min="15810" max="15815" width="7" style="1" customWidth="1"/>
    <col min="15816" max="15816" width="17.42578125" style="1" customWidth="1"/>
    <col min="15817" max="15817" width="12.85546875" style="1" customWidth="1"/>
    <col min="15818" max="15818" width="10.85546875" style="1" customWidth="1"/>
    <col min="15819" max="16064" width="11.42578125" style="1"/>
    <col min="16065" max="16065" width="43.28515625" style="1" customWidth="1"/>
    <col min="16066" max="16071" width="7" style="1" customWidth="1"/>
    <col min="16072" max="16072" width="17.42578125" style="1" customWidth="1"/>
    <col min="16073" max="16073" width="12.85546875" style="1" customWidth="1"/>
    <col min="16074" max="16074" width="10.85546875" style="1" customWidth="1"/>
    <col min="16075" max="16319" width="11.42578125" style="1"/>
    <col min="16320" max="16384" width="10.85546875" style="1" customWidth="1"/>
  </cols>
  <sheetData>
    <row r="1" spans="1:55" x14ac:dyDescent="0.2">
      <c r="A1" s="136" t="s">
        <v>89</v>
      </c>
      <c r="B1" s="149" t="s">
        <v>124</v>
      </c>
    </row>
    <row r="2" spans="1:55" x14ac:dyDescent="0.2">
      <c r="A2" s="136" t="s">
        <v>90</v>
      </c>
      <c r="B2" s="149"/>
    </row>
    <row r="3" spans="1:55" x14ac:dyDescent="0.2">
      <c r="A3" s="136" t="s">
        <v>0</v>
      </c>
      <c r="B3" s="149"/>
    </row>
    <row r="4" spans="1:55" x14ac:dyDescent="0.2">
      <c r="A4" s="136"/>
      <c r="B4" s="93"/>
    </row>
    <row r="5" spans="1:55" s="91" customFormat="1" x14ac:dyDescent="0.2">
      <c r="A5" s="136"/>
      <c r="B5" s="92" t="s">
        <v>87</v>
      </c>
      <c r="C5" s="92" t="s">
        <v>87</v>
      </c>
      <c r="D5" s="92" t="s">
        <v>87</v>
      </c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103" t="s">
        <v>95</v>
      </c>
      <c r="Z5" s="103" t="s">
        <v>95</v>
      </c>
      <c r="AA5" s="103" t="s">
        <v>95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</row>
    <row r="6" spans="1:55" s="3" customFormat="1" ht="18" customHeight="1" x14ac:dyDescent="0.2">
      <c r="A6" s="4"/>
      <c r="B6" s="389" t="s">
        <v>1</v>
      </c>
      <c r="C6" s="392"/>
      <c r="D6" s="392"/>
      <c r="E6" s="392"/>
      <c r="F6" s="393"/>
      <c r="G6" s="392" t="s">
        <v>2</v>
      </c>
      <c r="H6" s="392"/>
      <c r="I6" s="392"/>
      <c r="J6" s="392"/>
      <c r="K6" s="389" t="s">
        <v>3</v>
      </c>
      <c r="L6" s="392"/>
      <c r="M6" s="392"/>
      <c r="N6" s="393"/>
      <c r="O6" s="389" t="s">
        <v>4</v>
      </c>
      <c r="P6" s="390"/>
      <c r="Q6" s="390"/>
      <c r="R6" s="390"/>
      <c r="S6" s="391"/>
      <c r="T6" s="392" t="s">
        <v>113</v>
      </c>
      <c r="U6" s="392"/>
      <c r="V6" s="392"/>
      <c r="W6" s="393"/>
      <c r="X6" s="389" t="s">
        <v>114</v>
      </c>
      <c r="Y6" s="392"/>
      <c r="Z6" s="392"/>
      <c r="AA6" s="393"/>
      <c r="AB6" s="392" t="s">
        <v>115</v>
      </c>
      <c r="AC6" s="392"/>
      <c r="AD6" s="392"/>
      <c r="AE6" s="392"/>
      <c r="AF6" s="389" t="s">
        <v>116</v>
      </c>
      <c r="AG6" s="392"/>
      <c r="AH6" s="392"/>
      <c r="AI6" s="392"/>
      <c r="AJ6" s="393"/>
      <c r="AK6" s="389" t="s">
        <v>117</v>
      </c>
      <c r="AL6" s="392"/>
      <c r="AM6" s="392"/>
      <c r="AN6" s="393"/>
      <c r="AO6" s="394" t="s">
        <v>118</v>
      </c>
      <c r="AP6" s="395"/>
      <c r="AQ6" s="395"/>
      <c r="AR6" s="395"/>
      <c r="AS6" s="396"/>
      <c r="AT6" s="392" t="s">
        <v>119</v>
      </c>
      <c r="AU6" s="392"/>
      <c r="AV6" s="392"/>
      <c r="AW6" s="392"/>
      <c r="AX6" s="389" t="s">
        <v>120</v>
      </c>
      <c r="AY6" s="390"/>
      <c r="AZ6" s="390"/>
      <c r="BA6" s="391"/>
      <c r="BC6" s="1"/>
    </row>
    <row r="7" spans="1:55" s="5" customFormat="1" x14ac:dyDescent="0.2">
      <c r="A7" s="6"/>
      <c r="B7" s="13" t="s">
        <v>5</v>
      </c>
      <c r="C7" s="7" t="s">
        <v>6</v>
      </c>
      <c r="D7" s="7" t="s">
        <v>7</v>
      </c>
      <c r="E7" s="7" t="s">
        <v>8</v>
      </c>
      <c r="F7" s="13" t="s">
        <v>9</v>
      </c>
      <c r="G7" s="9" t="s">
        <v>10</v>
      </c>
      <c r="H7" s="7" t="s">
        <v>11</v>
      </c>
      <c r="I7" s="10" t="s">
        <v>12</v>
      </c>
      <c r="J7" s="11" t="s">
        <v>13</v>
      </c>
      <c r="K7" s="7" t="s">
        <v>14</v>
      </c>
      <c r="L7" s="7" t="s">
        <v>15</v>
      </c>
      <c r="M7" s="7" t="s">
        <v>16</v>
      </c>
      <c r="N7" s="13" t="s">
        <v>17</v>
      </c>
      <c r="O7" s="11" t="s">
        <v>18</v>
      </c>
      <c r="P7" s="13" t="s">
        <v>19</v>
      </c>
      <c r="Q7" s="13" t="s">
        <v>20</v>
      </c>
      <c r="R7" s="14" t="s">
        <v>21</v>
      </c>
      <c r="S7" s="9" t="s">
        <v>22</v>
      </c>
      <c r="T7" s="17" t="s">
        <v>23</v>
      </c>
      <c r="U7" s="13" t="s">
        <v>24</v>
      </c>
      <c r="V7" s="13" t="s">
        <v>25</v>
      </c>
      <c r="W7" s="9" t="s">
        <v>26</v>
      </c>
      <c r="X7" s="10" t="s">
        <v>27</v>
      </c>
      <c r="Y7" s="13" t="s">
        <v>28</v>
      </c>
      <c r="Z7" s="13" t="s">
        <v>29</v>
      </c>
      <c r="AA7" s="9" t="s">
        <v>30</v>
      </c>
      <c r="AB7" s="9" t="s">
        <v>31</v>
      </c>
      <c r="AC7" s="10" t="s">
        <v>32</v>
      </c>
      <c r="AD7" s="13" t="s">
        <v>33</v>
      </c>
      <c r="AE7" s="17" t="s">
        <v>34</v>
      </c>
      <c r="AF7" s="10" t="s">
        <v>35</v>
      </c>
      <c r="AG7" s="13" t="s">
        <v>36</v>
      </c>
      <c r="AH7" s="13" t="s">
        <v>37</v>
      </c>
      <c r="AI7" s="17" t="s">
        <v>38</v>
      </c>
      <c r="AJ7" s="13" t="s">
        <v>39</v>
      </c>
      <c r="AK7" s="10" t="s">
        <v>40</v>
      </c>
      <c r="AL7" s="13" t="s">
        <v>41</v>
      </c>
      <c r="AM7" s="14" t="s">
        <v>42</v>
      </c>
      <c r="AN7" s="9" t="s">
        <v>43</v>
      </c>
      <c r="AO7" s="10" t="s">
        <v>44</v>
      </c>
      <c r="AP7" s="13" t="s">
        <v>45</v>
      </c>
      <c r="AQ7" s="13" t="s">
        <v>46</v>
      </c>
      <c r="AR7" s="13" t="s">
        <v>47</v>
      </c>
      <c r="AS7" s="9" t="s">
        <v>48</v>
      </c>
      <c r="AT7" s="17" t="s">
        <v>49</v>
      </c>
      <c r="AU7" s="13" t="s">
        <v>50</v>
      </c>
      <c r="AV7" s="13" t="s">
        <v>51</v>
      </c>
      <c r="AW7" s="17" t="s">
        <v>52</v>
      </c>
      <c r="AX7" s="10" t="s">
        <v>53</v>
      </c>
      <c r="AY7" s="13" t="s">
        <v>54</v>
      </c>
      <c r="AZ7" s="13" t="s">
        <v>55</v>
      </c>
      <c r="BA7" s="9" t="s">
        <v>56</v>
      </c>
    </row>
    <row r="8" spans="1:55" ht="22.5" customHeight="1" x14ac:dyDescent="0.2">
      <c r="A8" s="104"/>
      <c r="B8" s="23">
        <v>43101</v>
      </c>
      <c r="C8" s="19">
        <v>43108</v>
      </c>
      <c r="D8" s="18">
        <v>43115</v>
      </c>
      <c r="E8" s="19">
        <v>43122</v>
      </c>
      <c r="F8" s="22">
        <v>43129</v>
      </c>
      <c r="G8" s="18">
        <v>43136</v>
      </c>
      <c r="H8" s="19">
        <v>43143</v>
      </c>
      <c r="I8" s="18">
        <v>43150</v>
      </c>
      <c r="J8" s="23">
        <v>43157</v>
      </c>
      <c r="K8" s="19">
        <v>43164</v>
      </c>
      <c r="L8" s="19">
        <v>43171</v>
      </c>
      <c r="M8" s="19">
        <v>43178</v>
      </c>
      <c r="N8" s="19">
        <v>43185</v>
      </c>
      <c r="O8" s="23">
        <v>43192</v>
      </c>
      <c r="P8" s="19">
        <v>43199</v>
      </c>
      <c r="Q8" s="19">
        <v>43206</v>
      </c>
      <c r="R8" s="19">
        <v>43213</v>
      </c>
      <c r="S8" s="22">
        <v>43220</v>
      </c>
      <c r="T8" s="168">
        <v>43227</v>
      </c>
      <c r="U8" s="19">
        <v>43234</v>
      </c>
      <c r="V8" s="19">
        <v>43241</v>
      </c>
      <c r="W8" s="22">
        <v>43248</v>
      </c>
      <c r="X8" s="23">
        <v>43255</v>
      </c>
      <c r="Y8" s="19">
        <v>43262</v>
      </c>
      <c r="Z8" s="19">
        <v>43269</v>
      </c>
      <c r="AA8" s="22">
        <v>43276</v>
      </c>
      <c r="AB8" s="18">
        <v>43283</v>
      </c>
      <c r="AC8" s="19">
        <v>43290</v>
      </c>
      <c r="AD8" s="19">
        <v>43297</v>
      </c>
      <c r="AE8" s="18">
        <v>43304</v>
      </c>
      <c r="AF8" s="23">
        <v>43311</v>
      </c>
      <c r="AG8" s="19">
        <v>43318</v>
      </c>
      <c r="AH8" s="19">
        <v>43325</v>
      </c>
      <c r="AI8" s="18">
        <v>43332</v>
      </c>
      <c r="AJ8" s="19">
        <v>43339</v>
      </c>
      <c r="AK8" s="23">
        <v>43346</v>
      </c>
      <c r="AL8" s="19">
        <v>43353</v>
      </c>
      <c r="AM8" s="19">
        <v>43360</v>
      </c>
      <c r="AN8" s="22">
        <v>43367</v>
      </c>
      <c r="AO8" s="23">
        <v>43374</v>
      </c>
      <c r="AP8" s="19">
        <v>43381</v>
      </c>
      <c r="AQ8" s="19">
        <v>43388</v>
      </c>
      <c r="AR8" s="19">
        <v>43395</v>
      </c>
      <c r="AS8" s="22">
        <v>43402</v>
      </c>
      <c r="AT8" s="18">
        <v>43409</v>
      </c>
      <c r="AU8" s="19">
        <v>43416</v>
      </c>
      <c r="AV8" s="19">
        <v>43423</v>
      </c>
      <c r="AW8" s="18">
        <v>43430</v>
      </c>
      <c r="AX8" s="23">
        <v>43437</v>
      </c>
      <c r="AY8" s="19">
        <v>43444</v>
      </c>
      <c r="AZ8" s="19">
        <v>43451</v>
      </c>
      <c r="BA8" s="19">
        <v>43458</v>
      </c>
    </row>
    <row r="9" spans="1:55" s="27" customFormat="1" ht="15" customHeight="1" x14ac:dyDescent="0.25">
      <c r="A9" s="133" t="s">
        <v>91</v>
      </c>
      <c r="B9" s="158">
        <f>'1'!E9+'4'!E9+'5'!E9+'6'!E9+'7'!E9+'8'!E9+'10'!E9+'11'!E9+'12'!E9+'13'!E9+'14'!E9+'15'!E9+'16'!E9+'17'!E9+'9'!E9</f>
        <v>0</v>
      </c>
      <c r="C9" s="158">
        <f>'1'!F9+'4'!F9+'5'!F9+'7'!F9+'8'!F9+'10'!F9+'6'!F9+'12'!F9+'13'!F9</f>
        <v>0</v>
      </c>
      <c r="D9" s="158">
        <f>'1'!G9+'4'!G9+'5'!G9+'7'!G9+'8'!G9+'10'!G9+'6'!G9+'12'!G9+'13'!G9</f>
        <v>0</v>
      </c>
      <c r="E9" s="158">
        <f>'1'!H9+'4'!H9+'5'!H9+'7'!H9+'8'!H9+'10'!H9+'6'!H9+'12'!H9+'13'!H9</f>
        <v>0</v>
      </c>
      <c r="F9" s="158">
        <f>'1'!I9+'4'!I9+'5'!I9+'7'!I9+'8'!I9+'10'!I9+'6'!I9+'12'!I9+'13'!I9</f>
        <v>0</v>
      </c>
      <c r="G9" s="158">
        <f>'1'!J9+'4'!J9+'5'!J9+'7'!J9+'8'!J9+'10'!J9+'6'!J9+'12'!J9+'13'!J9</f>
        <v>0</v>
      </c>
      <c r="H9" s="158">
        <f>'1'!K9+'4'!K9+'5'!K9+'7'!K9+'8'!K9+'10'!K9+'6'!K9+'12'!K9+'13'!K9</f>
        <v>0</v>
      </c>
      <c r="I9" s="158">
        <f>'1'!L9+'4'!L9+'5'!L9+'7'!L9+'8'!L9+'10'!L9+'6'!L9+'12'!L9+'13'!L9</f>
        <v>0</v>
      </c>
      <c r="J9" s="158">
        <f>'1'!M9+'4'!M9+'5'!M9+'7'!M9+'8'!M9+'10'!M9+'6'!M9+'12'!M9+'13'!M9</f>
        <v>0</v>
      </c>
      <c r="K9" s="158">
        <f>'1'!N9+'4'!N9+'5'!N9+'7'!N9+'8'!N9+'10'!N9+'6'!N9+'12'!N9+'13'!N9</f>
        <v>0</v>
      </c>
      <c r="L9" s="158">
        <f>'1'!O9+'4'!O9+'5'!O9+'7'!O9+'8'!O9+'10'!O9+'6'!O9+'12'!O9+'13'!O9</f>
        <v>0</v>
      </c>
      <c r="M9" s="158">
        <f>'1'!P9+'4'!P9+'5'!P9+'7'!P9+'8'!P9+'10'!P9+'6'!P9+'12'!P9+'13'!P9</f>
        <v>0</v>
      </c>
      <c r="N9" s="158">
        <f>'1'!Q9+'4'!Q9+'5'!Q9+'7'!Q9+'8'!Q9+'10'!Q9+'6'!Q9+'12'!Q9+'13'!Q9</f>
        <v>0</v>
      </c>
      <c r="O9" s="158">
        <f>'1'!R9+'4'!R9+'5'!R9+'7'!R9+'8'!R9+'10'!R9+'6'!R9+'12'!R9+'13'!R9</f>
        <v>0</v>
      </c>
      <c r="P9" s="158">
        <f>'1'!S9+'4'!S9+'5'!S9+'7'!S9+'8'!S9+'10'!S9+'6'!S9+'12'!S9+'13'!S9</f>
        <v>0</v>
      </c>
      <c r="Q9" s="158">
        <f>'1'!T9+'4'!T9+'5'!T9+'7'!T9+'8'!T9+'10'!T9+'6'!T9+'12'!T9+'13'!T9</f>
        <v>0</v>
      </c>
      <c r="R9" s="158">
        <f>'1'!U9+'4'!U9+'5'!U9+'7'!U9+'8'!U9+'10'!U9+'6'!U9+'12'!U9+'13'!U9</f>
        <v>0</v>
      </c>
      <c r="S9" s="158">
        <f>'1'!V9+'4'!V9+'5'!V9+'7'!V9+'8'!V9+'10'!V9+'6'!V9+'12'!V9+'13'!V9</f>
        <v>0</v>
      </c>
      <c r="T9" s="158">
        <f>'1'!W9+'4'!W9+'5'!W9+'7'!W9+'8'!W9+'10'!W9+'6'!W9+'12'!W9+'13'!W9</f>
        <v>0</v>
      </c>
      <c r="U9" s="158">
        <f>'1'!X9+'4'!X9+'5'!X9+'7'!X9+'8'!X9+'10'!X9+'6'!X9+'12'!X9+'13'!X9</f>
        <v>0</v>
      </c>
      <c r="V9" s="158">
        <f>'1'!Y9+'4'!Y9+'5'!Y9+'7'!Y9+'8'!Y9+'10'!Y9+'6'!Y9+'12'!Y9+'13'!Y9</f>
        <v>0</v>
      </c>
      <c r="W9" s="158">
        <f>'1'!Z9+'4'!Z9+'5'!Z9+'7'!Z9+'8'!Z9+'10'!Z9+'6'!Z9+'12'!Z9+'13'!Z9</f>
        <v>0</v>
      </c>
      <c r="X9" s="158">
        <f>'1'!AA9+'4'!AA9+'5'!AA9+'7'!AA9+'8'!AA9+'10'!AA9+'6'!AA9+'12'!AA9+'13'!AA9</f>
        <v>0</v>
      </c>
      <c r="Y9" s="158">
        <f>'1'!AB9+'4'!AB9+'5'!AB9+'7'!AB9+'8'!AB9+'10'!AB9+'6'!AB9+'12'!AB9+'13'!AB9</f>
        <v>0</v>
      </c>
      <c r="Z9" s="158">
        <f>'1'!AC9+'4'!AC9+'5'!AC9+'7'!AC9+'8'!AC9+'10'!AC9+'6'!AC9+'12'!AC9+'13'!AC9</f>
        <v>243337.07999999996</v>
      </c>
      <c r="AA9" s="158">
        <f>'1'!AD9+'4'!AD9+'5'!AD9+'7'!AD9+'8'!AD9+'10'!AD9+'6'!AD9+'12'!AD9+'13'!AD9</f>
        <v>220277.08</v>
      </c>
      <c r="AB9" s="158">
        <f>'1'!AE9+'4'!AE9+'5'!AE9+'7'!AE9+'8'!AE9+'10'!AE9+'6'!AE9+'12'!AE9+'13'!AE9</f>
        <v>10069.199999999997</v>
      </c>
      <c r="AC9" s="158">
        <f>'1'!AF9+'4'!AF9+'5'!AF9+'7'!AF9+'8'!AF9+'10'!AF9+'6'!AF9+'12'!AF9+'13'!AF9</f>
        <v>10277.199999999997</v>
      </c>
      <c r="AD9" s="158">
        <f>'1'!AG9+'4'!AG9+'5'!AG9+'7'!AG9+'8'!AG9+'10'!AG9+'6'!AG9+'12'!AG9+'13'!AG9</f>
        <v>204430.16</v>
      </c>
      <c r="AE9" s="158">
        <f>'1'!AH9+'4'!AH9+'5'!AH9+'7'!AH9+'8'!AH9+'10'!AH9+'6'!AH9+'12'!AH9+'13'!AH9</f>
        <v>231370.16</v>
      </c>
      <c r="AF9" s="158">
        <f>'1'!AI9+'4'!AI9+'5'!AI9+'7'!AI9+'8'!AI9+'10'!AI9+'6'!AI9+'12'!AI9+'13'!AI9</f>
        <v>200470.16</v>
      </c>
      <c r="AG9" s="158">
        <f>'1'!AJ9+'4'!AJ9+'5'!AJ9+'7'!AJ9+'8'!AJ9+'10'!AJ9+'6'!AJ9+'12'!AJ9+'13'!AJ9</f>
        <v>164470.16</v>
      </c>
      <c r="AH9" s="158">
        <f>'1'!AK9+'4'!AK9+'5'!AK9+'7'!AK9+'8'!AK9+'10'!AK9+'6'!AK9+'12'!AK9+'13'!AK9</f>
        <v>171301.2</v>
      </c>
      <c r="AI9" s="158">
        <f>'1'!AL9+'4'!AL9+'5'!AL9+'7'!AL9+'8'!AL9+'10'!AL9+'6'!AL9+'12'!AL9+'13'!AL9</f>
        <v>173301.19999999998</v>
      </c>
      <c r="AJ9" s="158">
        <f>'1'!AM9+'4'!AM9+'5'!AM9+'7'!AM9+'8'!AM9+'10'!AM9+'6'!AM9+'12'!AM9+'13'!AM9</f>
        <v>187366.19999999998</v>
      </c>
      <c r="AK9" s="158">
        <f>'1'!AN9+'4'!AN9+'5'!AN9+'7'!AN9+'8'!AN9+'10'!AN9+'6'!AN9+'12'!AN9+'13'!AN9</f>
        <v>167763.91999999998</v>
      </c>
      <c r="AL9" s="158">
        <f>'1'!AO9+'4'!AO9+'5'!AO9+'7'!AO9+'8'!AO9+'10'!AO9+'6'!AO9+'12'!AO9+'13'!AO9</f>
        <v>167763.91999999998</v>
      </c>
      <c r="AM9" s="158">
        <f>'1'!AP9+'4'!AP9+'5'!AP9+'7'!AP9+'8'!AP9+'10'!AP9+'6'!AP9+'12'!AP9+'13'!AP9</f>
        <v>169763.91999999998</v>
      </c>
      <c r="AN9" s="158">
        <f>'1'!AQ9+'4'!AQ9+'5'!AQ9+'7'!AQ9+'8'!AQ9+'10'!AQ9+'6'!AQ9+'12'!AQ9+'13'!AQ9</f>
        <v>19763.920000000006</v>
      </c>
      <c r="AO9" s="158">
        <f>'1'!AR9+'4'!AR9+'5'!AR9+'7'!AR9+'8'!AR9+'10'!AR9+'6'!AR9+'12'!AR9+'13'!AR9</f>
        <v>-257993.83000000002</v>
      </c>
      <c r="AP9" s="158">
        <f>'1'!AS9+'4'!AS9+'5'!AS9+'7'!AS9+'8'!AS9+'10'!AS9+'6'!AS9+'12'!AS9+'13'!AS9</f>
        <v>-257993.83000000002</v>
      </c>
      <c r="AQ9" s="158">
        <f>'1'!AT9+'4'!AT9+'5'!AT9+'7'!AT9+'8'!AT9+'10'!AT9+'6'!AT9+'12'!AT9+'13'!AT9</f>
        <v>-255993.83000000002</v>
      </c>
      <c r="AR9" s="158">
        <f>'1'!AU9+'4'!AU9+'5'!AU9+'7'!AU9+'8'!AU9+'10'!AU9+'6'!AU9+'12'!AU9+'13'!AU9</f>
        <v>-255993.83000000002</v>
      </c>
      <c r="AS9" s="158">
        <f>'1'!AV9+'4'!AV9+'5'!AV9+'7'!AV9+'8'!AV9+'10'!AV9+'6'!AV9+'12'!AV9+'13'!AV9</f>
        <v>-306293.83</v>
      </c>
      <c r="AT9" s="158">
        <f>'1'!AW9+'4'!AW9+'5'!AW9+'7'!AW9+'8'!AW9+'10'!AW9+'6'!AW9+'12'!AW9+'13'!AW9</f>
        <v>-306293.83</v>
      </c>
      <c r="AU9" s="158">
        <f>'1'!AX9+'4'!AX9+'5'!AX9+'7'!AX9+'8'!AX9+'10'!AX9+'6'!AX9+'12'!AX9+'13'!AX9</f>
        <v>-306293.83</v>
      </c>
      <c r="AV9" s="158">
        <f>'1'!AY9+'4'!AY9+'5'!AY9+'7'!AY9+'8'!AY9+'10'!AY9+'6'!AY9+'12'!AY9+'13'!AY9</f>
        <v>-304293.83</v>
      </c>
      <c r="AW9" s="158">
        <f>'1'!AZ9+'4'!AZ9+'5'!AZ9+'7'!AZ9+'8'!AZ9+'10'!AZ9+'6'!AZ9+'12'!AZ9+'13'!AZ9</f>
        <v>-320168.83</v>
      </c>
      <c r="AX9" s="158">
        <f>'1'!BA9+'4'!BA9+'5'!BA9+'7'!BA9+'8'!BA9+'10'!BA9+'6'!BA9+'12'!BA9+'13'!BA9</f>
        <v>-320168.83</v>
      </c>
      <c r="AY9" s="158">
        <f>'1'!BB9+'4'!BB9+'5'!BB9+'7'!BB9+'8'!BB9+'10'!BB9+'6'!BB9+'12'!BB9+'13'!BB9</f>
        <v>-320168.83</v>
      </c>
      <c r="AZ9" s="158">
        <f>'1'!BC9+'4'!BC9+'5'!BC9+'7'!BC9+'8'!BC9+'10'!BC9+'6'!BC9+'12'!BC9+'13'!BC9</f>
        <v>-318168.83</v>
      </c>
      <c r="BA9" s="25">
        <f>'1'!BD9+'4'!BD9+'5'!BD9+'7'!BD9+'8'!BD9+'10'!BD9+'6'!BD9+'12'!BD9+'13'!BD9</f>
        <v>-334043.83</v>
      </c>
    </row>
    <row r="10" spans="1:55" s="27" customFormat="1" ht="15" customHeight="1" x14ac:dyDescent="0.25">
      <c r="A10" s="28"/>
      <c r="B10" s="160"/>
      <c r="C10" s="29"/>
      <c r="D10" s="30"/>
      <c r="E10" s="29"/>
      <c r="F10" s="161"/>
      <c r="G10" s="30"/>
      <c r="H10" s="29"/>
      <c r="I10" s="30"/>
      <c r="J10" s="160"/>
      <c r="K10" s="160"/>
      <c r="L10" s="29"/>
      <c r="M10" s="29"/>
      <c r="N10" s="161"/>
      <c r="O10" s="169"/>
      <c r="P10" s="31"/>
      <c r="Q10" s="31"/>
      <c r="R10" s="31"/>
      <c r="S10" s="170"/>
      <c r="T10" s="32"/>
      <c r="U10" s="31"/>
      <c r="V10" s="31"/>
      <c r="W10" s="170"/>
      <c r="X10" s="169"/>
      <c r="Y10" s="31"/>
      <c r="Z10" s="31"/>
      <c r="AA10" s="170"/>
      <c r="AB10" s="32"/>
      <c r="AC10" s="31"/>
      <c r="AD10" s="31"/>
      <c r="AE10" s="32"/>
      <c r="AF10" s="169"/>
      <c r="AG10" s="31"/>
      <c r="AH10" s="31"/>
      <c r="AI10" s="31"/>
      <c r="AJ10" s="170"/>
      <c r="AK10" s="169"/>
      <c r="AL10" s="31"/>
      <c r="AM10" s="31"/>
      <c r="AN10" s="170"/>
      <c r="AO10" s="169"/>
      <c r="AP10" s="31"/>
      <c r="AQ10" s="31"/>
      <c r="AR10" s="31"/>
      <c r="AS10" s="170"/>
      <c r="AT10" s="32"/>
      <c r="AU10" s="31"/>
      <c r="AV10" s="31"/>
      <c r="AW10" s="32"/>
      <c r="AX10" s="169"/>
      <c r="AY10" s="31"/>
      <c r="AZ10" s="31"/>
      <c r="BA10" s="174"/>
    </row>
    <row r="11" spans="1:55" s="33" customFormat="1" ht="15" customHeight="1" x14ac:dyDescent="0.25">
      <c r="A11" s="150" t="s">
        <v>291</v>
      </c>
      <c r="B11" s="162" t="e">
        <f>SUMIF('Do not Delete:Do not Delete2'!E11,$A$11)</f>
        <v>#VALUE!</v>
      </c>
      <c r="C11" s="162">
        <f>SUM('Do not Delete:Do not Delete2'!F11)</f>
        <v>0</v>
      </c>
      <c r="D11" s="162">
        <f>SUM('Do not Delete:Do not Delete2'!G11)</f>
        <v>0</v>
      </c>
      <c r="E11" s="162">
        <f>SUM('Do not Delete:Do not Delete2'!H11)</f>
        <v>0</v>
      </c>
      <c r="F11" s="162">
        <f>SUM('Do not Delete:Do not Delete2'!I11)</f>
        <v>0</v>
      </c>
      <c r="G11" s="162">
        <f>SUM('Do not Delete:Do not Delete2'!J11)</f>
        <v>0</v>
      </c>
      <c r="H11" s="162">
        <f>SUM('Do not Delete:Do not Delete2'!K11)</f>
        <v>0</v>
      </c>
      <c r="I11" s="162">
        <f>SUM('Do not Delete:Do not Delete2'!L11)</f>
        <v>0</v>
      </c>
      <c r="J11" s="162">
        <f>SUM('Do not Delete:Do not Delete2'!M11)</f>
        <v>0</v>
      </c>
      <c r="K11" s="162">
        <f>SUM('Do not Delete:Do not Delete2'!N11)</f>
        <v>0</v>
      </c>
      <c r="L11" s="162">
        <f>SUM('Do not Delete:Do not Delete2'!O11)</f>
        <v>0</v>
      </c>
      <c r="M11" s="162">
        <f>SUM('Do not Delete:Do not Delete2'!P11)</f>
        <v>0</v>
      </c>
      <c r="N11" s="162">
        <f>SUM('Do not Delete:Do not Delete2'!Q11)</f>
        <v>0</v>
      </c>
      <c r="O11" s="162">
        <f>SUM('Do not Delete:Do not Delete2'!R11)</f>
        <v>0</v>
      </c>
      <c r="P11" s="162">
        <f>SUM('Do not Delete:Do not Delete2'!S11)</f>
        <v>0</v>
      </c>
      <c r="Q11" s="162">
        <f>SUM('Do not Delete:Do not Delete2'!T11)</f>
        <v>0</v>
      </c>
      <c r="R11" s="162">
        <f>SUM('Do not Delete:Do not Delete2'!U11)</f>
        <v>0</v>
      </c>
      <c r="S11" s="162">
        <f>SUM('Do not Delete:Do not Delete2'!V11)</f>
        <v>0</v>
      </c>
      <c r="T11" s="162">
        <f>SUM('Do not Delete:Do not Delete2'!W11)</f>
        <v>0</v>
      </c>
      <c r="U11" s="162">
        <f>SUM('Do not Delete:Do not Delete2'!X11)</f>
        <v>0</v>
      </c>
      <c r="V11" s="162">
        <f>SUM('Do not Delete:Do not Delete2'!Y11)</f>
        <v>0</v>
      </c>
      <c r="W11" s="162">
        <f>SUM('Do not Delete:Do not Delete2'!Z11)</f>
        <v>0</v>
      </c>
      <c r="X11" s="162">
        <f>SUM('Do not Delete:Do not Delete2'!AA11)</f>
        <v>0</v>
      </c>
      <c r="Y11" s="162">
        <f>SUM('Do not Delete:Do not Delete2'!AB11)</f>
        <v>0</v>
      </c>
      <c r="Z11" s="162">
        <f>SUM('Do not Delete:Do not Delete2'!AC11)</f>
        <v>0</v>
      </c>
      <c r="AA11" s="162">
        <f>SUM('Do not Delete:Do not Delete2'!AD11)</f>
        <v>45524</v>
      </c>
      <c r="AB11" s="162">
        <f>SUM('Do not Delete:Do not Delete2'!AE11)</f>
        <v>0</v>
      </c>
      <c r="AC11" s="162">
        <f>SUM('Do not Delete:Do not Delete2'!AF11)</f>
        <v>0</v>
      </c>
      <c r="AD11" s="162">
        <f>SUM('Do not Delete:Do not Delete2'!AG11)</f>
        <v>0</v>
      </c>
      <c r="AE11" s="162">
        <f>SUM('Do not Delete:Do not Delete2'!AH11)</f>
        <v>132852</v>
      </c>
      <c r="AF11" s="162">
        <f>SUM('Do not Delete:Do not Delete2'!AI11)</f>
        <v>0</v>
      </c>
      <c r="AG11" s="162">
        <f>SUM('Do not Delete:Do not Delete2'!AJ11)</f>
        <v>0</v>
      </c>
      <c r="AH11" s="162">
        <f>SUM('Do not Delete:Do not Delete2'!AK11)</f>
        <v>0</v>
      </c>
      <c r="AI11" s="162">
        <f>SUM('Do not Delete:Do not Delete2'!AL11)</f>
        <v>0</v>
      </c>
      <c r="AJ11" s="162">
        <f>SUM('Do not Delete:Do not Delete2'!AM11)</f>
        <v>147085</v>
      </c>
      <c r="AK11" s="162">
        <f>SUM('Do not Delete:Do not Delete2'!AN11)</f>
        <v>0</v>
      </c>
      <c r="AL11" s="162">
        <f>SUM('Do not Delete:Do not Delete2'!AO11)</f>
        <v>0</v>
      </c>
      <c r="AM11" s="162">
        <f>SUM('Do not Delete:Do not Delete2'!AP11)</f>
        <v>0</v>
      </c>
      <c r="AN11" s="162">
        <f>SUM('Do not Delete:Do not Delete2'!AQ11)</f>
        <v>0</v>
      </c>
      <c r="AO11" s="162">
        <f>SUM('Do not Delete:Do not Delete2'!AR11)</f>
        <v>0</v>
      </c>
      <c r="AP11" s="162">
        <f>SUM('Do not Delete:Do not Delete2'!AS11)</f>
        <v>0</v>
      </c>
      <c r="AQ11" s="162">
        <f>SUM('Do not Delete:Do not Delete2'!AT11)</f>
        <v>0</v>
      </c>
      <c r="AR11" s="162">
        <f>SUM('Do not Delete:Do not Delete2'!AU11)</f>
        <v>0</v>
      </c>
      <c r="AS11" s="162">
        <f>SUM('Do not Delete:Do not Delete2'!AV11)</f>
        <v>0</v>
      </c>
      <c r="AT11" s="162">
        <f>SUM('Do not Delete:Do not Delete2'!AW11)</f>
        <v>0</v>
      </c>
      <c r="AU11" s="162">
        <f>SUM('Do not Delete:Do not Delete2'!AX11)</f>
        <v>0</v>
      </c>
      <c r="AV11" s="162">
        <f>SUM('Do not Delete:Do not Delete2'!AY11)</f>
        <v>0</v>
      </c>
      <c r="AW11" s="162">
        <f>SUM('Do not Delete:Do not Delete2'!AZ11)</f>
        <v>0</v>
      </c>
      <c r="AX11" s="162">
        <f>SUM('Do not Delete:Do not Delete2'!BA11)</f>
        <v>0</v>
      </c>
      <c r="AY11" s="162">
        <f>SUM('Do not Delete:Do not Delete2'!BB11)</f>
        <v>0</v>
      </c>
      <c r="AZ11" s="162">
        <f>SUM('Do not Delete:Do not Delete2'!BC11)</f>
        <v>0</v>
      </c>
      <c r="BA11" s="162">
        <f>SUM('Do not Delete:Do not Delete2'!BD11)</f>
        <v>0</v>
      </c>
    </row>
    <row r="12" spans="1:55" s="33" customFormat="1" ht="15" customHeight="1" x14ac:dyDescent="0.25">
      <c r="A12" s="150" t="s">
        <v>292</v>
      </c>
      <c r="B12" s="162">
        <f>SUM('Do not Delete:Do not Delete2'!E14)</f>
        <v>0</v>
      </c>
      <c r="C12" s="162">
        <f>SUM('Do not Delete:Do not Delete2'!F14)</f>
        <v>0</v>
      </c>
      <c r="D12" s="162">
        <f>SUM('Do not Delete:Do not Delete2'!G14)</f>
        <v>0</v>
      </c>
      <c r="E12" s="162">
        <f>SUM('Do not Delete:Do not Delete2'!H14)</f>
        <v>0</v>
      </c>
      <c r="F12" s="162">
        <f>SUM('Do not Delete:Do not Delete2'!I14)</f>
        <v>0</v>
      </c>
      <c r="G12" s="162">
        <f>SUM('Do not Delete:Do not Delete2'!J14)</f>
        <v>0</v>
      </c>
      <c r="H12" s="162">
        <f>SUM('Do not Delete:Do not Delete2'!K14)</f>
        <v>0</v>
      </c>
      <c r="I12" s="162">
        <f>SUM('Do not Delete:Do not Delete2'!L14)</f>
        <v>0</v>
      </c>
      <c r="J12" s="162">
        <f>SUM('Do not Delete:Do not Delete2'!M14)</f>
        <v>0</v>
      </c>
      <c r="K12" s="162">
        <f>SUM('Do not Delete:Do not Delete2'!N14)</f>
        <v>0</v>
      </c>
      <c r="L12" s="162">
        <f>SUM('Do not Delete:Do not Delete2'!O14)</f>
        <v>0</v>
      </c>
      <c r="M12" s="162">
        <f>SUM('Do not Delete:Do not Delete2'!P14)</f>
        <v>0</v>
      </c>
      <c r="N12" s="162">
        <f>SUM('Do not Delete:Do not Delete2'!Q14)</f>
        <v>0</v>
      </c>
      <c r="O12" s="162">
        <f>SUM('Do not Delete:Do not Delete2'!R14)</f>
        <v>0</v>
      </c>
      <c r="P12" s="162">
        <f>SUM('Do not Delete:Do not Delete2'!S14)</f>
        <v>0</v>
      </c>
      <c r="Q12" s="162">
        <f>SUM('Do not Delete:Do not Delete2'!T14)</f>
        <v>0</v>
      </c>
      <c r="R12" s="162">
        <f>SUM('Do not Delete:Do not Delete2'!U14)</f>
        <v>0</v>
      </c>
      <c r="S12" s="162">
        <f>SUM('Do not Delete:Do not Delete2'!V14)</f>
        <v>0</v>
      </c>
      <c r="T12" s="162">
        <f>SUM('Do not Delete:Do not Delete2'!W14)</f>
        <v>0</v>
      </c>
      <c r="U12" s="162">
        <f>SUM('Do not Delete:Do not Delete2'!X14)</f>
        <v>0</v>
      </c>
      <c r="V12" s="162">
        <f>SUM('Do not Delete:Do not Delete2'!Y14)</f>
        <v>0</v>
      </c>
      <c r="W12" s="162">
        <f>SUM('Do not Delete:Do not Delete2'!Z14)</f>
        <v>0</v>
      </c>
      <c r="X12" s="162">
        <f>SUM('Do not Delete:Do not Delete2'!AA14)</f>
        <v>0</v>
      </c>
      <c r="Y12" s="162">
        <f>SUM('Do not Delete:Do not Delete2'!AB14)</f>
        <v>0</v>
      </c>
      <c r="Z12" s="162">
        <f>SUM('Do not Delete:Do not Delete2'!AC14)</f>
        <v>0</v>
      </c>
      <c r="AA12" s="162">
        <f>SUM('Do not Delete:Do not Delete2'!AD14)</f>
        <v>0</v>
      </c>
      <c r="AB12" s="162">
        <f>SUM('Do not Delete:Do not Delete2'!AE14)</f>
        <v>0</v>
      </c>
      <c r="AC12" s="162">
        <f>SUM('Do not Delete:Do not Delete2'!AF14)</f>
        <v>0</v>
      </c>
      <c r="AD12" s="162">
        <f>SUM('Do not Delete:Do not Delete2'!AG14)</f>
        <v>0</v>
      </c>
      <c r="AE12" s="162">
        <f>SUM('Do not Delete:Do not Delete2'!AH14)</f>
        <v>0</v>
      </c>
      <c r="AF12" s="162">
        <f>SUM('Do not Delete:Do not Delete2'!AI14)</f>
        <v>0</v>
      </c>
      <c r="AG12" s="162">
        <f>SUM('Do not Delete:Do not Delete2'!AJ14)</f>
        <v>0</v>
      </c>
      <c r="AH12" s="162">
        <f>SUM('Do not Delete:Do not Delete2'!AK14)</f>
        <v>0</v>
      </c>
      <c r="AI12" s="162">
        <f>SUM('Do not Delete:Do not Delete2'!AL14)</f>
        <v>0</v>
      </c>
      <c r="AJ12" s="162">
        <f>SUM('Do not Delete:Do not Delete2'!AM14)</f>
        <v>0</v>
      </c>
      <c r="AK12" s="162">
        <f>SUM('Do not Delete:Do not Delete2'!AN14)</f>
        <v>0</v>
      </c>
      <c r="AL12" s="162">
        <f>SUM('Do not Delete:Do not Delete2'!AO14)</f>
        <v>0</v>
      </c>
      <c r="AM12" s="162">
        <f>SUM('Do not Delete:Do not Delete2'!AP14)</f>
        <v>0</v>
      </c>
      <c r="AN12" s="162">
        <f>SUM('Do not Delete:Do not Delete2'!AQ14)</f>
        <v>0</v>
      </c>
      <c r="AO12" s="162">
        <f>SUM('Do not Delete:Do not Delete2'!AR14)</f>
        <v>0</v>
      </c>
      <c r="AP12" s="162">
        <f>SUM('Do not Delete:Do not Delete2'!AS14)</f>
        <v>0</v>
      </c>
      <c r="AQ12" s="162">
        <f>SUM('Do not Delete:Do not Delete2'!AT14)</f>
        <v>0</v>
      </c>
      <c r="AR12" s="162">
        <f>SUM('Do not Delete:Do not Delete2'!AU14)</f>
        <v>0</v>
      </c>
      <c r="AS12" s="162">
        <f>SUM('Do not Delete:Do not Delete2'!AV14)</f>
        <v>0</v>
      </c>
      <c r="AT12" s="162">
        <f>SUM('Do not Delete:Do not Delete2'!AW14)</f>
        <v>0</v>
      </c>
      <c r="AU12" s="162">
        <f>SUM('Do not Delete:Do not Delete2'!AX14)</f>
        <v>0</v>
      </c>
      <c r="AV12" s="162">
        <f>SUM('Do not Delete:Do not Delete2'!AY14)</f>
        <v>0</v>
      </c>
      <c r="AW12" s="162">
        <f>SUM('Do not Delete:Do not Delete2'!AZ14)</f>
        <v>0</v>
      </c>
      <c r="AX12" s="162">
        <f>SUM('Do not Delete:Do not Delete2'!BA14)</f>
        <v>0</v>
      </c>
      <c r="AY12" s="162">
        <f>SUM('Do not Delete:Do not Delete2'!BB14)</f>
        <v>0</v>
      </c>
      <c r="AZ12" s="162">
        <f>SUM('Do not Delete:Do not Delete2'!BC14)</f>
        <v>0</v>
      </c>
      <c r="BA12" s="162">
        <f>SUM('Do not Delete:Do not Delete2'!BD14)</f>
        <v>0</v>
      </c>
    </row>
    <row r="13" spans="1:55" s="41" customFormat="1" ht="15" customHeight="1" x14ac:dyDescent="0.25">
      <c r="A13" s="180" t="s">
        <v>92</v>
      </c>
      <c r="B13" s="162">
        <f>SUM('Do not Delete:Do not Delete2'!E17)</f>
        <v>0</v>
      </c>
      <c r="C13" s="162">
        <f>SUM('Do not Delete:Do not Delete2'!F17)</f>
        <v>0</v>
      </c>
      <c r="D13" s="162">
        <f>SUM('Do not Delete:Do not Delete2'!G17)</f>
        <v>0</v>
      </c>
      <c r="E13" s="162">
        <f>SUM('Do not Delete:Do not Delete2'!H17)</f>
        <v>0</v>
      </c>
      <c r="F13" s="162">
        <f>SUM('Do not Delete:Do not Delete2'!I17)</f>
        <v>0</v>
      </c>
      <c r="G13" s="162">
        <f>SUM('Do not Delete:Do not Delete2'!J17)</f>
        <v>0</v>
      </c>
      <c r="H13" s="162">
        <f>SUM('Do not Delete:Do not Delete2'!K17)</f>
        <v>0</v>
      </c>
      <c r="I13" s="162">
        <f>SUM('Do not Delete:Do not Delete2'!L17)</f>
        <v>0</v>
      </c>
      <c r="J13" s="162">
        <f>SUM('Do not Delete:Do not Delete2'!M17)</f>
        <v>0</v>
      </c>
      <c r="K13" s="162">
        <f>SUM('Do not Delete:Do not Delete2'!N17)</f>
        <v>0</v>
      </c>
      <c r="L13" s="162">
        <f>SUM('Do not Delete:Do not Delete2'!O17)</f>
        <v>0</v>
      </c>
      <c r="M13" s="162">
        <f>SUM('Do not Delete:Do not Delete2'!P17)</f>
        <v>0</v>
      </c>
      <c r="N13" s="162">
        <f>SUM('Do not Delete:Do not Delete2'!Q17)</f>
        <v>0</v>
      </c>
      <c r="O13" s="162">
        <f>SUM('Do not Delete:Do not Delete2'!R17)</f>
        <v>0</v>
      </c>
      <c r="P13" s="162">
        <f>SUM('Do not Delete:Do not Delete2'!S17)</f>
        <v>0</v>
      </c>
      <c r="Q13" s="162">
        <f>SUM('Do not Delete:Do not Delete2'!T17)</f>
        <v>0</v>
      </c>
      <c r="R13" s="162">
        <f>SUM('Do not Delete:Do not Delete2'!U17)</f>
        <v>0</v>
      </c>
      <c r="S13" s="162">
        <f>SUM('Do not Delete:Do not Delete2'!V17)</f>
        <v>0</v>
      </c>
      <c r="T13" s="162">
        <f>SUM('Do not Delete:Do not Delete2'!W17)</f>
        <v>0</v>
      </c>
      <c r="U13" s="162">
        <f>SUM('Do not Delete:Do not Delete2'!X17)</f>
        <v>0</v>
      </c>
      <c r="V13" s="162">
        <f>SUM('Do not Delete:Do not Delete2'!Y17)</f>
        <v>0</v>
      </c>
      <c r="W13" s="162">
        <f>SUM('Do not Delete:Do not Delete2'!Z17)</f>
        <v>0</v>
      </c>
      <c r="X13" s="162">
        <f>SUM('Do not Delete:Do not Delete2'!AA17)</f>
        <v>0</v>
      </c>
      <c r="Y13" s="162">
        <f>SUM('Do not Delete:Do not Delete2'!AB17)</f>
        <v>8780.4699999999993</v>
      </c>
      <c r="Z13" s="162">
        <f>SUM('Do not Delete:Do not Delete2'!AC17)</f>
        <v>0</v>
      </c>
      <c r="AA13" s="162">
        <f>SUM('Do not Delete:Do not Delete2'!AD17)</f>
        <v>81561</v>
      </c>
      <c r="AB13" s="162">
        <f>SUM('Do not Delete:Do not Delete2'!AE17)</f>
        <v>0</v>
      </c>
      <c r="AC13" s="162">
        <f>SUM('Do not Delete:Do not Delete2'!AF17)</f>
        <v>252883</v>
      </c>
      <c r="AD13" s="162">
        <f>SUM('Do not Delete:Do not Delete2'!AG17)</f>
        <v>0</v>
      </c>
      <c r="AE13" s="162">
        <f>SUM('Do not Delete:Do not Delete2'!AH17)</f>
        <v>0</v>
      </c>
      <c r="AF13" s="162">
        <f>SUM('Do not Delete:Do not Delete2'!AI17)</f>
        <v>0</v>
      </c>
      <c r="AG13" s="162">
        <f>SUM('Do not Delete:Do not Delete2'!AJ17)</f>
        <v>4280</v>
      </c>
      <c r="AH13" s="162">
        <f>SUM('Do not Delete:Do not Delete2'!AK17)</f>
        <v>0</v>
      </c>
      <c r="AI13" s="162">
        <f>SUM('Do not Delete:Do not Delete2'!AL17)</f>
        <v>0</v>
      </c>
      <c r="AJ13" s="162">
        <f>SUM('Do not Delete:Do not Delete2'!AM17)</f>
        <v>0</v>
      </c>
      <c r="AK13" s="162">
        <f>SUM('Do not Delete:Do not Delete2'!AN17)</f>
        <v>0</v>
      </c>
      <c r="AL13" s="162">
        <f>SUM('Do not Delete:Do not Delete2'!AO17)</f>
        <v>0</v>
      </c>
      <c r="AM13" s="162">
        <f>SUM('Do not Delete:Do not Delete2'!AP17)</f>
        <v>0</v>
      </c>
      <c r="AN13" s="162">
        <f>SUM('Do not Delete:Do not Delete2'!AQ17)</f>
        <v>0</v>
      </c>
      <c r="AO13" s="162">
        <f>SUM('Do not Delete:Do not Delete2'!AR17)</f>
        <v>0</v>
      </c>
      <c r="AP13" s="162">
        <f>SUM('Do not Delete:Do not Delete2'!AS17)</f>
        <v>0</v>
      </c>
      <c r="AQ13" s="162">
        <f>SUM('Do not Delete:Do not Delete2'!AT17)</f>
        <v>0</v>
      </c>
      <c r="AR13" s="162">
        <f>SUM('Do not Delete:Do not Delete2'!AU17)</f>
        <v>0</v>
      </c>
      <c r="AS13" s="162">
        <f>SUM('Do not Delete:Do not Delete2'!AV17)</f>
        <v>0</v>
      </c>
      <c r="AT13" s="162">
        <f>SUM('Do not Delete:Do not Delete2'!AW17)</f>
        <v>0</v>
      </c>
      <c r="AU13" s="162">
        <f>SUM('Do not Delete:Do not Delete2'!AX17)</f>
        <v>0</v>
      </c>
      <c r="AV13" s="162">
        <f>SUM('Do not Delete:Do not Delete2'!AY17)</f>
        <v>0</v>
      </c>
      <c r="AW13" s="162">
        <f>SUM('Do not Delete:Do not Delete2'!AZ17)</f>
        <v>0</v>
      </c>
      <c r="AX13" s="162">
        <f>SUM('Do not Delete:Do not Delete2'!BA17)</f>
        <v>0</v>
      </c>
      <c r="AY13" s="162">
        <f>SUM('Do not Delete:Do not Delete2'!BB17)</f>
        <v>0</v>
      </c>
      <c r="AZ13" s="162">
        <f>SUM('Do not Delete:Do not Delete2'!BC17)</f>
        <v>0</v>
      </c>
      <c r="BA13" s="162">
        <f>SUM('Do not Delete:Do not Delete2'!BD17)</f>
        <v>0</v>
      </c>
    </row>
    <row r="14" spans="1:55" s="41" customFormat="1" ht="15" customHeight="1" x14ac:dyDescent="0.25">
      <c r="A14" s="180" t="s">
        <v>284</v>
      </c>
      <c r="B14" s="162">
        <f>SUM('Do not Delete:Do not Delete2'!E20)</f>
        <v>0</v>
      </c>
      <c r="C14" s="162">
        <f>SUM('Do not Delete:Do not Delete2'!F20)</f>
        <v>0</v>
      </c>
      <c r="D14" s="162">
        <f>SUM('Do not Delete:Do not Delete2'!G20)</f>
        <v>0</v>
      </c>
      <c r="E14" s="162">
        <f>SUM('Do not Delete:Do not Delete2'!H20)</f>
        <v>0</v>
      </c>
      <c r="F14" s="162">
        <f>SUM('Do not Delete:Do not Delete2'!I20)</f>
        <v>0</v>
      </c>
      <c r="G14" s="162">
        <f>SUM('Do not Delete:Do not Delete2'!J20)</f>
        <v>0</v>
      </c>
      <c r="H14" s="162">
        <f>SUM('Do not Delete:Do not Delete2'!K20)</f>
        <v>0</v>
      </c>
      <c r="I14" s="162">
        <f>SUM('Do not Delete:Do not Delete2'!L20)</f>
        <v>0</v>
      </c>
      <c r="J14" s="162">
        <f>SUM('Do not Delete:Do not Delete2'!M20)</f>
        <v>0</v>
      </c>
      <c r="K14" s="162">
        <f>SUM('Do not Delete:Do not Delete2'!N20)</f>
        <v>0</v>
      </c>
      <c r="L14" s="162">
        <f>SUM('Do not Delete:Do not Delete2'!O20)</f>
        <v>0</v>
      </c>
      <c r="M14" s="162">
        <f>SUM('Do not Delete:Do not Delete2'!P20)</f>
        <v>0</v>
      </c>
      <c r="N14" s="162">
        <f>SUM('Do not Delete:Do not Delete2'!Q20)</f>
        <v>0</v>
      </c>
      <c r="O14" s="162">
        <f>SUM('Do not Delete:Do not Delete2'!R20)</f>
        <v>0</v>
      </c>
      <c r="P14" s="162">
        <f>SUM('Do not Delete:Do not Delete2'!S20)</f>
        <v>0</v>
      </c>
      <c r="Q14" s="162">
        <f>SUM('Do not Delete:Do not Delete2'!T20)</f>
        <v>0</v>
      </c>
      <c r="R14" s="162">
        <f>SUM('Do not Delete:Do not Delete2'!U20)</f>
        <v>0</v>
      </c>
      <c r="S14" s="162">
        <f>SUM('Do not Delete:Do not Delete2'!V20)</f>
        <v>0</v>
      </c>
      <c r="T14" s="162">
        <f>SUM('Do not Delete:Do not Delete2'!W20)</f>
        <v>0</v>
      </c>
      <c r="U14" s="162">
        <f>SUM('Do not Delete:Do not Delete2'!X20)</f>
        <v>0</v>
      </c>
      <c r="V14" s="162">
        <f>SUM('Do not Delete:Do not Delete2'!Y20)</f>
        <v>0</v>
      </c>
      <c r="W14" s="162">
        <f>SUM('Do not Delete:Do not Delete2'!Z20)</f>
        <v>0</v>
      </c>
      <c r="X14" s="162">
        <f>SUM('Do not Delete:Do not Delete2'!AA20)</f>
        <v>0</v>
      </c>
      <c r="Y14" s="162">
        <f>SUM('Do not Delete:Do not Delete2'!AB20)</f>
        <v>200000</v>
      </c>
      <c r="Z14" s="162">
        <f>SUM('Do not Delete:Do not Delete2'!AC20)</f>
        <v>0</v>
      </c>
      <c r="AA14" s="162">
        <f>SUM('Do not Delete:Do not Delete2'!AD20)</f>
        <v>14718.82</v>
      </c>
      <c r="AB14" s="162">
        <f>SUM('Do not Delete:Do not Delete2'!AE20)</f>
        <v>0</v>
      </c>
      <c r="AC14" s="162">
        <f>SUM('Do not Delete:Do not Delete2'!AF20)</f>
        <v>0</v>
      </c>
      <c r="AD14" s="162">
        <f>SUM('Do not Delete:Do not Delete2'!AG20)</f>
        <v>0</v>
      </c>
      <c r="AE14" s="162">
        <f>SUM('Do not Delete:Do not Delete2'!AH20)</f>
        <v>13300</v>
      </c>
      <c r="AF14" s="162">
        <f>SUM('Do not Delete:Do not Delete2'!AI20)</f>
        <v>0</v>
      </c>
      <c r="AG14" s="162">
        <f>SUM('Do not Delete:Do not Delete2'!AJ20)</f>
        <v>0</v>
      </c>
      <c r="AH14" s="162">
        <f>SUM('Do not Delete:Do not Delete2'!AK20)</f>
        <v>0</v>
      </c>
      <c r="AI14" s="162">
        <f>SUM('Do not Delete:Do not Delete2'!AL20)</f>
        <v>0</v>
      </c>
      <c r="AJ14" s="162">
        <f>SUM('Do not Delete:Do not Delete2'!AM20)</f>
        <v>0</v>
      </c>
      <c r="AK14" s="162">
        <f>SUM('Do not Delete:Do not Delete2'!AN20)</f>
        <v>0</v>
      </c>
      <c r="AL14" s="162">
        <f>SUM('Do not Delete:Do not Delete2'!AO20)</f>
        <v>0</v>
      </c>
      <c r="AM14" s="162">
        <f>SUM('Do not Delete:Do not Delete2'!AP20)</f>
        <v>0</v>
      </c>
      <c r="AN14" s="162">
        <f>SUM('Do not Delete:Do not Delete2'!AQ20)</f>
        <v>0</v>
      </c>
      <c r="AO14" s="162">
        <f>SUM('Do not Delete:Do not Delete2'!AR20)</f>
        <v>0</v>
      </c>
      <c r="AP14" s="162">
        <f>SUM('Do not Delete:Do not Delete2'!AS20)</f>
        <v>0</v>
      </c>
      <c r="AQ14" s="162">
        <f>SUM('Do not Delete:Do not Delete2'!AT20)</f>
        <v>0</v>
      </c>
      <c r="AR14" s="162">
        <f>SUM('Do not Delete:Do not Delete2'!AU20)</f>
        <v>0</v>
      </c>
      <c r="AS14" s="162">
        <f>SUM('Do not Delete:Do not Delete2'!AV20)</f>
        <v>0</v>
      </c>
      <c r="AT14" s="162">
        <f>SUM('Do not Delete:Do not Delete2'!AW20)</f>
        <v>0</v>
      </c>
      <c r="AU14" s="162">
        <f>SUM('Do not Delete:Do not Delete2'!AX20)</f>
        <v>0</v>
      </c>
      <c r="AV14" s="162">
        <f>SUM('Do not Delete:Do not Delete2'!AY20)</f>
        <v>0</v>
      </c>
      <c r="AW14" s="162">
        <f>SUM('Do not Delete:Do not Delete2'!AZ20)</f>
        <v>0</v>
      </c>
      <c r="AX14" s="162">
        <f>SUM('Do not Delete:Do not Delete2'!BA20)</f>
        <v>0</v>
      </c>
      <c r="AY14" s="162">
        <f>SUM('Do not Delete:Do not Delete2'!BB20)</f>
        <v>0</v>
      </c>
      <c r="AZ14" s="162">
        <f>SUM('Do not Delete:Do not Delete2'!BC20)</f>
        <v>0</v>
      </c>
      <c r="BA14" s="162">
        <f>SUM('Do not Delete:Do not Delete2'!BD20)</f>
        <v>0</v>
      </c>
    </row>
    <row r="15" spans="1:55" s="41" customFormat="1" ht="15" customHeight="1" x14ac:dyDescent="0.25">
      <c r="A15" s="187" t="s">
        <v>293</v>
      </c>
      <c r="B15" s="162">
        <f>SUM('Do not Delete:Do not Delete2'!E25)</f>
        <v>0</v>
      </c>
      <c r="C15" s="162">
        <f>SUM('Do not Delete:Do not Delete2'!F25)</f>
        <v>0</v>
      </c>
      <c r="D15" s="162">
        <f>SUM('Do not Delete:Do not Delete2'!G25)</f>
        <v>0</v>
      </c>
      <c r="E15" s="162">
        <f>SUM('Do not Delete:Do not Delete2'!H25)</f>
        <v>0</v>
      </c>
      <c r="F15" s="162">
        <f>SUM('Do not Delete:Do not Delete2'!I25)</f>
        <v>0</v>
      </c>
      <c r="G15" s="162">
        <f>SUM('Do not Delete:Do not Delete2'!J25)</f>
        <v>0</v>
      </c>
      <c r="H15" s="162">
        <f>SUM('Do not Delete:Do not Delete2'!K25)</f>
        <v>0</v>
      </c>
      <c r="I15" s="162">
        <f>SUM('Do not Delete:Do not Delete2'!L25)</f>
        <v>0</v>
      </c>
      <c r="J15" s="162">
        <f>SUM('Do not Delete:Do not Delete2'!M25)</f>
        <v>0</v>
      </c>
      <c r="K15" s="162">
        <f>SUM('Do not Delete:Do not Delete2'!N25)</f>
        <v>0</v>
      </c>
      <c r="L15" s="162">
        <f>SUM('Do not Delete:Do not Delete2'!O25)</f>
        <v>0</v>
      </c>
      <c r="M15" s="162">
        <f>SUM('Do not Delete:Do not Delete2'!P25)</f>
        <v>0</v>
      </c>
      <c r="N15" s="162">
        <f>SUM('Do not Delete:Do not Delete2'!Q25)</f>
        <v>0</v>
      </c>
      <c r="O15" s="162">
        <f>SUM('Do not Delete:Do not Delete2'!R25)</f>
        <v>0</v>
      </c>
      <c r="P15" s="162">
        <f>SUM('Do not Delete:Do not Delete2'!S25)</f>
        <v>0</v>
      </c>
      <c r="Q15" s="162">
        <f>SUM('Do not Delete:Do not Delete2'!T25)</f>
        <v>0</v>
      </c>
      <c r="R15" s="162">
        <f>SUM('Do not Delete:Do not Delete2'!U25)</f>
        <v>0</v>
      </c>
      <c r="S15" s="162">
        <f>SUM('Do not Delete:Do not Delete2'!V25)</f>
        <v>0</v>
      </c>
      <c r="T15" s="162">
        <f>SUM('Do not Delete:Do not Delete2'!W25)</f>
        <v>0</v>
      </c>
      <c r="U15" s="162">
        <f>SUM('Do not Delete:Do not Delete2'!X25)</f>
        <v>0</v>
      </c>
      <c r="V15" s="162">
        <f>SUM('Do not Delete:Do not Delete2'!Y25)</f>
        <v>0</v>
      </c>
      <c r="W15" s="162">
        <f>SUM('Do not Delete:Do not Delete2'!Z25)</f>
        <v>0</v>
      </c>
      <c r="X15" s="162">
        <f>SUM('Do not Delete:Do not Delete2'!AA25)</f>
        <v>0</v>
      </c>
      <c r="Y15" s="162">
        <f>SUM('Do not Delete:Do not Delete2'!AB25)</f>
        <v>10422.76</v>
      </c>
      <c r="Z15" s="162">
        <f>SUM('Do not Delete:Do not Delete2'!AC25)</f>
        <v>2000</v>
      </c>
      <c r="AA15" s="162">
        <f>SUM('Do not Delete:Do not Delete2'!AD25)</f>
        <v>0</v>
      </c>
      <c r="AB15" s="162">
        <f>SUM('Do not Delete:Do not Delete2'!AE25)</f>
        <v>0</v>
      </c>
      <c r="AC15" s="162">
        <f>SUM('Do not Delete:Do not Delete2'!AF25)</f>
        <v>0</v>
      </c>
      <c r="AD15" s="162">
        <f>SUM('Do not Delete:Do not Delete2'!AG25)</f>
        <v>2000</v>
      </c>
      <c r="AE15" s="162">
        <f>SUM('Do not Delete:Do not Delete2'!AH25)</f>
        <v>0</v>
      </c>
      <c r="AF15" s="162">
        <f>SUM('Do not Delete:Do not Delete2'!AI25)</f>
        <v>0</v>
      </c>
      <c r="AG15" s="162">
        <f>SUM('Do not Delete:Do not Delete2'!AJ25)</f>
        <v>0</v>
      </c>
      <c r="AH15" s="162">
        <f>SUM('Do not Delete:Do not Delete2'!AK25)</f>
        <v>2000</v>
      </c>
      <c r="AI15" s="162">
        <f>SUM('Do not Delete:Do not Delete2'!AL25)</f>
        <v>0</v>
      </c>
      <c r="AJ15" s="162">
        <f>SUM('Do not Delete:Do not Delete2'!AM25)</f>
        <v>0</v>
      </c>
      <c r="AK15" s="162">
        <f>SUM('Do not Delete:Do not Delete2'!AN25)</f>
        <v>0</v>
      </c>
      <c r="AL15" s="162">
        <f>SUM('Do not Delete:Do not Delete2'!AO25)</f>
        <v>2000</v>
      </c>
      <c r="AM15" s="162">
        <f>SUM('Do not Delete:Do not Delete2'!AP25)</f>
        <v>0</v>
      </c>
      <c r="AN15" s="162">
        <f>SUM('Do not Delete:Do not Delete2'!AQ25)</f>
        <v>0</v>
      </c>
      <c r="AO15" s="162">
        <f>SUM('Do not Delete:Do not Delete2'!AR25)</f>
        <v>0</v>
      </c>
      <c r="AP15" s="162">
        <f>SUM('Do not Delete:Do not Delete2'!AS25)</f>
        <v>2000</v>
      </c>
      <c r="AQ15" s="162">
        <f>SUM('Do not Delete:Do not Delete2'!AT25)</f>
        <v>0</v>
      </c>
      <c r="AR15" s="162">
        <f>SUM('Do not Delete:Do not Delete2'!AU25)</f>
        <v>0</v>
      </c>
      <c r="AS15" s="162">
        <f>SUM('Do not Delete:Do not Delete2'!AV25)</f>
        <v>0</v>
      </c>
      <c r="AT15" s="162">
        <f>SUM('Do not Delete:Do not Delete2'!AW25)</f>
        <v>0</v>
      </c>
      <c r="AU15" s="162">
        <f>SUM('Do not Delete:Do not Delete2'!AX25)</f>
        <v>2000</v>
      </c>
      <c r="AV15" s="162">
        <f>SUM('Do not Delete:Do not Delete2'!AY25)</f>
        <v>0</v>
      </c>
      <c r="AW15" s="162">
        <f>SUM('Do not Delete:Do not Delete2'!AZ25)</f>
        <v>0</v>
      </c>
      <c r="AX15" s="162">
        <f>SUM('Do not Delete:Do not Delete2'!BA25)</f>
        <v>0</v>
      </c>
      <c r="AY15" s="162">
        <f>SUM('Do not Delete:Do not Delete2'!BB25)</f>
        <v>2000</v>
      </c>
      <c r="AZ15" s="162">
        <f>SUM('Do not Delete:Do not Delete2'!BC25)</f>
        <v>0</v>
      </c>
      <c r="BA15" s="162">
        <f>SUM('Do not Delete:Do not Delete2'!BD25)</f>
        <v>0</v>
      </c>
    </row>
    <row r="16" spans="1:55" s="51" customFormat="1" ht="15" customHeight="1" x14ac:dyDescent="0.25">
      <c r="A16" s="50" t="s">
        <v>58</v>
      </c>
      <c r="B16" s="181" t="e">
        <f>SUM(B10:B15)</f>
        <v>#VALUE!</v>
      </c>
      <c r="C16" s="181">
        <f t="shared" ref="C16:AG16" si="0">SUM(C10:C15)</f>
        <v>0</v>
      </c>
      <c r="D16" s="181">
        <f t="shared" si="0"/>
        <v>0</v>
      </c>
      <c r="E16" s="181">
        <f t="shared" si="0"/>
        <v>0</v>
      </c>
      <c r="F16" s="181">
        <f t="shared" si="0"/>
        <v>0</v>
      </c>
      <c r="G16" s="181">
        <f t="shared" si="0"/>
        <v>0</v>
      </c>
      <c r="H16" s="181">
        <f t="shared" si="0"/>
        <v>0</v>
      </c>
      <c r="I16" s="181">
        <f t="shared" si="0"/>
        <v>0</v>
      </c>
      <c r="J16" s="181">
        <f t="shared" si="0"/>
        <v>0</v>
      </c>
      <c r="K16" s="181">
        <f t="shared" si="0"/>
        <v>0</v>
      </c>
      <c r="L16" s="181">
        <f t="shared" si="0"/>
        <v>0</v>
      </c>
      <c r="M16" s="181">
        <f t="shared" si="0"/>
        <v>0</v>
      </c>
      <c r="N16" s="181">
        <f t="shared" si="0"/>
        <v>0</v>
      </c>
      <c r="O16" s="181">
        <f t="shared" si="0"/>
        <v>0</v>
      </c>
      <c r="P16" s="181">
        <f t="shared" si="0"/>
        <v>0</v>
      </c>
      <c r="Q16" s="181">
        <f t="shared" si="0"/>
        <v>0</v>
      </c>
      <c r="R16" s="181">
        <f t="shared" si="0"/>
        <v>0</v>
      </c>
      <c r="S16" s="181">
        <f t="shared" si="0"/>
        <v>0</v>
      </c>
      <c r="T16" s="181">
        <f t="shared" si="0"/>
        <v>0</v>
      </c>
      <c r="U16" s="181">
        <f t="shared" si="0"/>
        <v>0</v>
      </c>
      <c r="V16" s="181">
        <f t="shared" si="0"/>
        <v>0</v>
      </c>
      <c r="W16" s="181">
        <f t="shared" si="0"/>
        <v>0</v>
      </c>
      <c r="X16" s="181">
        <f t="shared" si="0"/>
        <v>0</v>
      </c>
      <c r="Y16" s="181">
        <f t="shared" si="0"/>
        <v>219203.23</v>
      </c>
      <c r="Z16" s="181">
        <f t="shared" si="0"/>
        <v>2000</v>
      </c>
      <c r="AA16" s="181">
        <f t="shared" si="0"/>
        <v>141803.82</v>
      </c>
      <c r="AB16" s="181">
        <f t="shared" si="0"/>
        <v>0</v>
      </c>
      <c r="AC16" s="181">
        <f t="shared" si="0"/>
        <v>252883</v>
      </c>
      <c r="AD16" s="181">
        <f t="shared" si="0"/>
        <v>2000</v>
      </c>
      <c r="AE16" s="181">
        <f t="shared" si="0"/>
        <v>146152</v>
      </c>
      <c r="AF16" s="181">
        <f t="shared" si="0"/>
        <v>0</v>
      </c>
      <c r="AG16" s="181">
        <f t="shared" si="0"/>
        <v>4280</v>
      </c>
      <c r="AH16" s="181">
        <f t="shared" ref="AH16:BA16" si="1">SUM(AH10:AH15)</f>
        <v>2000</v>
      </c>
      <c r="AI16" s="181">
        <f t="shared" si="1"/>
        <v>0</v>
      </c>
      <c r="AJ16" s="181">
        <f t="shared" si="1"/>
        <v>147085</v>
      </c>
      <c r="AK16" s="181">
        <f t="shared" si="1"/>
        <v>0</v>
      </c>
      <c r="AL16" s="181">
        <f t="shared" si="1"/>
        <v>2000</v>
      </c>
      <c r="AM16" s="181">
        <f t="shared" si="1"/>
        <v>0</v>
      </c>
      <c r="AN16" s="181">
        <f t="shared" si="1"/>
        <v>0</v>
      </c>
      <c r="AO16" s="181">
        <f t="shared" si="1"/>
        <v>0</v>
      </c>
      <c r="AP16" s="181">
        <f t="shared" si="1"/>
        <v>2000</v>
      </c>
      <c r="AQ16" s="181">
        <f t="shared" si="1"/>
        <v>0</v>
      </c>
      <c r="AR16" s="181">
        <f t="shared" si="1"/>
        <v>0</v>
      </c>
      <c r="AS16" s="181">
        <f t="shared" si="1"/>
        <v>0</v>
      </c>
      <c r="AT16" s="181">
        <f t="shared" si="1"/>
        <v>0</v>
      </c>
      <c r="AU16" s="181">
        <f t="shared" si="1"/>
        <v>2000</v>
      </c>
      <c r="AV16" s="181">
        <f t="shared" si="1"/>
        <v>0</v>
      </c>
      <c r="AW16" s="181">
        <f t="shared" si="1"/>
        <v>0</v>
      </c>
      <c r="AX16" s="181">
        <f t="shared" si="1"/>
        <v>0</v>
      </c>
      <c r="AY16" s="181">
        <f t="shared" si="1"/>
        <v>2000</v>
      </c>
      <c r="AZ16" s="181">
        <f t="shared" si="1"/>
        <v>0</v>
      </c>
      <c r="BA16" s="134">
        <f t="shared" si="1"/>
        <v>0</v>
      </c>
    </row>
    <row r="17" spans="1:53" s="27" customFormat="1" ht="15" customHeight="1" x14ac:dyDescent="0.25">
      <c r="A17" s="28"/>
      <c r="B17" s="160"/>
      <c r="C17" s="29"/>
      <c r="D17" s="30"/>
      <c r="E17" s="29"/>
      <c r="F17" s="161"/>
      <c r="G17" s="30"/>
      <c r="H17" s="29"/>
      <c r="I17" s="30"/>
      <c r="J17" s="160"/>
      <c r="K17" s="160"/>
      <c r="L17" s="29"/>
      <c r="M17" s="29"/>
      <c r="N17" s="161"/>
      <c r="O17" s="169"/>
      <c r="P17" s="31"/>
      <c r="Q17" s="31"/>
      <c r="R17" s="31"/>
      <c r="S17" s="170"/>
      <c r="T17" s="32"/>
      <c r="U17" s="31"/>
      <c r="V17" s="31"/>
      <c r="W17" s="170"/>
      <c r="X17" s="169"/>
      <c r="Y17" s="31"/>
      <c r="Z17" s="31"/>
      <c r="AA17" s="170"/>
      <c r="AB17" s="32"/>
      <c r="AC17" s="31"/>
      <c r="AD17" s="31"/>
      <c r="AE17" s="32"/>
      <c r="AF17" s="169"/>
      <c r="AG17" s="31"/>
      <c r="AH17" s="31"/>
      <c r="AI17" s="31"/>
      <c r="AJ17" s="170"/>
      <c r="AK17" s="169"/>
      <c r="AL17" s="31"/>
      <c r="AM17" s="31"/>
      <c r="AN17" s="170"/>
      <c r="AO17" s="169"/>
      <c r="AP17" s="31"/>
      <c r="AQ17" s="31"/>
      <c r="AR17" s="31"/>
      <c r="AS17" s="170"/>
      <c r="AT17" s="32"/>
      <c r="AU17" s="31"/>
      <c r="AV17" s="31"/>
      <c r="AW17" s="32"/>
      <c r="AX17" s="169"/>
      <c r="AY17" s="31"/>
      <c r="AZ17" s="31"/>
      <c r="BA17" s="31"/>
    </row>
    <row r="18" spans="1:53" s="52" customFormat="1" ht="15" customHeight="1" x14ac:dyDescent="0.25">
      <c r="A18" s="150" t="s">
        <v>130</v>
      </c>
      <c r="B18" s="162"/>
      <c r="C18" s="162"/>
      <c r="D18" s="162"/>
      <c r="E18" s="162"/>
      <c r="F18" s="162"/>
      <c r="G18" s="162"/>
      <c r="H18" s="162"/>
      <c r="I18" s="162"/>
      <c r="J18" s="162"/>
      <c r="K18" s="162"/>
      <c r="L18" s="162"/>
      <c r="M18" s="162"/>
      <c r="N18" s="162"/>
      <c r="O18" s="162"/>
      <c r="P18" s="162"/>
      <c r="Q18" s="162"/>
      <c r="R18" s="162"/>
      <c r="S18" s="162"/>
      <c r="T18" s="162"/>
      <c r="U18" s="162"/>
      <c r="V18" s="162"/>
      <c r="W18" s="162"/>
      <c r="X18" s="162"/>
      <c r="Y18" s="162"/>
      <c r="Z18" s="162"/>
      <c r="AA18" s="162"/>
      <c r="AB18" s="162"/>
      <c r="AC18" s="162"/>
      <c r="AD18" s="162"/>
      <c r="AE18" s="162"/>
      <c r="AF18" s="162"/>
      <c r="AG18" s="162"/>
      <c r="AH18" s="162"/>
      <c r="AI18" s="162"/>
      <c r="AJ18" s="162"/>
      <c r="AK18" s="162"/>
      <c r="AL18" s="162"/>
      <c r="AM18" s="162"/>
      <c r="AN18" s="162"/>
      <c r="AO18" s="162"/>
      <c r="AP18" s="162"/>
      <c r="AQ18" s="162"/>
      <c r="AR18" s="162"/>
      <c r="AS18" s="162"/>
      <c r="AT18" s="162"/>
      <c r="AU18" s="162"/>
      <c r="AV18" s="162"/>
      <c r="AW18" s="162"/>
      <c r="AX18" s="162"/>
      <c r="AY18" s="162"/>
      <c r="AZ18" s="162"/>
      <c r="BA18" s="156"/>
    </row>
    <row r="19" spans="1:53" s="56" customFormat="1" ht="15" customHeight="1" x14ac:dyDescent="0.25">
      <c r="A19" s="150" t="s">
        <v>131</v>
      </c>
      <c r="B19" s="162"/>
      <c r="C19" s="162"/>
      <c r="D19" s="162"/>
      <c r="E19" s="162"/>
      <c r="F19" s="162"/>
      <c r="G19" s="162"/>
      <c r="H19" s="162"/>
      <c r="I19" s="162"/>
      <c r="J19" s="162"/>
      <c r="K19" s="162"/>
      <c r="L19" s="162"/>
      <c r="M19" s="162"/>
      <c r="N19" s="162"/>
      <c r="O19" s="162"/>
      <c r="P19" s="162"/>
      <c r="Q19" s="162"/>
      <c r="R19" s="162"/>
      <c r="S19" s="162"/>
      <c r="T19" s="162"/>
      <c r="U19" s="162"/>
      <c r="V19" s="162"/>
      <c r="W19" s="162"/>
      <c r="X19" s="162"/>
      <c r="Y19" s="162"/>
      <c r="Z19" s="162"/>
      <c r="AA19" s="162"/>
      <c r="AB19" s="162"/>
      <c r="AC19" s="162"/>
      <c r="AD19" s="162"/>
      <c r="AE19" s="162"/>
      <c r="AF19" s="162"/>
      <c r="AG19" s="162"/>
      <c r="AH19" s="162"/>
      <c r="AI19" s="162"/>
      <c r="AJ19" s="162"/>
      <c r="AK19" s="162"/>
      <c r="AL19" s="162"/>
      <c r="AM19" s="162"/>
      <c r="AN19" s="162"/>
      <c r="AO19" s="162"/>
      <c r="AP19" s="162"/>
      <c r="AQ19" s="162"/>
      <c r="AR19" s="162"/>
      <c r="AS19" s="162"/>
      <c r="AT19" s="162"/>
      <c r="AU19" s="162"/>
      <c r="AV19" s="162"/>
      <c r="AW19" s="162"/>
      <c r="AX19" s="162"/>
      <c r="AY19" s="162"/>
      <c r="AZ19" s="162"/>
      <c r="BA19" s="156"/>
    </row>
    <row r="20" spans="1:53" s="62" customFormat="1" ht="15" customHeight="1" x14ac:dyDescent="0.25">
      <c r="A20" s="180" t="s">
        <v>92</v>
      </c>
      <c r="B20" s="162"/>
      <c r="C20" s="162"/>
      <c r="D20" s="162"/>
      <c r="E20" s="162"/>
      <c r="F20" s="162"/>
      <c r="G20" s="162"/>
      <c r="H20" s="162"/>
      <c r="I20" s="162"/>
      <c r="J20" s="162"/>
      <c r="K20" s="162"/>
      <c r="L20" s="162"/>
      <c r="M20" s="162"/>
      <c r="N20" s="162"/>
      <c r="O20" s="162"/>
      <c r="P20" s="162"/>
      <c r="Q20" s="162"/>
      <c r="R20" s="162"/>
      <c r="S20" s="162"/>
      <c r="T20" s="162"/>
      <c r="U20" s="162"/>
      <c r="V20" s="162"/>
      <c r="W20" s="162"/>
      <c r="X20" s="162"/>
      <c r="Y20" s="162"/>
      <c r="Z20" s="162"/>
      <c r="AA20" s="162"/>
      <c r="AB20" s="162"/>
      <c r="AC20" s="162"/>
      <c r="AD20" s="162"/>
      <c r="AE20" s="162"/>
      <c r="AF20" s="162"/>
      <c r="AG20" s="162"/>
      <c r="AH20" s="162"/>
      <c r="AI20" s="162"/>
      <c r="AJ20" s="162"/>
      <c r="AK20" s="162"/>
      <c r="AL20" s="162"/>
      <c r="AM20" s="162"/>
      <c r="AN20" s="162"/>
      <c r="AO20" s="162"/>
      <c r="AP20" s="162"/>
      <c r="AQ20" s="162"/>
      <c r="AR20" s="162"/>
      <c r="AS20" s="162"/>
      <c r="AT20" s="162"/>
      <c r="AU20" s="162"/>
      <c r="AV20" s="162"/>
      <c r="AW20" s="162"/>
      <c r="AX20" s="162"/>
      <c r="AY20" s="162"/>
      <c r="AZ20" s="162"/>
      <c r="BA20" s="156"/>
    </row>
    <row r="21" spans="1:53" s="27" customFormat="1" ht="15" customHeight="1" x14ac:dyDescent="0.25">
      <c r="A21" s="180" t="s">
        <v>96</v>
      </c>
      <c r="B21" s="162"/>
      <c r="C21" s="162"/>
      <c r="D21" s="162"/>
      <c r="E21" s="162"/>
      <c r="F21" s="162"/>
      <c r="G21" s="162"/>
      <c r="H21" s="162"/>
      <c r="I21" s="162"/>
      <c r="J21" s="162"/>
      <c r="K21" s="162"/>
      <c r="L21" s="162"/>
      <c r="M21" s="162"/>
      <c r="N21" s="162"/>
      <c r="O21" s="162"/>
      <c r="P21" s="162"/>
      <c r="Q21" s="162"/>
      <c r="R21" s="162"/>
      <c r="S21" s="162"/>
      <c r="T21" s="162"/>
      <c r="U21" s="162"/>
      <c r="V21" s="162"/>
      <c r="W21" s="162"/>
      <c r="X21" s="162"/>
      <c r="Y21" s="162"/>
      <c r="Z21" s="162"/>
      <c r="AA21" s="162"/>
      <c r="AB21" s="162"/>
      <c r="AC21" s="162"/>
      <c r="AD21" s="162"/>
      <c r="AE21" s="162"/>
      <c r="AF21" s="162"/>
      <c r="AG21" s="162"/>
      <c r="AH21" s="162"/>
      <c r="AI21" s="162"/>
      <c r="AJ21" s="162"/>
      <c r="AK21" s="162"/>
      <c r="AL21" s="162"/>
      <c r="AM21" s="162"/>
      <c r="AN21" s="162"/>
      <c r="AO21" s="162"/>
      <c r="AP21" s="162"/>
      <c r="AQ21" s="162"/>
      <c r="AR21" s="162"/>
      <c r="AS21" s="162"/>
      <c r="AT21" s="162"/>
      <c r="AU21" s="162"/>
      <c r="AV21" s="162"/>
      <c r="AW21" s="162"/>
      <c r="AX21" s="162"/>
      <c r="AY21" s="162"/>
      <c r="AZ21" s="162"/>
      <c r="BA21" s="156"/>
    </row>
    <row r="22" spans="1:53" s="56" customFormat="1" ht="15" customHeight="1" x14ac:dyDescent="0.25">
      <c r="A22" s="180" t="s">
        <v>66</v>
      </c>
      <c r="B22" s="162"/>
      <c r="C22" s="162"/>
      <c r="D22" s="162"/>
      <c r="E22" s="162"/>
      <c r="F22" s="162"/>
      <c r="G22" s="162"/>
      <c r="H22" s="162"/>
      <c r="I22" s="162"/>
      <c r="J22" s="162"/>
      <c r="K22" s="162"/>
      <c r="L22" s="162"/>
      <c r="M22" s="162"/>
      <c r="N22" s="162"/>
      <c r="O22" s="162"/>
      <c r="P22" s="162"/>
      <c r="Q22" s="162"/>
      <c r="R22" s="162"/>
      <c r="S22" s="162"/>
      <c r="T22" s="162"/>
      <c r="U22" s="162"/>
      <c r="V22" s="162"/>
      <c r="W22" s="162"/>
      <c r="X22" s="162"/>
      <c r="Y22" s="162"/>
      <c r="Z22" s="162"/>
      <c r="AA22" s="162"/>
      <c r="AB22" s="162"/>
      <c r="AC22" s="162"/>
      <c r="AD22" s="162"/>
      <c r="AE22" s="162"/>
      <c r="AF22" s="162"/>
      <c r="AG22" s="162"/>
      <c r="AH22" s="162"/>
      <c r="AI22" s="162"/>
      <c r="AJ22" s="162"/>
      <c r="AK22" s="162"/>
      <c r="AL22" s="162"/>
      <c r="AM22" s="162"/>
      <c r="AN22" s="162"/>
      <c r="AO22" s="162"/>
      <c r="AP22" s="162"/>
      <c r="AQ22" s="162"/>
      <c r="AR22" s="162"/>
      <c r="AS22" s="162"/>
      <c r="AT22" s="162"/>
      <c r="AU22" s="162"/>
      <c r="AV22" s="162"/>
      <c r="AW22" s="162"/>
      <c r="AX22" s="162"/>
      <c r="AY22" s="162"/>
      <c r="AZ22" s="162"/>
      <c r="BA22" s="156"/>
    </row>
    <row r="23" spans="1:53" s="33" customFormat="1" ht="15" customHeight="1" x14ac:dyDescent="0.25">
      <c r="A23" s="150" t="s">
        <v>67</v>
      </c>
      <c r="B23" s="162"/>
      <c r="C23" s="162"/>
      <c r="D23" s="162"/>
      <c r="E23" s="162"/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2"/>
      <c r="W23" s="162"/>
      <c r="X23" s="162"/>
      <c r="Y23" s="162"/>
      <c r="Z23" s="162"/>
      <c r="AA23" s="162"/>
      <c r="AB23" s="162"/>
      <c r="AC23" s="162"/>
      <c r="AD23" s="162"/>
      <c r="AE23" s="162"/>
      <c r="AF23" s="162"/>
      <c r="AG23" s="162"/>
      <c r="AH23" s="162"/>
      <c r="AI23" s="162"/>
      <c r="AJ23" s="162"/>
      <c r="AK23" s="162"/>
      <c r="AL23" s="162"/>
      <c r="AM23" s="162"/>
      <c r="AN23" s="162"/>
      <c r="AO23" s="162"/>
      <c r="AP23" s="162"/>
      <c r="AQ23" s="162"/>
      <c r="AR23" s="162"/>
      <c r="AS23" s="162"/>
      <c r="AT23" s="162"/>
      <c r="AU23" s="162"/>
      <c r="AV23" s="162"/>
      <c r="AW23" s="162"/>
      <c r="AX23" s="162"/>
      <c r="AY23" s="162"/>
      <c r="AZ23" s="162"/>
      <c r="BA23" s="156"/>
    </row>
    <row r="24" spans="1:53" s="41" customFormat="1" ht="15" customHeight="1" x14ac:dyDescent="0.25">
      <c r="A24" s="186" t="s">
        <v>294</v>
      </c>
      <c r="B24" s="162"/>
      <c r="C24" s="162"/>
      <c r="D24" s="162"/>
      <c r="E24" s="162"/>
      <c r="F24" s="162"/>
      <c r="G24" s="162"/>
      <c r="H24" s="162"/>
      <c r="I24" s="162"/>
      <c r="J24" s="162"/>
      <c r="K24" s="162"/>
      <c r="L24" s="162"/>
      <c r="M24" s="162"/>
      <c r="N24" s="162"/>
      <c r="O24" s="162"/>
      <c r="P24" s="162"/>
      <c r="Q24" s="162"/>
      <c r="R24" s="162"/>
      <c r="S24" s="162"/>
      <c r="T24" s="162"/>
      <c r="U24" s="162"/>
      <c r="V24" s="162"/>
      <c r="W24" s="162"/>
      <c r="X24" s="162"/>
      <c r="Y24" s="162"/>
      <c r="Z24" s="162"/>
      <c r="AA24" s="162"/>
      <c r="AB24" s="162"/>
      <c r="AC24" s="162"/>
      <c r="AD24" s="162"/>
      <c r="AE24" s="162"/>
      <c r="AF24" s="162"/>
      <c r="AG24" s="162"/>
      <c r="AH24" s="162"/>
      <c r="AI24" s="162"/>
      <c r="AJ24" s="162"/>
      <c r="AK24" s="162"/>
      <c r="AL24" s="162"/>
      <c r="AM24" s="162"/>
      <c r="AN24" s="162"/>
      <c r="AO24" s="162"/>
      <c r="AP24" s="162"/>
      <c r="AQ24" s="162"/>
      <c r="AR24" s="162"/>
      <c r="AS24" s="162"/>
      <c r="AT24" s="162"/>
      <c r="AU24" s="162"/>
      <c r="AV24" s="162"/>
      <c r="AW24" s="162"/>
      <c r="AX24" s="162"/>
      <c r="AY24" s="162"/>
      <c r="AZ24" s="162"/>
      <c r="BA24" s="156"/>
    </row>
    <row r="25" spans="1:53" s="66" customFormat="1" ht="15" customHeight="1" x14ac:dyDescent="0.25">
      <c r="A25" s="50" t="s">
        <v>59</v>
      </c>
      <c r="B25" s="181">
        <f>SUM(B17:B24)</f>
        <v>0</v>
      </c>
      <c r="C25" s="181">
        <f t="shared" ref="C25:AG25" si="2">SUM(C17:C24)</f>
        <v>0</v>
      </c>
      <c r="D25" s="181">
        <f t="shared" si="2"/>
        <v>0</v>
      </c>
      <c r="E25" s="181">
        <f t="shared" si="2"/>
        <v>0</v>
      </c>
      <c r="F25" s="181">
        <f t="shared" si="2"/>
        <v>0</v>
      </c>
      <c r="G25" s="181">
        <f t="shared" si="2"/>
        <v>0</v>
      </c>
      <c r="H25" s="181">
        <f t="shared" si="2"/>
        <v>0</v>
      </c>
      <c r="I25" s="181">
        <f t="shared" si="2"/>
        <v>0</v>
      </c>
      <c r="J25" s="181">
        <f t="shared" si="2"/>
        <v>0</v>
      </c>
      <c r="K25" s="181">
        <f t="shared" si="2"/>
        <v>0</v>
      </c>
      <c r="L25" s="181">
        <f t="shared" si="2"/>
        <v>0</v>
      </c>
      <c r="M25" s="181">
        <f t="shared" si="2"/>
        <v>0</v>
      </c>
      <c r="N25" s="181">
        <f t="shared" si="2"/>
        <v>0</v>
      </c>
      <c r="O25" s="181">
        <f t="shared" si="2"/>
        <v>0</v>
      </c>
      <c r="P25" s="181">
        <f t="shared" si="2"/>
        <v>0</v>
      </c>
      <c r="Q25" s="181">
        <f t="shared" si="2"/>
        <v>0</v>
      </c>
      <c r="R25" s="181">
        <f t="shared" si="2"/>
        <v>0</v>
      </c>
      <c r="S25" s="181">
        <f t="shared" si="2"/>
        <v>0</v>
      </c>
      <c r="T25" s="181">
        <f t="shared" si="2"/>
        <v>0</v>
      </c>
      <c r="U25" s="181">
        <f t="shared" si="2"/>
        <v>0</v>
      </c>
      <c r="V25" s="181">
        <f t="shared" si="2"/>
        <v>0</v>
      </c>
      <c r="W25" s="181">
        <f t="shared" si="2"/>
        <v>0</v>
      </c>
      <c r="X25" s="181">
        <f t="shared" si="2"/>
        <v>0</v>
      </c>
      <c r="Y25" s="181">
        <f t="shared" si="2"/>
        <v>0</v>
      </c>
      <c r="Z25" s="181">
        <f t="shared" si="2"/>
        <v>0</v>
      </c>
      <c r="AA25" s="181">
        <f t="shared" si="2"/>
        <v>0</v>
      </c>
      <c r="AB25" s="181">
        <f t="shared" si="2"/>
        <v>0</v>
      </c>
      <c r="AC25" s="181">
        <f t="shared" si="2"/>
        <v>0</v>
      </c>
      <c r="AD25" s="181">
        <f t="shared" si="2"/>
        <v>0</v>
      </c>
      <c r="AE25" s="181">
        <f t="shared" si="2"/>
        <v>0</v>
      </c>
      <c r="AF25" s="181">
        <f t="shared" si="2"/>
        <v>0</v>
      </c>
      <c r="AG25" s="181">
        <f t="shared" si="2"/>
        <v>0</v>
      </c>
      <c r="AH25" s="181">
        <f t="shared" ref="AH25:BA25" si="3">SUM(AH17:AH24)</f>
        <v>0</v>
      </c>
      <c r="AI25" s="181">
        <f t="shared" si="3"/>
        <v>0</v>
      </c>
      <c r="AJ25" s="181">
        <f t="shared" si="3"/>
        <v>0</v>
      </c>
      <c r="AK25" s="181">
        <f t="shared" si="3"/>
        <v>0</v>
      </c>
      <c r="AL25" s="181">
        <f t="shared" si="3"/>
        <v>0</v>
      </c>
      <c r="AM25" s="181">
        <f t="shared" si="3"/>
        <v>0</v>
      </c>
      <c r="AN25" s="181">
        <f t="shared" si="3"/>
        <v>0</v>
      </c>
      <c r="AO25" s="181">
        <f t="shared" si="3"/>
        <v>0</v>
      </c>
      <c r="AP25" s="181">
        <f t="shared" si="3"/>
        <v>0</v>
      </c>
      <c r="AQ25" s="181">
        <f t="shared" si="3"/>
        <v>0</v>
      </c>
      <c r="AR25" s="181">
        <f t="shared" si="3"/>
        <v>0</v>
      </c>
      <c r="AS25" s="181">
        <f t="shared" si="3"/>
        <v>0</v>
      </c>
      <c r="AT25" s="181">
        <f t="shared" si="3"/>
        <v>0</v>
      </c>
      <c r="AU25" s="181">
        <f t="shared" si="3"/>
        <v>0</v>
      </c>
      <c r="AV25" s="181">
        <f t="shared" si="3"/>
        <v>0</v>
      </c>
      <c r="AW25" s="181">
        <f t="shared" si="3"/>
        <v>0</v>
      </c>
      <c r="AX25" s="181">
        <f t="shared" si="3"/>
        <v>0</v>
      </c>
      <c r="AY25" s="181">
        <f t="shared" si="3"/>
        <v>0</v>
      </c>
      <c r="AZ25" s="181">
        <f t="shared" si="3"/>
        <v>0</v>
      </c>
      <c r="BA25" s="134">
        <f t="shared" si="3"/>
        <v>0</v>
      </c>
    </row>
    <row r="26" spans="1:53" s="27" customFormat="1" ht="15" customHeight="1" x14ac:dyDescent="0.25">
      <c r="A26" s="67"/>
      <c r="B26" s="182"/>
      <c r="C26" s="68"/>
      <c r="D26" s="69"/>
      <c r="E26" s="68"/>
      <c r="F26" s="183"/>
      <c r="G26" s="69"/>
      <c r="H26" s="68"/>
      <c r="I26" s="69"/>
      <c r="J26" s="182"/>
      <c r="K26" s="182"/>
      <c r="L26" s="68"/>
      <c r="M26" s="68"/>
      <c r="N26" s="183"/>
      <c r="O26" s="169"/>
      <c r="P26" s="31"/>
      <c r="Q26" s="31"/>
      <c r="R26" s="31"/>
      <c r="S26" s="170"/>
      <c r="T26" s="32"/>
      <c r="U26" s="31"/>
      <c r="V26" s="31"/>
      <c r="W26" s="170"/>
      <c r="X26" s="169"/>
      <c r="Y26" s="31"/>
      <c r="Z26" s="31"/>
      <c r="AA26" s="170"/>
      <c r="AB26" s="32"/>
      <c r="AC26" s="31"/>
      <c r="AD26" s="31"/>
      <c r="AE26" s="32"/>
      <c r="AF26" s="169"/>
      <c r="AG26" s="31"/>
      <c r="AH26" s="31"/>
      <c r="AI26" s="31"/>
      <c r="AJ26" s="170"/>
      <c r="AK26" s="169"/>
      <c r="AL26" s="31"/>
      <c r="AM26" s="31"/>
      <c r="AN26" s="170"/>
      <c r="AO26" s="169"/>
      <c r="AP26" s="31"/>
      <c r="AQ26" s="31"/>
      <c r="AR26" s="31"/>
      <c r="AS26" s="170"/>
      <c r="AT26" s="32"/>
      <c r="AU26" s="31"/>
      <c r="AV26" s="31"/>
      <c r="AW26" s="32"/>
      <c r="AX26" s="169"/>
      <c r="AY26" s="31"/>
      <c r="AZ26" s="31"/>
      <c r="BA26" s="48"/>
    </row>
    <row r="27" spans="1:53" s="70" customFormat="1" ht="15" customHeight="1" x14ac:dyDescent="0.25">
      <c r="A27" s="71" t="s">
        <v>86</v>
      </c>
      <c r="B27" s="184">
        <f>'1'!E93+'4'!E83+'5'!E111+'6'!E78+'7'!E79+'8'!E87+'10'!E109+'11'!E109+'12'!E109+'13'!E115+'14'!E109+'15'!E109+'16'!E113+'17'!E109</f>
        <v>0</v>
      </c>
      <c r="C27" s="72">
        <f t="shared" ref="C27:AH27" si="4">C9+C16-C25</f>
        <v>0</v>
      </c>
      <c r="D27" s="73">
        <f t="shared" si="4"/>
        <v>0</v>
      </c>
      <c r="E27" s="72">
        <f t="shared" si="4"/>
        <v>0</v>
      </c>
      <c r="F27" s="185">
        <f t="shared" si="4"/>
        <v>0</v>
      </c>
      <c r="G27" s="73">
        <f t="shared" si="4"/>
        <v>0</v>
      </c>
      <c r="H27" s="72">
        <f t="shared" si="4"/>
        <v>0</v>
      </c>
      <c r="I27" s="73">
        <f t="shared" si="4"/>
        <v>0</v>
      </c>
      <c r="J27" s="184">
        <f t="shared" si="4"/>
        <v>0</v>
      </c>
      <c r="K27" s="184">
        <f t="shared" si="4"/>
        <v>0</v>
      </c>
      <c r="L27" s="72">
        <f t="shared" si="4"/>
        <v>0</v>
      </c>
      <c r="M27" s="72">
        <f t="shared" si="4"/>
        <v>0</v>
      </c>
      <c r="N27" s="185">
        <f t="shared" si="4"/>
        <v>0</v>
      </c>
      <c r="O27" s="184">
        <f t="shared" si="4"/>
        <v>0</v>
      </c>
      <c r="P27" s="72">
        <f t="shared" si="4"/>
        <v>0</v>
      </c>
      <c r="Q27" s="72">
        <f t="shared" si="4"/>
        <v>0</v>
      </c>
      <c r="R27" s="72">
        <f t="shared" si="4"/>
        <v>0</v>
      </c>
      <c r="S27" s="185">
        <f t="shared" si="4"/>
        <v>0</v>
      </c>
      <c r="T27" s="73">
        <f t="shared" si="4"/>
        <v>0</v>
      </c>
      <c r="U27" s="72">
        <f t="shared" si="4"/>
        <v>0</v>
      </c>
      <c r="V27" s="72">
        <f t="shared" si="4"/>
        <v>0</v>
      </c>
      <c r="W27" s="185">
        <f t="shared" si="4"/>
        <v>0</v>
      </c>
      <c r="X27" s="184">
        <f t="shared" si="4"/>
        <v>0</v>
      </c>
      <c r="Y27" s="72">
        <f t="shared" si="4"/>
        <v>219203.23</v>
      </c>
      <c r="Z27" s="72">
        <f t="shared" si="4"/>
        <v>245337.07999999996</v>
      </c>
      <c r="AA27" s="185">
        <f t="shared" si="4"/>
        <v>362080.9</v>
      </c>
      <c r="AB27" s="73">
        <f t="shared" si="4"/>
        <v>10069.199999999997</v>
      </c>
      <c r="AC27" s="72">
        <f t="shared" si="4"/>
        <v>263160.2</v>
      </c>
      <c r="AD27" s="72">
        <f t="shared" si="4"/>
        <v>206430.16</v>
      </c>
      <c r="AE27" s="73">
        <f t="shared" si="4"/>
        <v>377522.16000000003</v>
      </c>
      <c r="AF27" s="184">
        <f t="shared" si="4"/>
        <v>200470.16</v>
      </c>
      <c r="AG27" s="72">
        <f t="shared" si="4"/>
        <v>168750.16</v>
      </c>
      <c r="AH27" s="72">
        <f t="shared" si="4"/>
        <v>173301.2</v>
      </c>
      <c r="AI27" s="72">
        <f t="shared" ref="AI27:BA27" si="5">AI9+AI16-AI25</f>
        <v>173301.19999999998</v>
      </c>
      <c r="AJ27" s="185">
        <f t="shared" si="5"/>
        <v>334451.19999999995</v>
      </c>
      <c r="AK27" s="184">
        <f t="shared" si="5"/>
        <v>167763.91999999998</v>
      </c>
      <c r="AL27" s="72">
        <f t="shared" si="5"/>
        <v>169763.91999999998</v>
      </c>
      <c r="AM27" s="72">
        <f t="shared" si="5"/>
        <v>169763.91999999998</v>
      </c>
      <c r="AN27" s="185">
        <f t="shared" si="5"/>
        <v>19763.920000000006</v>
      </c>
      <c r="AO27" s="184">
        <f t="shared" si="5"/>
        <v>-257993.83000000002</v>
      </c>
      <c r="AP27" s="72">
        <f t="shared" si="5"/>
        <v>-255993.83000000002</v>
      </c>
      <c r="AQ27" s="72">
        <f t="shared" si="5"/>
        <v>-255993.83000000002</v>
      </c>
      <c r="AR27" s="72">
        <f t="shared" si="5"/>
        <v>-255993.83000000002</v>
      </c>
      <c r="AS27" s="185">
        <f t="shared" si="5"/>
        <v>-306293.83</v>
      </c>
      <c r="AT27" s="73">
        <f t="shared" si="5"/>
        <v>-306293.83</v>
      </c>
      <c r="AU27" s="72">
        <f t="shared" si="5"/>
        <v>-304293.83</v>
      </c>
      <c r="AV27" s="72">
        <f t="shared" si="5"/>
        <v>-304293.83</v>
      </c>
      <c r="AW27" s="73">
        <f t="shared" si="5"/>
        <v>-320168.83</v>
      </c>
      <c r="AX27" s="184">
        <f t="shared" si="5"/>
        <v>-320168.83</v>
      </c>
      <c r="AY27" s="72">
        <f t="shared" si="5"/>
        <v>-318168.83</v>
      </c>
      <c r="AZ27" s="72">
        <f t="shared" si="5"/>
        <v>-318168.83</v>
      </c>
      <c r="BA27" s="185">
        <f t="shared" si="5"/>
        <v>-334043.83</v>
      </c>
    </row>
    <row r="28" spans="1:53" s="177" customFormat="1" ht="14.1" customHeight="1" x14ac:dyDescent="0.2">
      <c r="A28" s="176" t="s">
        <v>132</v>
      </c>
      <c r="B28" s="179" t="e">
        <f t="shared" ref="B28:AG28" si="6">B9+B16-B25</f>
        <v>#VALUE!</v>
      </c>
      <c r="C28" s="179">
        <f t="shared" si="6"/>
        <v>0</v>
      </c>
      <c r="D28" s="179">
        <f t="shared" si="6"/>
        <v>0</v>
      </c>
      <c r="E28" s="179">
        <f t="shared" si="6"/>
        <v>0</v>
      </c>
      <c r="F28" s="179">
        <f t="shared" si="6"/>
        <v>0</v>
      </c>
      <c r="G28" s="179">
        <f t="shared" si="6"/>
        <v>0</v>
      </c>
      <c r="H28" s="179">
        <f t="shared" si="6"/>
        <v>0</v>
      </c>
      <c r="I28" s="179">
        <f t="shared" si="6"/>
        <v>0</v>
      </c>
      <c r="J28" s="179">
        <f t="shared" si="6"/>
        <v>0</v>
      </c>
      <c r="K28" s="179">
        <f t="shared" si="6"/>
        <v>0</v>
      </c>
      <c r="L28" s="179">
        <f t="shared" si="6"/>
        <v>0</v>
      </c>
      <c r="M28" s="179">
        <f t="shared" si="6"/>
        <v>0</v>
      </c>
      <c r="N28" s="179">
        <f t="shared" si="6"/>
        <v>0</v>
      </c>
      <c r="O28" s="179">
        <f t="shared" si="6"/>
        <v>0</v>
      </c>
      <c r="P28" s="179">
        <f t="shared" si="6"/>
        <v>0</v>
      </c>
      <c r="Q28" s="179">
        <f t="shared" si="6"/>
        <v>0</v>
      </c>
      <c r="R28" s="179">
        <f t="shared" si="6"/>
        <v>0</v>
      </c>
      <c r="S28" s="179">
        <f t="shared" si="6"/>
        <v>0</v>
      </c>
      <c r="T28" s="179">
        <f t="shared" si="6"/>
        <v>0</v>
      </c>
      <c r="U28" s="179">
        <f t="shared" si="6"/>
        <v>0</v>
      </c>
      <c r="V28" s="179">
        <f t="shared" si="6"/>
        <v>0</v>
      </c>
      <c r="W28" s="179">
        <f t="shared" si="6"/>
        <v>0</v>
      </c>
      <c r="X28" s="179">
        <f t="shared" si="6"/>
        <v>0</v>
      </c>
      <c r="Y28" s="179">
        <f t="shared" si="6"/>
        <v>219203.23</v>
      </c>
      <c r="Z28" s="179">
        <f t="shared" si="6"/>
        <v>245337.07999999996</v>
      </c>
      <c r="AA28" s="179">
        <f t="shared" si="6"/>
        <v>362080.9</v>
      </c>
      <c r="AB28" s="179">
        <f t="shared" si="6"/>
        <v>10069.199999999997</v>
      </c>
      <c r="AC28" s="179">
        <f t="shared" si="6"/>
        <v>263160.2</v>
      </c>
      <c r="AD28" s="179">
        <f t="shared" si="6"/>
        <v>206430.16</v>
      </c>
      <c r="AE28" s="179">
        <f t="shared" si="6"/>
        <v>377522.16000000003</v>
      </c>
      <c r="AF28" s="179">
        <f t="shared" si="6"/>
        <v>200470.16</v>
      </c>
      <c r="AG28" s="179">
        <f t="shared" si="6"/>
        <v>168750.16</v>
      </c>
      <c r="AH28" s="179">
        <f t="shared" ref="AH28:BA28" si="7">AH9+AH16-AH25</f>
        <v>173301.2</v>
      </c>
      <c r="AI28" s="179">
        <f t="shared" si="7"/>
        <v>173301.19999999998</v>
      </c>
      <c r="AJ28" s="179">
        <f t="shared" si="7"/>
        <v>334451.19999999995</v>
      </c>
      <c r="AK28" s="179">
        <f t="shared" si="7"/>
        <v>167763.91999999998</v>
      </c>
      <c r="AL28" s="179">
        <f t="shared" si="7"/>
        <v>169763.91999999998</v>
      </c>
      <c r="AM28" s="179">
        <f t="shared" si="7"/>
        <v>169763.91999999998</v>
      </c>
      <c r="AN28" s="179">
        <f t="shared" si="7"/>
        <v>19763.920000000006</v>
      </c>
      <c r="AO28" s="179">
        <f t="shared" si="7"/>
        <v>-257993.83000000002</v>
      </c>
      <c r="AP28" s="179">
        <f t="shared" si="7"/>
        <v>-255993.83000000002</v>
      </c>
      <c r="AQ28" s="179">
        <f t="shared" si="7"/>
        <v>-255993.83000000002</v>
      </c>
      <c r="AR28" s="179">
        <f t="shared" si="7"/>
        <v>-255993.83000000002</v>
      </c>
      <c r="AS28" s="179">
        <f t="shared" si="7"/>
        <v>-306293.83</v>
      </c>
      <c r="AT28" s="179">
        <f t="shared" si="7"/>
        <v>-306293.83</v>
      </c>
      <c r="AU28" s="179">
        <f t="shared" si="7"/>
        <v>-304293.83</v>
      </c>
      <c r="AV28" s="179">
        <f t="shared" si="7"/>
        <v>-304293.83</v>
      </c>
      <c r="AW28" s="179">
        <f t="shared" si="7"/>
        <v>-320168.83</v>
      </c>
      <c r="AX28" s="179">
        <f t="shared" si="7"/>
        <v>-320168.83</v>
      </c>
      <c r="AY28" s="179">
        <f t="shared" si="7"/>
        <v>-318168.83</v>
      </c>
      <c r="AZ28" s="179">
        <f t="shared" si="7"/>
        <v>-318168.83</v>
      </c>
      <c r="BA28" s="179">
        <f t="shared" si="7"/>
        <v>-334043.83</v>
      </c>
    </row>
    <row r="29" spans="1:53" s="177" customFormat="1" ht="14.1" customHeight="1" x14ac:dyDescent="0.2">
      <c r="A29" s="178"/>
      <c r="B29" s="179" t="e">
        <f>B27-B28</f>
        <v>#VALUE!</v>
      </c>
      <c r="C29" s="179">
        <f t="shared" ref="C29:BA29" si="8">C27-C28</f>
        <v>0</v>
      </c>
      <c r="D29" s="179">
        <f t="shared" si="8"/>
        <v>0</v>
      </c>
      <c r="E29" s="179">
        <f t="shared" si="8"/>
        <v>0</v>
      </c>
      <c r="F29" s="179">
        <f t="shared" si="8"/>
        <v>0</v>
      </c>
      <c r="G29" s="179">
        <f t="shared" si="8"/>
        <v>0</v>
      </c>
      <c r="H29" s="179">
        <f t="shared" si="8"/>
        <v>0</v>
      </c>
      <c r="I29" s="179">
        <f t="shared" si="8"/>
        <v>0</v>
      </c>
      <c r="J29" s="179">
        <f t="shared" si="8"/>
        <v>0</v>
      </c>
      <c r="K29" s="179">
        <f t="shared" si="8"/>
        <v>0</v>
      </c>
      <c r="L29" s="179">
        <f t="shared" si="8"/>
        <v>0</v>
      </c>
      <c r="M29" s="179">
        <f t="shared" si="8"/>
        <v>0</v>
      </c>
      <c r="N29" s="179">
        <f t="shared" si="8"/>
        <v>0</v>
      </c>
      <c r="O29" s="179">
        <f t="shared" si="8"/>
        <v>0</v>
      </c>
      <c r="P29" s="179">
        <f t="shared" si="8"/>
        <v>0</v>
      </c>
      <c r="Q29" s="179">
        <f t="shared" si="8"/>
        <v>0</v>
      </c>
      <c r="R29" s="179">
        <f t="shared" si="8"/>
        <v>0</v>
      </c>
      <c r="S29" s="179">
        <f t="shared" si="8"/>
        <v>0</v>
      </c>
      <c r="T29" s="179">
        <f t="shared" si="8"/>
        <v>0</v>
      </c>
      <c r="U29" s="179">
        <f t="shared" si="8"/>
        <v>0</v>
      </c>
      <c r="V29" s="179">
        <f t="shared" si="8"/>
        <v>0</v>
      </c>
      <c r="W29" s="179">
        <f t="shared" si="8"/>
        <v>0</v>
      </c>
      <c r="X29" s="179">
        <f t="shared" si="8"/>
        <v>0</v>
      </c>
      <c r="Y29" s="179">
        <f t="shared" si="8"/>
        <v>0</v>
      </c>
      <c r="Z29" s="179">
        <f t="shared" si="8"/>
        <v>0</v>
      </c>
      <c r="AA29" s="179">
        <f t="shared" si="8"/>
        <v>0</v>
      </c>
      <c r="AB29" s="179">
        <f t="shared" si="8"/>
        <v>0</v>
      </c>
      <c r="AC29" s="179">
        <f t="shared" si="8"/>
        <v>0</v>
      </c>
      <c r="AD29" s="179">
        <f t="shared" si="8"/>
        <v>0</v>
      </c>
      <c r="AE29" s="179">
        <f t="shared" si="8"/>
        <v>0</v>
      </c>
      <c r="AF29" s="179">
        <f t="shared" si="8"/>
        <v>0</v>
      </c>
      <c r="AG29" s="179">
        <f t="shared" si="8"/>
        <v>0</v>
      </c>
      <c r="AH29" s="179">
        <f t="shared" si="8"/>
        <v>0</v>
      </c>
      <c r="AI29" s="179">
        <f t="shared" si="8"/>
        <v>0</v>
      </c>
      <c r="AJ29" s="179">
        <f t="shared" si="8"/>
        <v>0</v>
      </c>
      <c r="AK29" s="179">
        <f t="shared" si="8"/>
        <v>0</v>
      </c>
      <c r="AL29" s="179">
        <f t="shared" si="8"/>
        <v>0</v>
      </c>
      <c r="AM29" s="179">
        <f t="shared" si="8"/>
        <v>0</v>
      </c>
      <c r="AN29" s="179">
        <f t="shared" si="8"/>
        <v>0</v>
      </c>
      <c r="AO29" s="179">
        <f t="shared" si="8"/>
        <v>0</v>
      </c>
      <c r="AP29" s="179">
        <f t="shared" si="8"/>
        <v>0</v>
      </c>
      <c r="AQ29" s="179">
        <f t="shared" si="8"/>
        <v>0</v>
      </c>
      <c r="AR29" s="179">
        <f t="shared" si="8"/>
        <v>0</v>
      </c>
      <c r="AS29" s="179">
        <f t="shared" si="8"/>
        <v>0</v>
      </c>
      <c r="AT29" s="179">
        <f t="shared" si="8"/>
        <v>0</v>
      </c>
      <c r="AU29" s="179">
        <f t="shared" si="8"/>
        <v>0</v>
      </c>
      <c r="AV29" s="179">
        <f t="shared" si="8"/>
        <v>0</v>
      </c>
      <c r="AW29" s="179">
        <f t="shared" si="8"/>
        <v>0</v>
      </c>
      <c r="AX29" s="179">
        <f t="shared" si="8"/>
        <v>0</v>
      </c>
      <c r="AY29" s="179">
        <f t="shared" si="8"/>
        <v>0</v>
      </c>
      <c r="AZ29" s="179">
        <f t="shared" si="8"/>
        <v>0</v>
      </c>
      <c r="BA29" s="179">
        <f t="shared" si="8"/>
        <v>0</v>
      </c>
    </row>
    <row r="30" spans="1:53" ht="14.1" customHeight="1" x14ac:dyDescent="0.25">
      <c r="A30" s="77"/>
      <c r="B30" s="92" t="e">
        <f>IF(B29=0, "ok", "to check")</f>
        <v>#VALUE!</v>
      </c>
      <c r="C30" s="92" t="str">
        <f t="shared" ref="C30:BA30" si="9">IF(C29=0, "ok", "to check")</f>
        <v>ok</v>
      </c>
      <c r="D30" s="92" t="str">
        <f t="shared" si="9"/>
        <v>ok</v>
      </c>
      <c r="E30" s="92" t="str">
        <f t="shared" si="9"/>
        <v>ok</v>
      </c>
      <c r="F30" s="92" t="str">
        <f t="shared" si="9"/>
        <v>ok</v>
      </c>
      <c r="G30" s="92" t="str">
        <f t="shared" si="9"/>
        <v>ok</v>
      </c>
      <c r="H30" s="92" t="str">
        <f t="shared" si="9"/>
        <v>ok</v>
      </c>
      <c r="I30" s="92" t="str">
        <f t="shared" si="9"/>
        <v>ok</v>
      </c>
      <c r="J30" s="92" t="str">
        <f t="shared" si="9"/>
        <v>ok</v>
      </c>
      <c r="K30" s="92" t="str">
        <f t="shared" si="9"/>
        <v>ok</v>
      </c>
      <c r="L30" s="92" t="str">
        <f t="shared" si="9"/>
        <v>ok</v>
      </c>
      <c r="M30" s="92" t="str">
        <f t="shared" si="9"/>
        <v>ok</v>
      </c>
      <c r="N30" s="92" t="str">
        <f t="shared" si="9"/>
        <v>ok</v>
      </c>
      <c r="O30" s="92" t="str">
        <f t="shared" si="9"/>
        <v>ok</v>
      </c>
      <c r="P30" s="92" t="str">
        <f t="shared" si="9"/>
        <v>ok</v>
      </c>
      <c r="Q30" s="92" t="str">
        <f t="shared" si="9"/>
        <v>ok</v>
      </c>
      <c r="R30" s="92" t="str">
        <f t="shared" si="9"/>
        <v>ok</v>
      </c>
      <c r="S30" s="92" t="str">
        <f t="shared" si="9"/>
        <v>ok</v>
      </c>
      <c r="T30" s="92" t="str">
        <f t="shared" si="9"/>
        <v>ok</v>
      </c>
      <c r="U30" s="92" t="str">
        <f t="shared" si="9"/>
        <v>ok</v>
      </c>
      <c r="V30" s="92" t="str">
        <f t="shared" si="9"/>
        <v>ok</v>
      </c>
      <c r="W30" s="92" t="str">
        <f t="shared" si="9"/>
        <v>ok</v>
      </c>
      <c r="X30" s="92" t="str">
        <f t="shared" si="9"/>
        <v>ok</v>
      </c>
      <c r="Y30" s="92" t="str">
        <f t="shared" si="9"/>
        <v>ok</v>
      </c>
      <c r="Z30" s="92" t="str">
        <f t="shared" si="9"/>
        <v>ok</v>
      </c>
      <c r="AA30" s="92" t="str">
        <f t="shared" si="9"/>
        <v>ok</v>
      </c>
      <c r="AB30" s="92" t="str">
        <f t="shared" si="9"/>
        <v>ok</v>
      </c>
      <c r="AC30" s="92" t="str">
        <f t="shared" si="9"/>
        <v>ok</v>
      </c>
      <c r="AD30" s="92" t="str">
        <f t="shared" si="9"/>
        <v>ok</v>
      </c>
      <c r="AE30" s="92" t="str">
        <f t="shared" si="9"/>
        <v>ok</v>
      </c>
      <c r="AF30" s="92" t="str">
        <f t="shared" si="9"/>
        <v>ok</v>
      </c>
      <c r="AG30" s="92" t="str">
        <f t="shared" si="9"/>
        <v>ok</v>
      </c>
      <c r="AH30" s="92" t="str">
        <f t="shared" si="9"/>
        <v>ok</v>
      </c>
      <c r="AI30" s="92" t="str">
        <f t="shared" si="9"/>
        <v>ok</v>
      </c>
      <c r="AJ30" s="92" t="str">
        <f t="shared" si="9"/>
        <v>ok</v>
      </c>
      <c r="AK30" s="92" t="str">
        <f t="shared" si="9"/>
        <v>ok</v>
      </c>
      <c r="AL30" s="92" t="str">
        <f t="shared" si="9"/>
        <v>ok</v>
      </c>
      <c r="AM30" s="92" t="str">
        <f t="shared" si="9"/>
        <v>ok</v>
      </c>
      <c r="AN30" s="92" t="str">
        <f t="shared" si="9"/>
        <v>ok</v>
      </c>
      <c r="AO30" s="92" t="str">
        <f t="shared" si="9"/>
        <v>ok</v>
      </c>
      <c r="AP30" s="92" t="str">
        <f t="shared" si="9"/>
        <v>ok</v>
      </c>
      <c r="AQ30" s="92" t="str">
        <f t="shared" si="9"/>
        <v>ok</v>
      </c>
      <c r="AR30" s="92" t="str">
        <f t="shared" si="9"/>
        <v>ok</v>
      </c>
      <c r="AS30" s="92" t="str">
        <f t="shared" si="9"/>
        <v>ok</v>
      </c>
      <c r="AT30" s="92" t="str">
        <f t="shared" si="9"/>
        <v>ok</v>
      </c>
      <c r="AU30" s="92" t="str">
        <f t="shared" si="9"/>
        <v>ok</v>
      </c>
      <c r="AV30" s="92" t="str">
        <f t="shared" si="9"/>
        <v>ok</v>
      </c>
      <c r="AW30" s="92" t="str">
        <f t="shared" si="9"/>
        <v>ok</v>
      </c>
      <c r="AX30" s="92" t="str">
        <f t="shared" si="9"/>
        <v>ok</v>
      </c>
      <c r="AY30" s="92" t="str">
        <f t="shared" si="9"/>
        <v>ok</v>
      </c>
      <c r="AZ30" s="92" t="str">
        <f t="shared" si="9"/>
        <v>ok</v>
      </c>
      <c r="BA30" s="92" t="str">
        <f t="shared" si="9"/>
        <v>ok</v>
      </c>
    </row>
    <row r="31" spans="1:53" ht="14.1" customHeight="1" x14ac:dyDescent="0.25">
      <c r="A31" s="78"/>
      <c r="B31" s="75"/>
      <c r="C31" s="75"/>
      <c r="D31" s="75"/>
      <c r="E31" s="75"/>
      <c r="F31" s="75"/>
    </row>
    <row r="32" spans="1:53" ht="14.1" customHeight="1" x14ac:dyDescent="0.25">
      <c r="A32" s="79"/>
      <c r="B32" s="75"/>
      <c r="C32" s="75"/>
      <c r="D32" s="75"/>
      <c r="E32" s="75"/>
      <c r="F32" s="75"/>
    </row>
    <row r="33" spans="1:53" s="177" customFormat="1" ht="14.1" customHeight="1" x14ac:dyDescent="0.2">
      <c r="A33" s="176" t="s">
        <v>133</v>
      </c>
      <c r="B33" s="179">
        <f>'CONSO 1'!B66</f>
        <v>0</v>
      </c>
      <c r="C33" s="179">
        <f>'CONSO 1'!C66</f>
        <v>0</v>
      </c>
      <c r="D33" s="179">
        <f>'CONSO 1'!D66</f>
        <v>0</v>
      </c>
      <c r="E33" s="179">
        <f>'CONSO 1'!E66</f>
        <v>0</v>
      </c>
      <c r="F33" s="179">
        <f>'CONSO 1'!F66</f>
        <v>0</v>
      </c>
      <c r="G33" s="179">
        <f>'CONSO 1'!G66</f>
        <v>0</v>
      </c>
      <c r="H33" s="179">
        <f>'CONSO 1'!H66</f>
        <v>0</v>
      </c>
      <c r="I33" s="179">
        <f>'CONSO 1'!I66</f>
        <v>0</v>
      </c>
      <c r="J33" s="179">
        <f>'CONSO 1'!J66</f>
        <v>0</v>
      </c>
      <c r="K33" s="179">
        <f>'CONSO 1'!K66</f>
        <v>0</v>
      </c>
      <c r="L33" s="179">
        <f>'CONSO 1'!L66</f>
        <v>0</v>
      </c>
      <c r="M33" s="179">
        <f>'CONSO 1'!M66</f>
        <v>0</v>
      </c>
      <c r="N33" s="179">
        <f>'CONSO 1'!N66</f>
        <v>0</v>
      </c>
      <c r="O33" s="179">
        <f>'CONSO 1'!O66</f>
        <v>0</v>
      </c>
      <c r="P33" s="179">
        <f>'CONSO 1'!P66</f>
        <v>0</v>
      </c>
      <c r="Q33" s="179">
        <f>'CONSO 1'!Q66</f>
        <v>0</v>
      </c>
      <c r="R33" s="179">
        <f>'CONSO 1'!R66</f>
        <v>0</v>
      </c>
      <c r="S33" s="179">
        <f>'CONSO 1'!S66</f>
        <v>0</v>
      </c>
      <c r="T33" s="179">
        <f>'CONSO 1'!T66</f>
        <v>0</v>
      </c>
      <c r="U33" s="179">
        <f>'CONSO 1'!U66</f>
        <v>0</v>
      </c>
      <c r="V33" s="179">
        <f>'CONSO 1'!V66</f>
        <v>0</v>
      </c>
      <c r="W33" s="179">
        <f>'CONSO 1'!W66</f>
        <v>0</v>
      </c>
      <c r="X33" s="179">
        <f>'CONSO 1'!X66</f>
        <v>0</v>
      </c>
      <c r="Y33" s="179">
        <f>'CONSO 1'!Y66</f>
        <v>0</v>
      </c>
      <c r="Z33" s="179">
        <f>'CONSO 1'!Z66</f>
        <v>0</v>
      </c>
      <c r="AA33" s="179">
        <f>'CONSO 1'!AA66</f>
        <v>0</v>
      </c>
      <c r="AB33" s="179">
        <f>'CONSO 1'!AB66</f>
        <v>0</v>
      </c>
      <c r="AC33" s="179">
        <f>'CONSO 1'!AC66</f>
        <v>0</v>
      </c>
      <c r="AD33" s="179">
        <f>'CONSO 1'!AD66</f>
        <v>0</v>
      </c>
      <c r="AE33" s="179">
        <f>'CONSO 1'!AE66</f>
        <v>0</v>
      </c>
      <c r="AF33" s="179">
        <f>'CONSO 1'!AF66</f>
        <v>0</v>
      </c>
      <c r="AG33" s="179">
        <f>'CONSO 1'!AG66</f>
        <v>0</v>
      </c>
      <c r="AH33" s="179">
        <f>'CONSO 1'!AH66</f>
        <v>0</v>
      </c>
      <c r="AI33" s="179">
        <f>'CONSO 1'!AI66</f>
        <v>0</v>
      </c>
      <c r="AJ33" s="179">
        <f>'CONSO 1'!AJ66</f>
        <v>0</v>
      </c>
      <c r="AK33" s="179">
        <f>'CONSO 1'!AK66</f>
        <v>0</v>
      </c>
      <c r="AL33" s="179">
        <f>'CONSO 1'!AL66</f>
        <v>0</v>
      </c>
      <c r="AM33" s="179">
        <f>'CONSO 1'!AM66</f>
        <v>0</v>
      </c>
      <c r="AN33" s="179">
        <f>'CONSO 1'!AN66</f>
        <v>0</v>
      </c>
      <c r="AO33" s="179">
        <f>'CONSO 1'!AO66</f>
        <v>0</v>
      </c>
      <c r="AP33" s="179">
        <f>'CONSO 1'!AP66</f>
        <v>0</v>
      </c>
      <c r="AQ33" s="179">
        <f>'CONSO 1'!AQ66</f>
        <v>0</v>
      </c>
      <c r="AR33" s="179">
        <f>'CONSO 1'!AR66</f>
        <v>0</v>
      </c>
      <c r="AS33" s="179">
        <f>'CONSO 1'!AS66</f>
        <v>0</v>
      </c>
      <c r="AT33" s="179">
        <f>'CONSO 1'!AT66</f>
        <v>0</v>
      </c>
      <c r="AU33" s="179">
        <f>'CONSO 1'!AU66</f>
        <v>0</v>
      </c>
      <c r="AV33" s="179">
        <f>'CONSO 1'!AV66</f>
        <v>0</v>
      </c>
      <c r="AW33" s="179">
        <f>'CONSO 1'!AW66</f>
        <v>0</v>
      </c>
      <c r="AX33" s="179">
        <f>'CONSO 1'!AX66</f>
        <v>0</v>
      </c>
      <c r="AY33" s="179">
        <f>'CONSO 1'!AY66</f>
        <v>0</v>
      </c>
      <c r="AZ33" s="179">
        <f>'CONSO 1'!AZ66</f>
        <v>0</v>
      </c>
      <c r="BA33" s="179">
        <f>'CONSO 1'!BA66</f>
        <v>0</v>
      </c>
    </row>
    <row r="34" spans="1:53" s="177" customFormat="1" ht="14.1" customHeight="1" x14ac:dyDescent="0.2">
      <c r="A34" s="178" t="s">
        <v>283</v>
      </c>
      <c r="B34" s="179">
        <f>B27-B33</f>
        <v>0</v>
      </c>
      <c r="C34" s="179">
        <f t="shared" ref="C34:BA34" si="10">C27-C33</f>
        <v>0</v>
      </c>
      <c r="D34" s="179">
        <f t="shared" si="10"/>
        <v>0</v>
      </c>
      <c r="E34" s="179">
        <f t="shared" si="10"/>
        <v>0</v>
      </c>
      <c r="F34" s="179">
        <f t="shared" si="10"/>
        <v>0</v>
      </c>
      <c r="G34" s="179">
        <f t="shared" si="10"/>
        <v>0</v>
      </c>
      <c r="H34" s="179">
        <f t="shared" si="10"/>
        <v>0</v>
      </c>
      <c r="I34" s="179">
        <f t="shared" si="10"/>
        <v>0</v>
      </c>
      <c r="J34" s="179">
        <f t="shared" si="10"/>
        <v>0</v>
      </c>
      <c r="K34" s="179">
        <f t="shared" si="10"/>
        <v>0</v>
      </c>
      <c r="L34" s="179">
        <f t="shared" si="10"/>
        <v>0</v>
      </c>
      <c r="M34" s="179">
        <f t="shared" si="10"/>
        <v>0</v>
      </c>
      <c r="N34" s="179">
        <f t="shared" si="10"/>
        <v>0</v>
      </c>
      <c r="O34" s="179">
        <f t="shared" si="10"/>
        <v>0</v>
      </c>
      <c r="P34" s="179">
        <f t="shared" si="10"/>
        <v>0</v>
      </c>
      <c r="Q34" s="179">
        <f t="shared" si="10"/>
        <v>0</v>
      </c>
      <c r="R34" s="179">
        <f t="shared" si="10"/>
        <v>0</v>
      </c>
      <c r="S34" s="179">
        <f t="shared" si="10"/>
        <v>0</v>
      </c>
      <c r="T34" s="179">
        <f t="shared" si="10"/>
        <v>0</v>
      </c>
      <c r="U34" s="179">
        <f t="shared" si="10"/>
        <v>0</v>
      </c>
      <c r="V34" s="179">
        <f t="shared" si="10"/>
        <v>0</v>
      </c>
      <c r="W34" s="179">
        <f t="shared" si="10"/>
        <v>0</v>
      </c>
      <c r="X34" s="179">
        <f t="shared" si="10"/>
        <v>0</v>
      </c>
      <c r="Y34" s="179">
        <f t="shared" si="10"/>
        <v>219203.23</v>
      </c>
      <c r="Z34" s="179">
        <f t="shared" si="10"/>
        <v>245337.07999999996</v>
      </c>
      <c r="AA34" s="179">
        <f t="shared" si="10"/>
        <v>362080.9</v>
      </c>
      <c r="AB34" s="179">
        <f t="shared" si="10"/>
        <v>10069.199999999997</v>
      </c>
      <c r="AC34" s="179">
        <f t="shared" si="10"/>
        <v>263160.2</v>
      </c>
      <c r="AD34" s="179">
        <f t="shared" si="10"/>
        <v>206430.16</v>
      </c>
      <c r="AE34" s="179">
        <f t="shared" si="10"/>
        <v>377522.16000000003</v>
      </c>
      <c r="AF34" s="179">
        <f t="shared" si="10"/>
        <v>200470.16</v>
      </c>
      <c r="AG34" s="179">
        <f t="shared" si="10"/>
        <v>168750.16</v>
      </c>
      <c r="AH34" s="179">
        <f t="shared" si="10"/>
        <v>173301.2</v>
      </c>
      <c r="AI34" s="179">
        <f t="shared" si="10"/>
        <v>173301.19999999998</v>
      </c>
      <c r="AJ34" s="179">
        <f t="shared" si="10"/>
        <v>334451.19999999995</v>
      </c>
      <c r="AK34" s="179">
        <f t="shared" si="10"/>
        <v>167763.91999999998</v>
      </c>
      <c r="AL34" s="179">
        <f t="shared" si="10"/>
        <v>169763.91999999998</v>
      </c>
      <c r="AM34" s="179">
        <f t="shared" si="10"/>
        <v>169763.91999999998</v>
      </c>
      <c r="AN34" s="179">
        <f t="shared" si="10"/>
        <v>19763.920000000006</v>
      </c>
      <c r="AO34" s="179">
        <f t="shared" si="10"/>
        <v>-257993.83000000002</v>
      </c>
      <c r="AP34" s="179">
        <f t="shared" si="10"/>
        <v>-255993.83000000002</v>
      </c>
      <c r="AQ34" s="179">
        <f t="shared" si="10"/>
        <v>-255993.83000000002</v>
      </c>
      <c r="AR34" s="179">
        <f t="shared" si="10"/>
        <v>-255993.83000000002</v>
      </c>
      <c r="AS34" s="179">
        <f t="shared" si="10"/>
        <v>-306293.83</v>
      </c>
      <c r="AT34" s="179">
        <f t="shared" si="10"/>
        <v>-306293.83</v>
      </c>
      <c r="AU34" s="179">
        <f t="shared" si="10"/>
        <v>-304293.83</v>
      </c>
      <c r="AV34" s="179">
        <f t="shared" si="10"/>
        <v>-304293.83</v>
      </c>
      <c r="AW34" s="179">
        <f t="shared" si="10"/>
        <v>-320168.83</v>
      </c>
      <c r="AX34" s="179">
        <f t="shared" si="10"/>
        <v>-320168.83</v>
      </c>
      <c r="AY34" s="179">
        <f t="shared" si="10"/>
        <v>-318168.83</v>
      </c>
      <c r="AZ34" s="179">
        <f t="shared" si="10"/>
        <v>-318168.83</v>
      </c>
      <c r="BA34" s="179">
        <f t="shared" si="10"/>
        <v>-334043.83</v>
      </c>
    </row>
    <row r="35" spans="1:53" ht="14.1" customHeight="1" x14ac:dyDescent="0.25">
      <c r="A35" s="77"/>
      <c r="B35" s="92" t="str">
        <f>IF(B34=0, "ok", "to check")</f>
        <v>ok</v>
      </c>
      <c r="C35" s="92" t="str">
        <f t="shared" ref="C35:BA35" si="11">IF(C34=0, "ok", "to check")</f>
        <v>ok</v>
      </c>
      <c r="D35" s="92" t="str">
        <f t="shared" si="11"/>
        <v>ok</v>
      </c>
      <c r="E35" s="92" t="str">
        <f t="shared" si="11"/>
        <v>ok</v>
      </c>
      <c r="F35" s="92" t="str">
        <f t="shared" si="11"/>
        <v>ok</v>
      </c>
      <c r="G35" s="92" t="str">
        <f t="shared" si="11"/>
        <v>ok</v>
      </c>
      <c r="H35" s="92" t="str">
        <f t="shared" si="11"/>
        <v>ok</v>
      </c>
      <c r="I35" s="92" t="str">
        <f t="shared" si="11"/>
        <v>ok</v>
      </c>
      <c r="J35" s="92" t="str">
        <f t="shared" si="11"/>
        <v>ok</v>
      </c>
      <c r="K35" s="92" t="str">
        <f t="shared" si="11"/>
        <v>ok</v>
      </c>
      <c r="L35" s="92" t="str">
        <f t="shared" si="11"/>
        <v>ok</v>
      </c>
      <c r="M35" s="92" t="str">
        <f t="shared" si="11"/>
        <v>ok</v>
      </c>
      <c r="N35" s="92" t="str">
        <f t="shared" si="11"/>
        <v>ok</v>
      </c>
      <c r="O35" s="92" t="str">
        <f t="shared" si="11"/>
        <v>ok</v>
      </c>
      <c r="P35" s="92" t="str">
        <f t="shared" si="11"/>
        <v>ok</v>
      </c>
      <c r="Q35" s="92" t="str">
        <f t="shared" si="11"/>
        <v>ok</v>
      </c>
      <c r="R35" s="92" t="str">
        <f t="shared" si="11"/>
        <v>ok</v>
      </c>
      <c r="S35" s="92" t="str">
        <f t="shared" si="11"/>
        <v>ok</v>
      </c>
      <c r="T35" s="92" t="str">
        <f t="shared" si="11"/>
        <v>ok</v>
      </c>
      <c r="U35" s="92" t="str">
        <f t="shared" si="11"/>
        <v>ok</v>
      </c>
      <c r="V35" s="92" t="str">
        <f t="shared" si="11"/>
        <v>ok</v>
      </c>
      <c r="W35" s="92" t="str">
        <f t="shared" si="11"/>
        <v>ok</v>
      </c>
      <c r="X35" s="92" t="str">
        <f t="shared" si="11"/>
        <v>ok</v>
      </c>
      <c r="Y35" s="92" t="str">
        <f t="shared" si="11"/>
        <v>to check</v>
      </c>
      <c r="Z35" s="92" t="str">
        <f t="shared" si="11"/>
        <v>to check</v>
      </c>
      <c r="AA35" s="92" t="str">
        <f t="shared" si="11"/>
        <v>to check</v>
      </c>
      <c r="AB35" s="92" t="str">
        <f t="shared" si="11"/>
        <v>to check</v>
      </c>
      <c r="AC35" s="92" t="str">
        <f t="shared" si="11"/>
        <v>to check</v>
      </c>
      <c r="AD35" s="92" t="str">
        <f t="shared" si="11"/>
        <v>to check</v>
      </c>
      <c r="AE35" s="92" t="str">
        <f t="shared" si="11"/>
        <v>to check</v>
      </c>
      <c r="AF35" s="92" t="str">
        <f t="shared" si="11"/>
        <v>to check</v>
      </c>
      <c r="AG35" s="92" t="str">
        <f t="shared" si="11"/>
        <v>to check</v>
      </c>
      <c r="AH35" s="92" t="str">
        <f t="shared" si="11"/>
        <v>to check</v>
      </c>
      <c r="AI35" s="92" t="str">
        <f t="shared" si="11"/>
        <v>to check</v>
      </c>
      <c r="AJ35" s="92" t="str">
        <f t="shared" si="11"/>
        <v>to check</v>
      </c>
      <c r="AK35" s="92" t="str">
        <f t="shared" si="11"/>
        <v>to check</v>
      </c>
      <c r="AL35" s="92" t="str">
        <f t="shared" si="11"/>
        <v>to check</v>
      </c>
      <c r="AM35" s="92" t="str">
        <f t="shared" si="11"/>
        <v>to check</v>
      </c>
      <c r="AN35" s="92" t="str">
        <f t="shared" si="11"/>
        <v>to check</v>
      </c>
      <c r="AO35" s="92" t="str">
        <f t="shared" si="11"/>
        <v>to check</v>
      </c>
      <c r="AP35" s="92" t="str">
        <f t="shared" si="11"/>
        <v>to check</v>
      </c>
      <c r="AQ35" s="92" t="str">
        <f t="shared" si="11"/>
        <v>to check</v>
      </c>
      <c r="AR35" s="92" t="str">
        <f t="shared" si="11"/>
        <v>to check</v>
      </c>
      <c r="AS35" s="92" t="str">
        <f t="shared" si="11"/>
        <v>to check</v>
      </c>
      <c r="AT35" s="92" t="str">
        <f t="shared" si="11"/>
        <v>to check</v>
      </c>
      <c r="AU35" s="92" t="str">
        <f t="shared" si="11"/>
        <v>to check</v>
      </c>
      <c r="AV35" s="92" t="str">
        <f t="shared" si="11"/>
        <v>to check</v>
      </c>
      <c r="AW35" s="92" t="str">
        <f t="shared" si="11"/>
        <v>to check</v>
      </c>
      <c r="AX35" s="92" t="str">
        <f t="shared" si="11"/>
        <v>to check</v>
      </c>
      <c r="AY35" s="92" t="str">
        <f t="shared" si="11"/>
        <v>to check</v>
      </c>
      <c r="AZ35" s="92" t="str">
        <f t="shared" si="11"/>
        <v>to check</v>
      </c>
      <c r="BA35" s="92" t="str">
        <f t="shared" si="11"/>
        <v>to check</v>
      </c>
    </row>
    <row r="36" spans="1:53" ht="14.1" customHeight="1" x14ac:dyDescent="0.25">
      <c r="A36" s="78"/>
      <c r="B36" s="75"/>
      <c r="C36" s="75"/>
      <c r="D36" s="75"/>
      <c r="E36" s="75"/>
      <c r="F36" s="75"/>
    </row>
    <row r="37" spans="1:53" ht="14.1" customHeight="1" x14ac:dyDescent="0.25">
      <c r="A37" s="78"/>
      <c r="B37" s="75"/>
      <c r="C37" s="75"/>
      <c r="D37" s="75"/>
      <c r="E37" s="75"/>
      <c r="F37" s="75"/>
    </row>
    <row r="38" spans="1:53" ht="15" customHeight="1" x14ac:dyDescent="0.25">
      <c r="A38" s="78"/>
      <c r="B38" s="75"/>
      <c r="C38" s="75"/>
      <c r="D38" s="75"/>
      <c r="E38" s="75"/>
      <c r="F38" s="75"/>
    </row>
    <row r="39" spans="1:53" ht="12.75" customHeight="1" x14ac:dyDescent="0.25">
      <c r="A39" s="78"/>
      <c r="B39" s="75"/>
      <c r="C39" s="75"/>
      <c r="D39" s="75"/>
      <c r="E39" s="75"/>
      <c r="F39" s="75"/>
    </row>
    <row r="40" spans="1:53" ht="12.75" customHeight="1" x14ac:dyDescent="0.25">
      <c r="A40" s="77"/>
      <c r="B40" s="75"/>
      <c r="C40" s="75"/>
      <c r="D40" s="75"/>
      <c r="E40" s="75"/>
      <c r="F40" s="75"/>
    </row>
    <row r="41" spans="1:53" ht="15" hidden="1" x14ac:dyDescent="0.25">
      <c r="A41" s="77"/>
      <c r="B41" s="75"/>
      <c r="C41" s="75"/>
      <c r="D41" s="75"/>
      <c r="E41" s="75"/>
      <c r="F41" s="75"/>
    </row>
    <row r="42" spans="1:53" ht="15" x14ac:dyDescent="0.25">
      <c r="A42" s="77"/>
      <c r="B42" s="75"/>
      <c r="C42" s="75"/>
      <c r="D42" s="75"/>
      <c r="E42" s="75"/>
      <c r="F42" s="75"/>
    </row>
    <row r="43" spans="1:53" ht="8.1" customHeight="1" x14ac:dyDescent="0.25">
      <c r="A43" s="77"/>
      <c r="B43" s="75"/>
      <c r="C43" s="75"/>
      <c r="D43" s="75"/>
      <c r="E43" s="75"/>
      <c r="F43" s="75"/>
    </row>
    <row r="44" spans="1:53" ht="15" x14ac:dyDescent="0.25">
      <c r="A44" s="78"/>
      <c r="B44" s="75"/>
      <c r="C44" s="75"/>
      <c r="D44" s="75"/>
      <c r="E44" s="75"/>
      <c r="F44" s="75"/>
    </row>
    <row r="45" spans="1:53" ht="15" x14ac:dyDescent="0.25">
      <c r="A45" s="77"/>
      <c r="B45" s="75"/>
      <c r="C45" s="75"/>
      <c r="D45" s="75"/>
      <c r="E45" s="75"/>
      <c r="F45" s="75"/>
    </row>
    <row r="46" spans="1:53" ht="15" x14ac:dyDescent="0.25">
      <c r="A46" s="77"/>
      <c r="B46" s="75"/>
      <c r="C46" s="75"/>
      <c r="D46" s="75"/>
      <c r="E46" s="75"/>
      <c r="F46" s="75"/>
    </row>
    <row r="47" spans="1:53" ht="6" customHeight="1" x14ac:dyDescent="0.25">
      <c r="A47" s="77"/>
      <c r="B47" s="75"/>
      <c r="C47" s="75"/>
      <c r="D47" s="75"/>
      <c r="E47" s="75"/>
      <c r="F47" s="75"/>
    </row>
    <row r="48" spans="1:53" ht="15" x14ac:dyDescent="0.25">
      <c r="A48" s="78"/>
      <c r="B48" s="75"/>
      <c r="C48" s="75"/>
      <c r="D48" s="75"/>
      <c r="E48" s="75"/>
      <c r="F48" s="75"/>
    </row>
    <row r="49" spans="1:28" ht="15" x14ac:dyDescent="0.25">
      <c r="A49" s="77"/>
      <c r="B49" s="75"/>
      <c r="C49" s="75"/>
      <c r="D49" s="75"/>
      <c r="E49" s="75"/>
      <c r="F49" s="75"/>
    </row>
    <row r="50" spans="1:28" ht="15" x14ac:dyDescent="0.25">
      <c r="A50" s="77"/>
      <c r="B50" s="75"/>
      <c r="C50" s="75"/>
      <c r="D50" s="75"/>
      <c r="E50" s="75"/>
      <c r="F50" s="75"/>
    </row>
    <row r="51" spans="1:28" ht="15" x14ac:dyDescent="0.25">
      <c r="A51" s="78"/>
      <c r="B51" s="75"/>
      <c r="C51" s="75"/>
      <c r="D51" s="75"/>
      <c r="E51" s="75"/>
      <c r="F51" s="75"/>
    </row>
    <row r="52" spans="1:28" x14ac:dyDescent="0.2">
      <c r="A52" s="81"/>
    </row>
    <row r="53" spans="1:28" x14ac:dyDescent="0.2">
      <c r="A53" s="82"/>
    </row>
    <row r="54" spans="1:28" x14ac:dyDescent="0.2">
      <c r="A54" s="83"/>
    </row>
    <row r="55" spans="1:28" ht="0.75" customHeight="1" x14ac:dyDescent="0.2">
      <c r="A55" s="83"/>
    </row>
    <row r="56" spans="1:28" ht="37.5" customHeight="1" x14ac:dyDescent="0.2">
      <c r="A56" s="84"/>
    </row>
    <row r="57" spans="1:28" x14ac:dyDescent="0.2">
      <c r="A57" s="85"/>
    </row>
    <row r="58" spans="1:28" x14ac:dyDescent="0.2">
      <c r="A58" s="85"/>
    </row>
    <row r="59" spans="1:28" x14ac:dyDescent="0.2">
      <c r="A59" s="85"/>
    </row>
    <row r="60" spans="1:28" s="86" customFormat="1" ht="4.5" customHeight="1" x14ac:dyDescent="0.2">
      <c r="A60" s="85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:28" s="86" customFormat="1" x14ac:dyDescent="0.2">
      <c r="A61" s="85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:28" s="86" customFormat="1" ht="3" customHeight="1" x14ac:dyDescent="0.2">
      <c r="A62" s="85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:28" s="86" customFormat="1" ht="3.75" hidden="1" customHeight="1" x14ac:dyDescent="0.2">
      <c r="A63" s="87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:28" s="86" customFormat="1" ht="19.5" customHeight="1" x14ac:dyDescent="0.2">
      <c r="A64" s="88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:28" s="86" customFormat="1" x14ac:dyDescent="0.2">
      <c r="A65" s="88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:28" s="86" customFormat="1" x14ac:dyDescent="0.2">
      <c r="A66" s="88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  <row r="67" spans="1:28" s="86" customFormat="1" x14ac:dyDescent="0.2">
      <c r="A67" s="88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:28" s="86" customFormat="1" x14ac:dyDescent="0.2">
      <c r="A68" s="88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:28" s="86" customFormat="1" x14ac:dyDescent="0.2">
      <c r="A69" s="88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:28" s="86" customFormat="1" x14ac:dyDescent="0.2">
      <c r="A70" s="88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:28" s="86" customFormat="1" x14ac:dyDescent="0.2">
      <c r="A71" s="88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:28" s="86" customFormat="1" x14ac:dyDescent="0.2">
      <c r="A72" s="88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:28" s="86" customFormat="1" x14ac:dyDescent="0.2">
      <c r="A73" s="88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:28" s="86" customFormat="1" x14ac:dyDescent="0.2">
      <c r="A74" s="88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:28" s="86" customFormat="1" x14ac:dyDescent="0.2">
      <c r="A75" s="88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:28" s="86" customFormat="1" x14ac:dyDescent="0.2">
      <c r="A76" s="88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:28" s="86" customFormat="1" x14ac:dyDescent="0.2">
      <c r="A77" s="88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</row>
    <row r="78" spans="1:28" s="86" customFormat="1" x14ac:dyDescent="0.2">
      <c r="A78" s="88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:28" s="86" customFormat="1" x14ac:dyDescent="0.2">
      <c r="A79" s="88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:28" s="86" customFormat="1" hidden="1" x14ac:dyDescent="0.2">
      <c r="A80" s="88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:28" s="86" customFormat="1" x14ac:dyDescent="0.2">
      <c r="A81" s="88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:28" s="86" customFormat="1" x14ac:dyDescent="0.2">
      <c r="A82" s="88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</row>
    <row r="83" spans="1:28" s="86" customFormat="1" x14ac:dyDescent="0.2">
      <c r="A83" s="88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:28" s="86" customFormat="1" x14ac:dyDescent="0.2">
      <c r="A84" s="88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:28" s="86" customFormat="1" x14ac:dyDescent="0.2">
      <c r="A85" s="88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:28" s="86" customFormat="1" x14ac:dyDescent="0.2">
      <c r="A86" s="87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:28" s="86" customFormat="1" ht="0.75" customHeight="1" x14ac:dyDescent="0.2">
      <c r="A87" s="88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:28" s="86" customFormat="1" x14ac:dyDescent="0.2">
      <c r="A88" s="88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:28" s="86" customFormat="1" x14ac:dyDescent="0.2">
      <c r="A89" s="88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:28" s="86" customFormat="1" x14ac:dyDescent="0.2">
      <c r="A90" s="88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:28" s="86" customFormat="1" x14ac:dyDescent="0.2">
      <c r="A91" s="88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</row>
    <row r="92" spans="1:28" s="86" customFormat="1" x14ac:dyDescent="0.2">
      <c r="A92" s="88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:28" s="86" customFormat="1" x14ac:dyDescent="0.2">
      <c r="A93" s="88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:28" s="86" customFormat="1" x14ac:dyDescent="0.2">
      <c r="A94" s="88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:28" s="86" customFormat="1" x14ac:dyDescent="0.2">
      <c r="A95" s="88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:28" s="86" customFormat="1" x14ac:dyDescent="0.2">
      <c r="A96" s="88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spans="1:28" s="86" customFormat="1" x14ac:dyDescent="0.2">
      <c r="A97" s="88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spans="1:28" s="86" customFormat="1" x14ac:dyDescent="0.2">
      <c r="A98" s="88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spans="1:28" s="86" customFormat="1" x14ac:dyDescent="0.2">
      <c r="A99" s="88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spans="1:28" s="86" customFormat="1" x14ac:dyDescent="0.2">
      <c r="A100" s="88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spans="1:28" s="86" customFormat="1" x14ac:dyDescent="0.2">
      <c r="A101" s="88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spans="1:28" s="86" customFormat="1" x14ac:dyDescent="0.2">
      <c r="A102" s="88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</row>
    <row r="103" spans="1:28" s="86" customFormat="1" hidden="1" x14ac:dyDescent="0.2">
      <c r="A103" s="88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  <row r="104" spans="1:28" s="86" customFormat="1" x14ac:dyDescent="0.2">
      <c r="A104" s="88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</row>
    <row r="105" spans="1:28" s="86" customFormat="1" x14ac:dyDescent="0.2">
      <c r="A105" s="88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</row>
    <row r="106" spans="1:28" s="86" customFormat="1" x14ac:dyDescent="0.2">
      <c r="A106" s="88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</row>
    <row r="107" spans="1:28" s="86" customFormat="1" x14ac:dyDescent="0.2">
      <c r="A107" s="88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</row>
    <row r="108" spans="1:28" s="86" customFormat="1" x14ac:dyDescent="0.2">
      <c r="A108" s="87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</row>
    <row r="109" spans="1:28" s="86" customFormat="1" x14ac:dyDescent="0.2">
      <c r="A109" s="88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</row>
    <row r="110" spans="1:28" s="86" customFormat="1" x14ac:dyDescent="0.2">
      <c r="A110" s="88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</row>
    <row r="111" spans="1:28" s="86" customFormat="1" x14ac:dyDescent="0.2">
      <c r="A111" s="88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</row>
    <row r="112" spans="1:28" s="86" customFormat="1" x14ac:dyDescent="0.2">
      <c r="A112" s="88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</row>
    <row r="113" spans="1:28" s="86" customFormat="1" x14ac:dyDescent="0.2">
      <c r="A113" s="83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</row>
  </sheetData>
  <mergeCells count="12">
    <mergeCell ref="AX6:BA6"/>
    <mergeCell ref="B6:F6"/>
    <mergeCell ref="G6:J6"/>
    <mergeCell ref="K6:N6"/>
    <mergeCell ref="O6:S6"/>
    <mergeCell ref="T6:W6"/>
    <mergeCell ref="X6:AA6"/>
    <mergeCell ref="AB6:AE6"/>
    <mergeCell ref="AF6:AJ6"/>
    <mergeCell ref="AK6:AN6"/>
    <mergeCell ref="AO6:AS6"/>
    <mergeCell ref="AT6:AW6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79"/>
  <sheetViews>
    <sheetView showGridLines="0" zoomScale="80" zoomScaleNormal="80" workbookViewId="0">
      <pane ySplit="8" topLeftCell="A9" activePane="bottomLeft" state="frozen"/>
      <selection pane="bottomLeft" activeCell="E91" sqref="E91"/>
    </sheetView>
  </sheetViews>
  <sheetFormatPr baseColWidth="10" defaultColWidth="11.42578125" defaultRowHeight="12.75" outlineLevelRow="1" x14ac:dyDescent="0.2"/>
  <cols>
    <col min="1" max="1" width="25.7109375" style="137" customWidth="1"/>
    <col min="2" max="2" width="51.140625" style="2" customWidth="1"/>
    <col min="3" max="3" width="15.42578125" style="86" customWidth="1"/>
    <col min="4" max="4" width="10.85546875" style="93" customWidth="1"/>
    <col min="5" max="26" width="10.7109375" style="1" customWidth="1"/>
    <col min="27" max="27" width="11.7109375" style="1" customWidth="1"/>
    <col min="28" max="28" width="10.85546875" style="1" customWidth="1"/>
    <col min="29" max="29" width="10.7109375" style="1" customWidth="1"/>
    <col min="30" max="30" width="10.85546875" style="1" customWidth="1"/>
    <col min="31" max="42" width="10.7109375" style="1" customWidth="1"/>
    <col min="43" max="56" width="11.5703125" style="1" bestFit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100</v>
      </c>
    </row>
    <row r="2" spans="1:58" x14ac:dyDescent="0.2">
      <c r="B2" s="136" t="s">
        <v>125</v>
      </c>
      <c r="C2" s="149" t="s">
        <v>127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92" t="s">
        <v>87</v>
      </c>
      <c r="AC5" s="92" t="s">
        <v>87</v>
      </c>
      <c r="AD5" s="92" t="s">
        <v>87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18.75" customHeight="1" x14ac:dyDescent="0.2">
      <c r="A8" s="383"/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21" customHeight="1" x14ac:dyDescent="0.25">
      <c r="A9" s="141" t="s">
        <v>134</v>
      </c>
      <c r="B9" s="133" t="s">
        <v>91</v>
      </c>
      <c r="C9" s="132"/>
      <c r="D9" s="330"/>
      <c r="E9" s="25">
        <v>0</v>
      </c>
      <c r="F9" s="25">
        <f t="shared" ref="F9:V9" si="0">E93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C9" si="1">W93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148869.9</v>
      </c>
      <c r="AD9" s="206">
        <f t="shared" si="1"/>
        <v>148869.9</v>
      </c>
      <c r="AE9" s="206">
        <f t="shared" si="1"/>
        <v>-31130.100000000006</v>
      </c>
      <c r="AF9" s="206">
        <f t="shared" si="1"/>
        <v>-31130.100000000006</v>
      </c>
      <c r="AG9" s="206">
        <f t="shared" si="1"/>
        <v>-31130.100000000006</v>
      </c>
      <c r="AH9" s="206">
        <f t="shared" si="1"/>
        <v>-31130.100000000006</v>
      </c>
      <c r="AI9" s="206">
        <f t="shared" si="1"/>
        <v>-31130.100000000006</v>
      </c>
      <c r="AJ9" s="206">
        <f t="shared" si="1"/>
        <v>-31130.100000000006</v>
      </c>
      <c r="AK9" s="206">
        <f t="shared" si="1"/>
        <v>-31130.100000000006</v>
      </c>
      <c r="AL9" s="206">
        <f t="shared" si="1"/>
        <v>-31130.100000000006</v>
      </c>
      <c r="AM9" s="206">
        <f t="shared" si="1"/>
        <v>-31130.100000000006</v>
      </c>
      <c r="AN9" s="206">
        <f t="shared" si="1"/>
        <v>-31130.100000000006</v>
      </c>
      <c r="AO9" s="206">
        <f t="shared" si="1"/>
        <v>-31130.100000000006</v>
      </c>
      <c r="AP9" s="206">
        <f t="shared" si="1"/>
        <v>-31130.100000000006</v>
      </c>
      <c r="AQ9" s="206">
        <f t="shared" si="1"/>
        <v>-31130.100000000006</v>
      </c>
      <c r="AR9" s="206">
        <f t="shared" si="1"/>
        <v>-224130.1</v>
      </c>
      <c r="AS9" s="206">
        <f t="shared" si="1"/>
        <v>-224130.1</v>
      </c>
      <c r="AT9" s="206">
        <f t="shared" si="1"/>
        <v>-224130.1</v>
      </c>
      <c r="AU9" s="206">
        <f t="shared" si="1"/>
        <v>-224130.1</v>
      </c>
      <c r="AV9" s="206">
        <f t="shared" si="1"/>
        <v>-224130.1</v>
      </c>
      <c r="AW9" s="206">
        <f t="shared" si="1"/>
        <v>-224130.1</v>
      </c>
      <c r="AX9" s="206">
        <f t="shared" si="1"/>
        <v>-224130.1</v>
      </c>
      <c r="AY9" s="206">
        <f t="shared" si="1"/>
        <v>-224130.1</v>
      </c>
      <c r="AZ9" s="206">
        <f t="shared" si="1"/>
        <v>-224130.1</v>
      </c>
      <c r="BA9" s="206">
        <f t="shared" si="1"/>
        <v>-224130.1</v>
      </c>
      <c r="BB9" s="206">
        <f t="shared" si="1"/>
        <v>-224130.1</v>
      </c>
      <c r="BC9" s="206">
        <f t="shared" si="1"/>
        <v>-224130.1</v>
      </c>
      <c r="BD9" s="206">
        <f>BC93</f>
        <v>-224130.1</v>
      </c>
    </row>
    <row r="10" spans="1:58" s="27" customFormat="1" ht="15" customHeight="1" x14ac:dyDescent="0.25">
      <c r="A10" s="142"/>
      <c r="B10" s="28"/>
      <c r="C10" s="53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53"/>
      <c r="D11" s="332"/>
      <c r="E11" s="35">
        <f t="shared" ref="E11:AJ11" si="2">SUM(E12:E13)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13000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ref="AK11:BD11" si="3">SUM(AK12:AK13)</f>
        <v>0</v>
      </c>
      <c r="AL11" s="211">
        <f t="shared" si="3"/>
        <v>0</v>
      </c>
      <c r="AM11" s="211">
        <f t="shared" si="3"/>
        <v>0</v>
      </c>
      <c r="AN11" s="211">
        <f t="shared" si="3"/>
        <v>0</v>
      </c>
      <c r="AO11" s="211">
        <f t="shared" si="3"/>
        <v>0</v>
      </c>
      <c r="AP11" s="211">
        <f t="shared" si="3"/>
        <v>0</v>
      </c>
      <c r="AQ11" s="211">
        <f t="shared" si="3"/>
        <v>0</v>
      </c>
      <c r="AR11" s="211">
        <f t="shared" si="3"/>
        <v>0</v>
      </c>
      <c r="AS11" s="211">
        <f t="shared" si="3"/>
        <v>0</v>
      </c>
      <c r="AT11" s="211">
        <f t="shared" si="3"/>
        <v>0</v>
      </c>
      <c r="AU11" s="211">
        <f t="shared" si="3"/>
        <v>0</v>
      </c>
      <c r="AV11" s="211">
        <f t="shared" si="3"/>
        <v>0</v>
      </c>
      <c r="AW11" s="211">
        <f t="shared" si="3"/>
        <v>0</v>
      </c>
      <c r="AX11" s="211">
        <f t="shared" si="3"/>
        <v>0</v>
      </c>
      <c r="AY11" s="211">
        <f t="shared" si="3"/>
        <v>0</v>
      </c>
      <c r="AZ11" s="211">
        <f t="shared" si="3"/>
        <v>0</v>
      </c>
      <c r="BA11" s="211">
        <f t="shared" si="3"/>
        <v>0</v>
      </c>
      <c r="BB11" s="211">
        <f t="shared" si="3"/>
        <v>0</v>
      </c>
      <c r="BC11" s="211">
        <f t="shared" si="3"/>
        <v>0</v>
      </c>
      <c r="BD11" s="211">
        <f t="shared" si="3"/>
        <v>0</v>
      </c>
    </row>
    <row r="12" spans="1:58" s="33" customFormat="1" ht="15" customHeight="1" x14ac:dyDescent="0.25">
      <c r="A12" s="143"/>
      <c r="B12" s="34"/>
      <c r="C12" s="53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77">
        <v>13000</v>
      </c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53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58" t="s">
        <v>287</v>
      </c>
      <c r="C14" s="53"/>
      <c r="D14" s="332"/>
      <c r="E14" s="35">
        <f t="shared" ref="E14:AJ14" si="4">SUM(E15:E16)</f>
        <v>0</v>
      </c>
      <c r="F14" s="35">
        <f t="shared" si="4"/>
        <v>0</v>
      </c>
      <c r="G14" s="35">
        <f t="shared" si="4"/>
        <v>0</v>
      </c>
      <c r="H14" s="35">
        <f t="shared" si="4"/>
        <v>0</v>
      </c>
      <c r="I14" s="35">
        <f t="shared" si="4"/>
        <v>0</v>
      </c>
      <c r="J14" s="35">
        <f t="shared" si="4"/>
        <v>0</v>
      </c>
      <c r="K14" s="35">
        <f t="shared" si="4"/>
        <v>0</v>
      </c>
      <c r="L14" s="35">
        <f t="shared" si="4"/>
        <v>0</v>
      </c>
      <c r="M14" s="35">
        <f t="shared" si="4"/>
        <v>0</v>
      </c>
      <c r="N14" s="35">
        <f t="shared" si="4"/>
        <v>0</v>
      </c>
      <c r="O14" s="35">
        <f t="shared" si="4"/>
        <v>0</v>
      </c>
      <c r="P14" s="35">
        <f t="shared" si="4"/>
        <v>0</v>
      </c>
      <c r="Q14" s="35">
        <f t="shared" si="4"/>
        <v>0</v>
      </c>
      <c r="R14" s="35">
        <f t="shared" si="4"/>
        <v>0</v>
      </c>
      <c r="S14" s="35">
        <f t="shared" si="4"/>
        <v>0</v>
      </c>
      <c r="T14" s="35">
        <f t="shared" si="4"/>
        <v>0</v>
      </c>
      <c r="U14" s="35">
        <f t="shared" si="4"/>
        <v>0</v>
      </c>
      <c r="V14" s="35">
        <f t="shared" si="4"/>
        <v>0</v>
      </c>
      <c r="W14" s="35">
        <f t="shared" si="4"/>
        <v>0</v>
      </c>
      <c r="X14" s="35">
        <f t="shared" si="4"/>
        <v>0</v>
      </c>
      <c r="Y14" s="35">
        <f t="shared" si="4"/>
        <v>0</v>
      </c>
      <c r="Z14" s="35">
        <f t="shared" si="4"/>
        <v>0</v>
      </c>
      <c r="AA14" s="211">
        <f t="shared" si="4"/>
        <v>0</v>
      </c>
      <c r="AB14" s="211">
        <f t="shared" si="4"/>
        <v>0</v>
      </c>
      <c r="AC14" s="211">
        <f t="shared" si="4"/>
        <v>0</v>
      </c>
      <c r="AD14" s="211">
        <f t="shared" si="4"/>
        <v>0</v>
      </c>
      <c r="AE14" s="211">
        <f t="shared" si="4"/>
        <v>0</v>
      </c>
      <c r="AF14" s="211">
        <f t="shared" si="4"/>
        <v>0</v>
      </c>
      <c r="AG14" s="211">
        <f t="shared" si="4"/>
        <v>0</v>
      </c>
      <c r="AH14" s="211">
        <f t="shared" si="4"/>
        <v>0</v>
      </c>
      <c r="AI14" s="211">
        <f t="shared" si="4"/>
        <v>0</v>
      </c>
      <c r="AJ14" s="211">
        <f t="shared" si="4"/>
        <v>0</v>
      </c>
      <c r="AK14" s="211">
        <f t="shared" ref="AK14:BD14" si="5">SUM(AK15:AK16)</f>
        <v>0</v>
      </c>
      <c r="AL14" s="211">
        <f t="shared" si="5"/>
        <v>0</v>
      </c>
      <c r="AM14" s="211">
        <f t="shared" si="5"/>
        <v>0</v>
      </c>
      <c r="AN14" s="211">
        <f t="shared" si="5"/>
        <v>0</v>
      </c>
      <c r="AO14" s="211">
        <f t="shared" si="5"/>
        <v>0</v>
      </c>
      <c r="AP14" s="211">
        <f t="shared" si="5"/>
        <v>0</v>
      </c>
      <c r="AQ14" s="211">
        <f t="shared" si="5"/>
        <v>0</v>
      </c>
      <c r="AR14" s="211">
        <f t="shared" si="5"/>
        <v>0</v>
      </c>
      <c r="AS14" s="211">
        <f t="shared" si="5"/>
        <v>0</v>
      </c>
      <c r="AT14" s="211">
        <f t="shared" si="5"/>
        <v>0</v>
      </c>
      <c r="AU14" s="211">
        <f t="shared" si="5"/>
        <v>0</v>
      </c>
      <c r="AV14" s="211">
        <f t="shared" si="5"/>
        <v>0</v>
      </c>
      <c r="AW14" s="211">
        <f t="shared" si="5"/>
        <v>0</v>
      </c>
      <c r="AX14" s="211">
        <f t="shared" si="5"/>
        <v>0</v>
      </c>
      <c r="AY14" s="211">
        <f t="shared" si="5"/>
        <v>0</v>
      </c>
      <c r="AZ14" s="211">
        <f t="shared" si="5"/>
        <v>0</v>
      </c>
      <c r="BA14" s="211">
        <f t="shared" si="5"/>
        <v>0</v>
      </c>
      <c r="BB14" s="211">
        <f t="shared" si="5"/>
        <v>0</v>
      </c>
      <c r="BC14" s="211">
        <f t="shared" si="5"/>
        <v>0</v>
      </c>
      <c r="BD14" s="211">
        <f t="shared" si="5"/>
        <v>0</v>
      </c>
    </row>
    <row r="15" spans="1:58" s="39" customFormat="1" ht="15" customHeight="1" x14ac:dyDescent="0.25">
      <c r="A15" s="144"/>
      <c r="B15" s="53"/>
      <c r="C15" s="53"/>
      <c r="D15" s="333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38"/>
      <c r="S15" s="38"/>
      <c r="T15" s="38"/>
      <c r="U15" s="38"/>
      <c r="V15" s="38"/>
      <c r="W15" s="38"/>
      <c r="X15" s="38"/>
      <c r="Y15" s="38"/>
      <c r="Z15" s="38"/>
      <c r="AA15" s="219"/>
      <c r="AB15" s="219"/>
      <c r="AC15" s="219"/>
      <c r="AD15" s="219"/>
      <c r="AE15" s="219"/>
      <c r="AF15" s="219"/>
      <c r="AG15" s="219"/>
      <c r="AH15" s="277"/>
      <c r="AI15" s="219"/>
      <c r="AJ15" s="219"/>
      <c r="AK15" s="219"/>
      <c r="AL15" s="219"/>
      <c r="AM15" s="277"/>
      <c r="AN15" s="219"/>
      <c r="AO15" s="219"/>
      <c r="AP15" s="219"/>
      <c r="AQ15" s="219"/>
      <c r="AR15" s="219"/>
      <c r="AS15" s="219"/>
      <c r="AT15" s="219"/>
      <c r="AU15" s="219"/>
      <c r="AV15" s="219"/>
      <c r="AW15" s="219"/>
      <c r="AX15" s="219"/>
      <c r="AY15" s="219"/>
      <c r="AZ15" s="219"/>
      <c r="BA15" s="219"/>
      <c r="BB15" s="219"/>
      <c r="BC15" s="219"/>
      <c r="BD15" s="219"/>
    </row>
    <row r="16" spans="1:58" s="39" customFormat="1" ht="15" customHeight="1" x14ac:dyDescent="0.25">
      <c r="A16" s="144"/>
      <c r="B16" s="89"/>
      <c r="C16" s="53"/>
      <c r="D16" s="334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59"/>
      <c r="R16" s="38"/>
      <c r="S16" s="38"/>
      <c r="T16" s="38"/>
      <c r="U16" s="38"/>
      <c r="V16" s="38"/>
      <c r="W16" s="38"/>
      <c r="X16" s="38"/>
      <c r="Y16" s="38"/>
      <c r="Z16" s="38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</row>
    <row r="17" spans="1:56" s="41" customFormat="1" ht="15" customHeight="1" x14ac:dyDescent="0.25">
      <c r="A17" s="145"/>
      <c r="B17" s="42" t="s">
        <v>92</v>
      </c>
      <c r="C17" s="53"/>
      <c r="D17" s="335"/>
      <c r="E17" s="35">
        <f t="shared" ref="E17:AJ17" si="6">SUM(E18:E19)</f>
        <v>0</v>
      </c>
      <c r="F17" s="35">
        <f t="shared" si="6"/>
        <v>0</v>
      </c>
      <c r="G17" s="35">
        <f t="shared" si="6"/>
        <v>0</v>
      </c>
      <c r="H17" s="35">
        <f t="shared" si="6"/>
        <v>0</v>
      </c>
      <c r="I17" s="35">
        <f t="shared" si="6"/>
        <v>0</v>
      </c>
      <c r="J17" s="35">
        <f t="shared" si="6"/>
        <v>0</v>
      </c>
      <c r="K17" s="35">
        <f t="shared" si="6"/>
        <v>0</v>
      </c>
      <c r="L17" s="35">
        <f t="shared" si="6"/>
        <v>0</v>
      </c>
      <c r="M17" s="35">
        <f t="shared" si="6"/>
        <v>0</v>
      </c>
      <c r="N17" s="35">
        <f t="shared" si="6"/>
        <v>0</v>
      </c>
      <c r="O17" s="35">
        <f t="shared" si="6"/>
        <v>0</v>
      </c>
      <c r="P17" s="35">
        <f t="shared" si="6"/>
        <v>0</v>
      </c>
      <c r="Q17" s="35">
        <f t="shared" si="6"/>
        <v>0</v>
      </c>
      <c r="R17" s="35">
        <f t="shared" si="6"/>
        <v>0</v>
      </c>
      <c r="S17" s="35">
        <f t="shared" si="6"/>
        <v>0</v>
      </c>
      <c r="T17" s="35">
        <f t="shared" si="6"/>
        <v>0</v>
      </c>
      <c r="U17" s="35">
        <f t="shared" si="6"/>
        <v>0</v>
      </c>
      <c r="V17" s="35">
        <f t="shared" si="6"/>
        <v>0</v>
      </c>
      <c r="W17" s="35">
        <f t="shared" si="6"/>
        <v>0</v>
      </c>
      <c r="X17" s="35">
        <f t="shared" si="6"/>
        <v>0</v>
      </c>
      <c r="Y17" s="35">
        <f t="shared" si="6"/>
        <v>0</v>
      </c>
      <c r="Z17" s="35">
        <f t="shared" si="6"/>
        <v>0</v>
      </c>
      <c r="AA17" s="35">
        <f t="shared" si="6"/>
        <v>0</v>
      </c>
      <c r="AB17" s="35">
        <f t="shared" si="6"/>
        <v>0</v>
      </c>
      <c r="AC17" s="35">
        <f t="shared" si="6"/>
        <v>0</v>
      </c>
      <c r="AD17" s="35">
        <f t="shared" si="6"/>
        <v>0</v>
      </c>
      <c r="AE17" s="35">
        <f t="shared" si="6"/>
        <v>0</v>
      </c>
      <c r="AF17" s="35">
        <f t="shared" si="6"/>
        <v>0</v>
      </c>
      <c r="AG17" s="35">
        <f t="shared" si="6"/>
        <v>0</v>
      </c>
      <c r="AH17" s="35">
        <f t="shared" si="6"/>
        <v>0</v>
      </c>
      <c r="AI17" s="35">
        <f t="shared" si="6"/>
        <v>0</v>
      </c>
      <c r="AJ17" s="35">
        <f t="shared" si="6"/>
        <v>0</v>
      </c>
      <c r="AK17" s="35">
        <f t="shared" ref="AK17:BD17" si="7">SUM(AK18:AK19)</f>
        <v>0</v>
      </c>
      <c r="AL17" s="35">
        <f t="shared" si="7"/>
        <v>0</v>
      </c>
      <c r="AM17" s="35">
        <f t="shared" si="7"/>
        <v>0</v>
      </c>
      <c r="AN17" s="35">
        <f t="shared" si="7"/>
        <v>0</v>
      </c>
      <c r="AO17" s="35">
        <f t="shared" si="7"/>
        <v>0</v>
      </c>
      <c r="AP17" s="35">
        <f t="shared" si="7"/>
        <v>0</v>
      </c>
      <c r="AQ17" s="35">
        <f t="shared" si="7"/>
        <v>0</v>
      </c>
      <c r="AR17" s="35">
        <f t="shared" si="7"/>
        <v>0</v>
      </c>
      <c r="AS17" s="35">
        <f t="shared" si="7"/>
        <v>0</v>
      </c>
      <c r="AT17" s="35">
        <f t="shared" si="7"/>
        <v>0</v>
      </c>
      <c r="AU17" s="35">
        <f t="shared" si="7"/>
        <v>0</v>
      </c>
      <c r="AV17" s="35">
        <f t="shared" si="7"/>
        <v>0</v>
      </c>
      <c r="AW17" s="35">
        <f t="shared" si="7"/>
        <v>0</v>
      </c>
      <c r="AX17" s="35">
        <f t="shared" si="7"/>
        <v>0</v>
      </c>
      <c r="AY17" s="35">
        <f t="shared" si="7"/>
        <v>0</v>
      </c>
      <c r="AZ17" s="35">
        <f t="shared" si="7"/>
        <v>0</v>
      </c>
      <c r="BA17" s="35">
        <f t="shared" si="7"/>
        <v>0</v>
      </c>
      <c r="BB17" s="35">
        <f t="shared" si="7"/>
        <v>0</v>
      </c>
      <c r="BC17" s="35">
        <f t="shared" si="7"/>
        <v>0</v>
      </c>
      <c r="BD17" s="35">
        <f t="shared" si="7"/>
        <v>0</v>
      </c>
    </row>
    <row r="18" spans="1:56" s="41" customFormat="1" ht="15" customHeight="1" x14ac:dyDescent="0.25">
      <c r="A18" s="145"/>
      <c r="B18" s="42"/>
      <c r="C18" s="53"/>
      <c r="D18" s="3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211"/>
      <c r="AB18" s="211"/>
      <c r="AC18" s="211"/>
      <c r="AD18" s="211"/>
      <c r="AE18" s="211"/>
      <c r="AF18" s="211"/>
      <c r="AG18" s="211"/>
      <c r="AH18" s="211"/>
      <c r="AI18" s="211"/>
      <c r="AJ18" s="211"/>
      <c r="AK18" s="211"/>
      <c r="AL18" s="211"/>
      <c r="AM18" s="211"/>
      <c r="AN18" s="211"/>
      <c r="AO18" s="211"/>
      <c r="AP18" s="211"/>
      <c r="AQ18" s="211"/>
      <c r="AR18" s="211"/>
      <c r="AS18" s="211"/>
      <c r="AT18" s="211"/>
      <c r="AU18" s="211"/>
      <c r="AV18" s="211"/>
      <c r="AW18" s="211"/>
      <c r="AX18" s="211"/>
      <c r="AY18" s="211"/>
      <c r="AZ18" s="211"/>
      <c r="BA18" s="211"/>
      <c r="BB18" s="211"/>
      <c r="BC18" s="211"/>
      <c r="BD18" s="211"/>
    </row>
    <row r="19" spans="1:56" s="41" customFormat="1" ht="15" customHeight="1" x14ac:dyDescent="0.25">
      <c r="A19" s="145"/>
      <c r="B19" s="42"/>
      <c r="C19" s="53"/>
      <c r="D19" s="3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211"/>
      <c r="AB19" s="211"/>
      <c r="AC19" s="211"/>
      <c r="AD19" s="211"/>
      <c r="AE19" s="211"/>
      <c r="AF19" s="211"/>
      <c r="AG19" s="211"/>
      <c r="AH19" s="211"/>
      <c r="AI19" s="211"/>
      <c r="AJ19" s="211"/>
      <c r="AK19" s="211"/>
      <c r="AL19" s="211"/>
      <c r="AM19" s="211"/>
      <c r="AN19" s="211"/>
      <c r="AO19" s="211"/>
      <c r="AP19" s="211"/>
      <c r="AQ19" s="211"/>
      <c r="AR19" s="211"/>
      <c r="AS19" s="211"/>
      <c r="AT19" s="211"/>
      <c r="AU19" s="211"/>
      <c r="AV19" s="211"/>
      <c r="AW19" s="211"/>
      <c r="AX19" s="211"/>
      <c r="AY19" s="211"/>
      <c r="AZ19" s="211"/>
      <c r="BA19" s="211"/>
      <c r="BB19" s="211"/>
      <c r="BC19" s="211"/>
      <c r="BD19" s="211"/>
    </row>
    <row r="20" spans="1:56" s="41" customFormat="1" ht="15" customHeight="1" x14ac:dyDescent="0.25">
      <c r="A20" s="145"/>
      <c r="B20" s="42" t="s">
        <v>96</v>
      </c>
      <c r="C20" s="53"/>
      <c r="D20" s="335"/>
      <c r="E20" s="35">
        <f t="shared" ref="E20:AJ20" si="8">SUM(E21:E24)</f>
        <v>0</v>
      </c>
      <c r="F20" s="35">
        <f t="shared" si="8"/>
        <v>0</v>
      </c>
      <c r="G20" s="35">
        <f t="shared" si="8"/>
        <v>0</v>
      </c>
      <c r="H20" s="35">
        <f t="shared" si="8"/>
        <v>0</v>
      </c>
      <c r="I20" s="35">
        <f t="shared" si="8"/>
        <v>0</v>
      </c>
      <c r="J20" s="35">
        <f t="shared" si="8"/>
        <v>0</v>
      </c>
      <c r="K20" s="35">
        <f t="shared" si="8"/>
        <v>0</v>
      </c>
      <c r="L20" s="35">
        <f t="shared" si="8"/>
        <v>0</v>
      </c>
      <c r="M20" s="35">
        <f t="shared" si="8"/>
        <v>0</v>
      </c>
      <c r="N20" s="35">
        <f t="shared" si="8"/>
        <v>0</v>
      </c>
      <c r="O20" s="35">
        <f t="shared" si="8"/>
        <v>0</v>
      </c>
      <c r="P20" s="35">
        <f t="shared" si="8"/>
        <v>0</v>
      </c>
      <c r="Q20" s="35">
        <f t="shared" si="8"/>
        <v>0</v>
      </c>
      <c r="R20" s="35">
        <f t="shared" si="8"/>
        <v>0</v>
      </c>
      <c r="S20" s="35">
        <f t="shared" si="8"/>
        <v>0</v>
      </c>
      <c r="T20" s="35">
        <f t="shared" si="8"/>
        <v>0</v>
      </c>
      <c r="U20" s="35">
        <f t="shared" si="8"/>
        <v>0</v>
      </c>
      <c r="V20" s="35">
        <f t="shared" si="8"/>
        <v>0</v>
      </c>
      <c r="W20" s="35">
        <f t="shared" si="8"/>
        <v>0</v>
      </c>
      <c r="X20" s="35">
        <f t="shared" si="8"/>
        <v>0</v>
      </c>
      <c r="Y20" s="35">
        <f t="shared" si="8"/>
        <v>0</v>
      </c>
      <c r="Z20" s="35">
        <f t="shared" si="8"/>
        <v>0</v>
      </c>
      <c r="AA20" s="211">
        <f t="shared" si="8"/>
        <v>0</v>
      </c>
      <c r="AB20" s="211">
        <f t="shared" si="8"/>
        <v>200000</v>
      </c>
      <c r="AC20" s="211">
        <f t="shared" si="8"/>
        <v>0</v>
      </c>
      <c r="AD20" s="211">
        <f t="shared" si="8"/>
        <v>0</v>
      </c>
      <c r="AE20" s="211">
        <f t="shared" si="8"/>
        <v>0</v>
      </c>
      <c r="AF20" s="211">
        <f t="shared" si="8"/>
        <v>0</v>
      </c>
      <c r="AG20" s="211">
        <f t="shared" si="8"/>
        <v>0</v>
      </c>
      <c r="AH20" s="211">
        <f t="shared" si="8"/>
        <v>0</v>
      </c>
      <c r="AI20" s="211">
        <f t="shared" si="8"/>
        <v>0</v>
      </c>
      <c r="AJ20" s="211">
        <f t="shared" si="8"/>
        <v>0</v>
      </c>
      <c r="AK20" s="211">
        <f t="shared" ref="AK20:BD20" si="9">SUM(AK21:AK24)</f>
        <v>0</v>
      </c>
      <c r="AL20" s="211">
        <f t="shared" si="9"/>
        <v>0</v>
      </c>
      <c r="AM20" s="211">
        <f t="shared" si="9"/>
        <v>0</v>
      </c>
      <c r="AN20" s="211">
        <f t="shared" si="9"/>
        <v>0</v>
      </c>
      <c r="AO20" s="211">
        <f t="shared" si="9"/>
        <v>0</v>
      </c>
      <c r="AP20" s="211">
        <f t="shared" si="9"/>
        <v>0</v>
      </c>
      <c r="AQ20" s="211">
        <f t="shared" si="9"/>
        <v>0</v>
      </c>
      <c r="AR20" s="211">
        <f t="shared" si="9"/>
        <v>0</v>
      </c>
      <c r="AS20" s="211">
        <f t="shared" si="9"/>
        <v>0</v>
      </c>
      <c r="AT20" s="211">
        <f t="shared" si="9"/>
        <v>0</v>
      </c>
      <c r="AU20" s="211">
        <f t="shared" si="9"/>
        <v>0</v>
      </c>
      <c r="AV20" s="211">
        <f t="shared" si="9"/>
        <v>0</v>
      </c>
      <c r="AW20" s="211">
        <f t="shared" si="9"/>
        <v>0</v>
      </c>
      <c r="AX20" s="211">
        <f t="shared" si="9"/>
        <v>0</v>
      </c>
      <c r="AY20" s="211">
        <f t="shared" si="9"/>
        <v>0</v>
      </c>
      <c r="AZ20" s="211">
        <f t="shared" si="9"/>
        <v>0</v>
      </c>
      <c r="BA20" s="211">
        <f t="shared" si="9"/>
        <v>0</v>
      </c>
      <c r="BB20" s="211">
        <f t="shared" si="9"/>
        <v>0</v>
      </c>
      <c r="BC20" s="211">
        <f t="shared" si="9"/>
        <v>0</v>
      </c>
      <c r="BD20" s="211">
        <f t="shared" si="9"/>
        <v>0</v>
      </c>
    </row>
    <row r="21" spans="1:56" s="41" customFormat="1" ht="15" customHeight="1" x14ac:dyDescent="0.25">
      <c r="A21" s="145"/>
      <c r="B21" s="53" t="s">
        <v>220</v>
      </c>
      <c r="C21" s="53" t="s">
        <v>98</v>
      </c>
      <c r="D21" s="3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211"/>
      <c r="AB21" s="233">
        <v>50000</v>
      </c>
      <c r="AC21" s="211"/>
      <c r="AD21" s="211"/>
      <c r="AE21" s="211"/>
      <c r="AF21" s="211"/>
      <c r="AG21" s="211"/>
      <c r="AH21" s="211"/>
      <c r="AI21" s="211"/>
      <c r="AJ21" s="211"/>
      <c r="AK21" s="211"/>
      <c r="AL21" s="211"/>
      <c r="AM21" s="211"/>
      <c r="AN21" s="211"/>
      <c r="AO21" s="211"/>
      <c r="AP21" s="211"/>
      <c r="AQ21" s="211"/>
      <c r="AR21" s="211"/>
      <c r="AS21" s="211"/>
      <c r="AT21" s="211"/>
      <c r="AU21" s="211"/>
      <c r="AV21" s="211"/>
      <c r="AW21" s="211"/>
      <c r="AX21" s="211"/>
      <c r="AY21" s="211"/>
      <c r="AZ21" s="211"/>
      <c r="BA21" s="211"/>
      <c r="BB21" s="211"/>
      <c r="BC21" s="211"/>
      <c r="BD21" s="211"/>
    </row>
    <row r="22" spans="1:56" s="41" customFormat="1" ht="15" customHeight="1" x14ac:dyDescent="0.25">
      <c r="A22" s="145"/>
      <c r="B22" s="28" t="s">
        <v>221</v>
      </c>
      <c r="C22" s="53"/>
      <c r="D22" s="3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211"/>
      <c r="AB22" s="233">
        <v>100000</v>
      </c>
      <c r="AC22" s="211"/>
      <c r="AD22" s="211"/>
      <c r="AE22" s="211"/>
      <c r="AF22" s="211"/>
      <c r="AG22" s="211"/>
      <c r="AH22" s="211"/>
      <c r="AI22" s="211"/>
      <c r="AJ22" s="211"/>
      <c r="AK22" s="211"/>
      <c r="AL22" s="211"/>
      <c r="AM22" s="211"/>
      <c r="AN22" s="211"/>
      <c r="AO22" s="211"/>
      <c r="AP22" s="211"/>
      <c r="AQ22" s="211"/>
      <c r="AR22" s="211"/>
      <c r="AS22" s="211"/>
      <c r="AT22" s="211"/>
      <c r="AU22" s="211"/>
      <c r="AV22" s="211"/>
      <c r="AW22" s="211"/>
      <c r="AX22" s="211"/>
      <c r="AY22" s="211"/>
      <c r="AZ22" s="211"/>
      <c r="BA22" s="211"/>
      <c r="BB22" s="211"/>
      <c r="BC22" s="211"/>
      <c r="BD22" s="211"/>
    </row>
    <row r="23" spans="1:56" s="41" customFormat="1" ht="15" customHeight="1" x14ac:dyDescent="0.25">
      <c r="A23" s="145"/>
      <c r="B23" s="53" t="s">
        <v>222</v>
      </c>
      <c r="C23" s="53"/>
      <c r="D23" s="3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211"/>
      <c r="AB23" s="233">
        <v>50000</v>
      </c>
      <c r="AC23" s="211"/>
      <c r="AD23" s="211"/>
      <c r="AE23" s="211"/>
      <c r="AF23" s="211"/>
      <c r="AG23" s="211"/>
      <c r="AH23" s="211"/>
      <c r="AI23" s="211"/>
      <c r="AJ23" s="211"/>
      <c r="AK23" s="211"/>
      <c r="AL23" s="211"/>
      <c r="AM23" s="211"/>
      <c r="AN23" s="211"/>
      <c r="AO23" s="211"/>
      <c r="AP23" s="211"/>
      <c r="AQ23" s="211"/>
      <c r="AR23" s="211"/>
      <c r="AS23" s="211"/>
      <c r="AT23" s="211"/>
      <c r="AU23" s="211"/>
      <c r="AV23" s="211"/>
      <c r="AW23" s="211"/>
      <c r="AX23" s="211"/>
      <c r="AY23" s="211"/>
      <c r="AZ23" s="211"/>
      <c r="BA23" s="211"/>
      <c r="BB23" s="211"/>
      <c r="BC23" s="211"/>
      <c r="BD23" s="211"/>
    </row>
    <row r="24" spans="1:56" s="41" customFormat="1" ht="15" customHeight="1" x14ac:dyDescent="0.25">
      <c r="A24" s="145"/>
      <c r="B24" s="42"/>
      <c r="C24" s="53"/>
      <c r="D24" s="3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211"/>
      <c r="AB24" s="211"/>
      <c r="AC24" s="211"/>
      <c r="AD24" s="211"/>
      <c r="AE24" s="211"/>
      <c r="AF24" s="211"/>
      <c r="AG24" s="211"/>
      <c r="AH24" s="211"/>
      <c r="AI24" s="211"/>
      <c r="AJ24" s="211"/>
      <c r="AK24" s="211"/>
      <c r="AL24" s="211"/>
      <c r="AM24" s="211"/>
      <c r="AN24" s="211"/>
      <c r="AO24" s="211"/>
      <c r="AP24" s="211"/>
      <c r="AQ24" s="211"/>
      <c r="AR24" s="211"/>
      <c r="AS24" s="211"/>
      <c r="AT24" s="211"/>
      <c r="AU24" s="211"/>
      <c r="AV24" s="211"/>
      <c r="AW24" s="211"/>
      <c r="AX24" s="211"/>
      <c r="AY24" s="211"/>
      <c r="AZ24" s="211"/>
      <c r="BA24" s="211"/>
      <c r="BB24" s="211"/>
      <c r="BC24" s="211"/>
      <c r="BD24" s="211"/>
    </row>
    <row r="25" spans="1:56" s="41" customFormat="1" ht="15" customHeight="1" x14ac:dyDescent="0.25">
      <c r="A25" s="145"/>
      <c r="B25" s="42" t="s">
        <v>293</v>
      </c>
      <c r="C25" s="53"/>
      <c r="D25" s="335"/>
      <c r="E25" s="35">
        <f t="shared" ref="E25:AJ25" si="10">SUM(E26:E28)</f>
        <v>0</v>
      </c>
      <c r="F25" s="35">
        <f t="shared" si="10"/>
        <v>0</v>
      </c>
      <c r="G25" s="35">
        <f t="shared" si="10"/>
        <v>0</v>
      </c>
      <c r="H25" s="35">
        <f t="shared" si="10"/>
        <v>0</v>
      </c>
      <c r="I25" s="35">
        <f t="shared" si="10"/>
        <v>0</v>
      </c>
      <c r="J25" s="35">
        <f t="shared" si="10"/>
        <v>0</v>
      </c>
      <c r="K25" s="35">
        <f t="shared" si="10"/>
        <v>0</v>
      </c>
      <c r="L25" s="35">
        <f t="shared" si="10"/>
        <v>0</v>
      </c>
      <c r="M25" s="35">
        <f t="shared" si="10"/>
        <v>0</v>
      </c>
      <c r="N25" s="35">
        <f t="shared" si="10"/>
        <v>0</v>
      </c>
      <c r="O25" s="35">
        <f t="shared" si="10"/>
        <v>0</v>
      </c>
      <c r="P25" s="35">
        <f t="shared" si="10"/>
        <v>0</v>
      </c>
      <c r="Q25" s="35">
        <f t="shared" si="10"/>
        <v>0</v>
      </c>
      <c r="R25" s="35">
        <f t="shared" si="10"/>
        <v>0</v>
      </c>
      <c r="S25" s="35">
        <f t="shared" si="10"/>
        <v>0</v>
      </c>
      <c r="T25" s="35">
        <f t="shared" si="10"/>
        <v>0</v>
      </c>
      <c r="U25" s="35">
        <f t="shared" si="10"/>
        <v>0</v>
      </c>
      <c r="V25" s="35">
        <f t="shared" si="10"/>
        <v>0</v>
      </c>
      <c r="W25" s="35">
        <f t="shared" si="10"/>
        <v>0</v>
      </c>
      <c r="X25" s="35">
        <f t="shared" si="10"/>
        <v>0</v>
      </c>
      <c r="Y25" s="35">
        <f t="shared" si="10"/>
        <v>0</v>
      </c>
      <c r="Z25" s="35">
        <f t="shared" si="10"/>
        <v>0</v>
      </c>
      <c r="AA25" s="211">
        <f t="shared" si="10"/>
        <v>0</v>
      </c>
      <c r="AB25" s="211">
        <f t="shared" si="10"/>
        <v>0</v>
      </c>
      <c r="AC25" s="211">
        <f t="shared" si="10"/>
        <v>0</v>
      </c>
      <c r="AD25" s="211">
        <f t="shared" si="10"/>
        <v>0</v>
      </c>
      <c r="AE25" s="211">
        <f t="shared" si="10"/>
        <v>0</v>
      </c>
      <c r="AF25" s="211">
        <f t="shared" si="10"/>
        <v>0</v>
      </c>
      <c r="AG25" s="211">
        <f t="shared" si="10"/>
        <v>0</v>
      </c>
      <c r="AH25" s="211">
        <f t="shared" si="10"/>
        <v>0</v>
      </c>
      <c r="AI25" s="211">
        <f t="shared" si="10"/>
        <v>0</v>
      </c>
      <c r="AJ25" s="211">
        <f t="shared" si="10"/>
        <v>0</v>
      </c>
      <c r="AK25" s="211">
        <f t="shared" ref="AK25:BD25" si="11">SUM(AK26:AK28)</f>
        <v>0</v>
      </c>
      <c r="AL25" s="211">
        <f t="shared" si="11"/>
        <v>0</v>
      </c>
      <c r="AM25" s="211">
        <f t="shared" si="11"/>
        <v>0</v>
      </c>
      <c r="AN25" s="211">
        <f t="shared" si="11"/>
        <v>0</v>
      </c>
      <c r="AO25" s="211">
        <f t="shared" si="11"/>
        <v>0</v>
      </c>
      <c r="AP25" s="211">
        <f t="shared" si="11"/>
        <v>0</v>
      </c>
      <c r="AQ25" s="211">
        <f t="shared" si="11"/>
        <v>0</v>
      </c>
      <c r="AR25" s="211">
        <f t="shared" si="11"/>
        <v>0</v>
      </c>
      <c r="AS25" s="211">
        <f t="shared" si="11"/>
        <v>0</v>
      </c>
      <c r="AT25" s="211">
        <f t="shared" si="11"/>
        <v>0</v>
      </c>
      <c r="AU25" s="211">
        <f t="shared" si="11"/>
        <v>0</v>
      </c>
      <c r="AV25" s="211">
        <f t="shared" si="11"/>
        <v>0</v>
      </c>
      <c r="AW25" s="211">
        <f t="shared" si="11"/>
        <v>0</v>
      </c>
      <c r="AX25" s="211">
        <f t="shared" si="11"/>
        <v>0</v>
      </c>
      <c r="AY25" s="211">
        <f t="shared" si="11"/>
        <v>0</v>
      </c>
      <c r="AZ25" s="211">
        <f t="shared" si="11"/>
        <v>0</v>
      </c>
      <c r="BA25" s="211">
        <f t="shared" si="11"/>
        <v>0</v>
      </c>
      <c r="BB25" s="211">
        <f t="shared" si="11"/>
        <v>0</v>
      </c>
      <c r="BC25" s="211">
        <f t="shared" si="11"/>
        <v>0</v>
      </c>
      <c r="BD25" s="211">
        <f t="shared" si="11"/>
        <v>0</v>
      </c>
    </row>
    <row r="26" spans="1:56" s="41" customFormat="1" ht="15" customHeight="1" x14ac:dyDescent="0.25">
      <c r="A26" s="145"/>
      <c r="B26" s="53" t="s">
        <v>111</v>
      </c>
      <c r="C26" s="53"/>
      <c r="D26" s="3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27" customFormat="1" ht="15" customHeight="1" x14ac:dyDescent="0.25">
      <c r="A27" s="142"/>
      <c r="B27" s="28" t="s">
        <v>85</v>
      </c>
      <c r="C27" s="53"/>
      <c r="D27" s="331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40"/>
      <c r="R27" s="31"/>
      <c r="S27" s="31"/>
      <c r="T27" s="31"/>
      <c r="U27" s="31"/>
      <c r="V27" s="31"/>
      <c r="W27" s="31"/>
      <c r="X27" s="31"/>
      <c r="Y27" s="31"/>
      <c r="Z27" s="31"/>
      <c r="AA27" s="203"/>
      <c r="AB27" s="203"/>
      <c r="AC27" s="203"/>
      <c r="AD27" s="203"/>
      <c r="AE27" s="203"/>
      <c r="AF27" s="203"/>
      <c r="AG27" s="203"/>
      <c r="AH27" s="203"/>
      <c r="AI27" s="203"/>
      <c r="AJ27" s="203"/>
      <c r="AK27" s="203"/>
      <c r="AL27" s="203"/>
      <c r="AM27" s="203"/>
      <c r="AN27" s="203"/>
      <c r="AO27" s="203"/>
      <c r="AP27" s="203"/>
      <c r="AQ27" s="203"/>
      <c r="AR27" s="203"/>
      <c r="AS27" s="203"/>
      <c r="AT27" s="203"/>
      <c r="AU27" s="203"/>
      <c r="AV27" s="203"/>
      <c r="AW27" s="203"/>
      <c r="AX27" s="203"/>
      <c r="AY27" s="203"/>
      <c r="AZ27" s="203"/>
      <c r="BA27" s="203"/>
      <c r="BB27" s="203"/>
      <c r="BC27" s="203"/>
      <c r="BD27" s="203"/>
    </row>
    <row r="28" spans="1:56" s="27" customFormat="1" ht="15" customHeight="1" x14ac:dyDescent="0.25">
      <c r="A28" s="142"/>
      <c r="B28" s="44"/>
      <c r="C28" s="114"/>
      <c r="D28" s="336"/>
      <c r="E28" s="45"/>
      <c r="F28" s="45"/>
      <c r="G28" s="343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8"/>
      <c r="S28" s="48"/>
      <c r="T28" s="48"/>
      <c r="U28" s="48"/>
      <c r="V28" s="48"/>
      <c r="W28" s="48"/>
      <c r="X28" s="48"/>
      <c r="Y28" s="48"/>
      <c r="Z28" s="48"/>
      <c r="AA28" s="225"/>
      <c r="AB28" s="225"/>
      <c r="AC28" s="225"/>
      <c r="AD28" s="225"/>
      <c r="AE28" s="225"/>
      <c r="AF28" s="225"/>
      <c r="AG28" s="225"/>
      <c r="AH28" s="225"/>
      <c r="AI28" s="225"/>
      <c r="AJ28" s="225"/>
      <c r="AK28" s="225"/>
      <c r="AL28" s="225"/>
      <c r="AM28" s="225"/>
      <c r="AN28" s="225"/>
      <c r="AO28" s="225"/>
      <c r="AP28" s="225"/>
      <c r="AQ28" s="225"/>
      <c r="AR28" s="225"/>
      <c r="AS28" s="225"/>
      <c r="AT28" s="225"/>
      <c r="AU28" s="225"/>
      <c r="AV28" s="225"/>
      <c r="AW28" s="225"/>
      <c r="AX28" s="225"/>
      <c r="AY28" s="225"/>
      <c r="AZ28" s="225"/>
      <c r="BA28" s="225"/>
      <c r="BB28" s="225"/>
      <c r="BC28" s="225"/>
      <c r="BD28" s="225"/>
    </row>
    <row r="29" spans="1:56" s="51" customFormat="1" ht="15" customHeight="1" x14ac:dyDescent="0.25">
      <c r="A29" s="141" t="s">
        <v>135</v>
      </c>
      <c r="B29" s="50" t="s">
        <v>58</v>
      </c>
      <c r="C29" s="115"/>
      <c r="D29" s="337"/>
      <c r="E29" s="134">
        <f t="shared" ref="E29:AJ29" si="12">E14+E11+E17+E20+E25</f>
        <v>0</v>
      </c>
      <c r="F29" s="134">
        <f t="shared" si="12"/>
        <v>0</v>
      </c>
      <c r="G29" s="134">
        <f t="shared" si="12"/>
        <v>0</v>
      </c>
      <c r="H29" s="134">
        <f t="shared" si="12"/>
        <v>0</v>
      </c>
      <c r="I29" s="134">
        <f t="shared" si="12"/>
        <v>0</v>
      </c>
      <c r="J29" s="134">
        <f t="shared" si="12"/>
        <v>0</v>
      </c>
      <c r="K29" s="134">
        <f t="shared" si="12"/>
        <v>0</v>
      </c>
      <c r="L29" s="134">
        <f t="shared" si="12"/>
        <v>0</v>
      </c>
      <c r="M29" s="134">
        <f t="shared" si="12"/>
        <v>0</v>
      </c>
      <c r="N29" s="134">
        <f t="shared" si="12"/>
        <v>0</v>
      </c>
      <c r="O29" s="134">
        <f t="shared" si="12"/>
        <v>0</v>
      </c>
      <c r="P29" s="134">
        <f t="shared" si="12"/>
        <v>0</v>
      </c>
      <c r="Q29" s="134">
        <f t="shared" si="12"/>
        <v>0</v>
      </c>
      <c r="R29" s="134">
        <f t="shared" si="12"/>
        <v>0</v>
      </c>
      <c r="S29" s="134">
        <f t="shared" si="12"/>
        <v>0</v>
      </c>
      <c r="T29" s="134">
        <f t="shared" si="12"/>
        <v>0</v>
      </c>
      <c r="U29" s="134">
        <f t="shared" si="12"/>
        <v>0</v>
      </c>
      <c r="V29" s="134">
        <f t="shared" si="12"/>
        <v>0</v>
      </c>
      <c r="W29" s="134">
        <f t="shared" si="12"/>
        <v>0</v>
      </c>
      <c r="X29" s="134">
        <f t="shared" si="12"/>
        <v>0</v>
      </c>
      <c r="Y29" s="134">
        <f t="shared" si="12"/>
        <v>0</v>
      </c>
      <c r="Z29" s="134">
        <f t="shared" si="12"/>
        <v>0</v>
      </c>
      <c r="AA29" s="229">
        <f t="shared" si="12"/>
        <v>0</v>
      </c>
      <c r="AB29" s="229">
        <f t="shared" si="12"/>
        <v>200000</v>
      </c>
      <c r="AC29" s="229">
        <f t="shared" si="12"/>
        <v>0</v>
      </c>
      <c r="AD29" s="229">
        <f t="shared" si="12"/>
        <v>13000</v>
      </c>
      <c r="AE29" s="229">
        <f t="shared" si="12"/>
        <v>0</v>
      </c>
      <c r="AF29" s="229">
        <f t="shared" si="12"/>
        <v>0</v>
      </c>
      <c r="AG29" s="229">
        <f t="shared" si="12"/>
        <v>0</v>
      </c>
      <c r="AH29" s="229">
        <f t="shared" si="12"/>
        <v>0</v>
      </c>
      <c r="AI29" s="229">
        <f t="shared" si="12"/>
        <v>0</v>
      </c>
      <c r="AJ29" s="229">
        <f t="shared" si="12"/>
        <v>0</v>
      </c>
      <c r="AK29" s="229">
        <f t="shared" ref="AK29:BD29" si="13">AK14+AK11+AK17+AK20+AK25</f>
        <v>0</v>
      </c>
      <c r="AL29" s="229">
        <f t="shared" si="13"/>
        <v>0</v>
      </c>
      <c r="AM29" s="229">
        <f t="shared" si="13"/>
        <v>0</v>
      </c>
      <c r="AN29" s="229">
        <f t="shared" si="13"/>
        <v>0</v>
      </c>
      <c r="AO29" s="229">
        <f t="shared" si="13"/>
        <v>0</v>
      </c>
      <c r="AP29" s="229">
        <f t="shared" si="13"/>
        <v>0</v>
      </c>
      <c r="AQ29" s="229">
        <f t="shared" si="13"/>
        <v>0</v>
      </c>
      <c r="AR29" s="229">
        <f t="shared" si="13"/>
        <v>0</v>
      </c>
      <c r="AS29" s="229">
        <f t="shared" si="13"/>
        <v>0</v>
      </c>
      <c r="AT29" s="229">
        <f t="shared" si="13"/>
        <v>0</v>
      </c>
      <c r="AU29" s="229">
        <f t="shared" si="13"/>
        <v>0</v>
      </c>
      <c r="AV29" s="229">
        <f t="shared" si="13"/>
        <v>0</v>
      </c>
      <c r="AW29" s="229">
        <f t="shared" si="13"/>
        <v>0</v>
      </c>
      <c r="AX29" s="229">
        <f t="shared" si="13"/>
        <v>0</v>
      </c>
      <c r="AY29" s="229">
        <f t="shared" si="13"/>
        <v>0</v>
      </c>
      <c r="AZ29" s="229">
        <f t="shared" si="13"/>
        <v>0</v>
      </c>
      <c r="BA29" s="229">
        <f t="shared" si="13"/>
        <v>0</v>
      </c>
      <c r="BB29" s="229">
        <f t="shared" si="13"/>
        <v>0</v>
      </c>
      <c r="BC29" s="229">
        <f t="shared" si="13"/>
        <v>0</v>
      </c>
      <c r="BD29" s="229">
        <f t="shared" si="13"/>
        <v>0</v>
      </c>
    </row>
    <row r="30" spans="1:56" s="27" customFormat="1" ht="15" customHeight="1" x14ac:dyDescent="0.25">
      <c r="A30" s="142"/>
      <c r="B30" s="193"/>
      <c r="C30" s="191"/>
      <c r="D30" s="331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31"/>
      <c r="S30" s="31"/>
      <c r="T30" s="31"/>
      <c r="U30" s="31"/>
      <c r="V30" s="31"/>
      <c r="W30" s="31"/>
      <c r="X30" s="31"/>
      <c r="Y30" s="31"/>
      <c r="Z30" s="31"/>
      <c r="AA30" s="203"/>
      <c r="AB30" s="203"/>
      <c r="AC30" s="203"/>
      <c r="AD30" s="203"/>
      <c r="AE30" s="203"/>
      <c r="AF30" s="203"/>
      <c r="AG30" s="203"/>
      <c r="AH30" s="203"/>
      <c r="AI30" s="203"/>
      <c r="AJ30" s="203"/>
      <c r="AK30" s="203"/>
      <c r="AL30" s="203"/>
      <c r="AM30" s="203"/>
      <c r="AN30" s="203"/>
      <c r="AO30" s="203"/>
      <c r="AP30" s="203"/>
      <c r="AQ30" s="203"/>
      <c r="AR30" s="203"/>
      <c r="AS30" s="203"/>
      <c r="AT30" s="203"/>
      <c r="AU30" s="203"/>
      <c r="AV30" s="203"/>
      <c r="AW30" s="203"/>
      <c r="AX30" s="203"/>
      <c r="AY30" s="203"/>
      <c r="AZ30" s="203"/>
      <c r="BA30" s="203"/>
      <c r="BB30" s="203"/>
      <c r="BC30" s="203"/>
      <c r="BD30" s="203"/>
    </row>
    <row r="31" spans="1:56" s="52" customFormat="1" ht="15" customHeight="1" x14ac:dyDescent="0.25">
      <c r="A31" s="146"/>
      <c r="B31" s="194" t="s">
        <v>109</v>
      </c>
      <c r="C31" s="192"/>
      <c r="D31" s="332"/>
      <c r="E31" s="35">
        <f>SUM(E32:E46)</f>
        <v>0</v>
      </c>
      <c r="F31" s="35">
        <f t="shared" ref="F31:BD31" si="14">SUM(F32:F46)</f>
        <v>0</v>
      </c>
      <c r="G31" s="35">
        <f t="shared" si="14"/>
        <v>0</v>
      </c>
      <c r="H31" s="35">
        <f t="shared" si="14"/>
        <v>0</v>
      </c>
      <c r="I31" s="35">
        <f t="shared" si="14"/>
        <v>0</v>
      </c>
      <c r="J31" s="35">
        <f t="shared" si="14"/>
        <v>0</v>
      </c>
      <c r="K31" s="35">
        <f t="shared" si="14"/>
        <v>0</v>
      </c>
      <c r="L31" s="35">
        <f t="shared" si="14"/>
        <v>0</v>
      </c>
      <c r="M31" s="35">
        <f t="shared" si="14"/>
        <v>0</v>
      </c>
      <c r="N31" s="35">
        <f t="shared" si="14"/>
        <v>0</v>
      </c>
      <c r="O31" s="35">
        <f t="shared" si="14"/>
        <v>0</v>
      </c>
      <c r="P31" s="35">
        <f t="shared" si="14"/>
        <v>0</v>
      </c>
      <c r="Q31" s="35">
        <f t="shared" si="14"/>
        <v>0</v>
      </c>
      <c r="R31" s="35">
        <f t="shared" si="14"/>
        <v>0</v>
      </c>
      <c r="S31" s="35">
        <f t="shared" si="14"/>
        <v>0</v>
      </c>
      <c r="T31" s="35">
        <f t="shared" si="14"/>
        <v>0</v>
      </c>
      <c r="U31" s="35">
        <f t="shared" si="14"/>
        <v>0</v>
      </c>
      <c r="V31" s="35">
        <f t="shared" si="14"/>
        <v>0</v>
      </c>
      <c r="W31" s="35">
        <f t="shared" si="14"/>
        <v>0</v>
      </c>
      <c r="X31" s="35">
        <f t="shared" si="14"/>
        <v>0</v>
      </c>
      <c r="Y31" s="35">
        <f t="shared" si="14"/>
        <v>0</v>
      </c>
      <c r="Z31" s="35">
        <f t="shared" si="14"/>
        <v>0</v>
      </c>
      <c r="AA31" s="211">
        <f t="shared" si="14"/>
        <v>0</v>
      </c>
      <c r="AB31" s="211">
        <f t="shared" si="14"/>
        <v>30745.300000000003</v>
      </c>
      <c r="AC31" s="211">
        <f t="shared" si="14"/>
        <v>0</v>
      </c>
      <c r="AD31" s="211">
        <f t="shared" si="14"/>
        <v>0</v>
      </c>
      <c r="AE31" s="211">
        <f t="shared" si="14"/>
        <v>0</v>
      </c>
      <c r="AF31" s="211">
        <f t="shared" si="14"/>
        <v>0</v>
      </c>
      <c r="AG31" s="211">
        <f t="shared" si="14"/>
        <v>0</v>
      </c>
      <c r="AH31" s="211">
        <f t="shared" si="14"/>
        <v>0</v>
      </c>
      <c r="AI31" s="211">
        <f t="shared" si="14"/>
        <v>0</v>
      </c>
      <c r="AJ31" s="211">
        <f t="shared" si="14"/>
        <v>0</v>
      </c>
      <c r="AK31" s="211">
        <f t="shared" si="14"/>
        <v>0</v>
      </c>
      <c r="AL31" s="211">
        <f t="shared" si="14"/>
        <v>0</v>
      </c>
      <c r="AM31" s="211">
        <f t="shared" si="14"/>
        <v>0</v>
      </c>
      <c r="AN31" s="211">
        <f t="shared" si="14"/>
        <v>0</v>
      </c>
      <c r="AO31" s="211">
        <f t="shared" si="14"/>
        <v>0</v>
      </c>
      <c r="AP31" s="211">
        <f t="shared" si="14"/>
        <v>0</v>
      </c>
      <c r="AQ31" s="211">
        <f t="shared" si="14"/>
        <v>0</v>
      </c>
      <c r="AR31" s="211">
        <f t="shared" si="14"/>
        <v>0</v>
      </c>
      <c r="AS31" s="211">
        <f t="shared" si="14"/>
        <v>0</v>
      </c>
      <c r="AT31" s="211">
        <f t="shared" si="14"/>
        <v>0</v>
      </c>
      <c r="AU31" s="211">
        <f t="shared" si="14"/>
        <v>0</v>
      </c>
      <c r="AV31" s="211">
        <f t="shared" si="14"/>
        <v>0</v>
      </c>
      <c r="AW31" s="211">
        <f t="shared" si="14"/>
        <v>0</v>
      </c>
      <c r="AX31" s="211">
        <f t="shared" si="14"/>
        <v>0</v>
      </c>
      <c r="AY31" s="211">
        <f t="shared" si="14"/>
        <v>0</v>
      </c>
      <c r="AZ31" s="211">
        <f t="shared" si="14"/>
        <v>0</v>
      </c>
      <c r="BA31" s="211">
        <f t="shared" si="14"/>
        <v>0</v>
      </c>
      <c r="BB31" s="211">
        <f t="shared" si="14"/>
        <v>0</v>
      </c>
      <c r="BC31" s="211">
        <f t="shared" si="14"/>
        <v>0</v>
      </c>
      <c r="BD31" s="211">
        <f t="shared" si="14"/>
        <v>0</v>
      </c>
    </row>
    <row r="32" spans="1:56" s="52" customFormat="1" ht="15" customHeight="1" x14ac:dyDescent="0.25">
      <c r="A32" s="146"/>
      <c r="B32" s="198" t="s">
        <v>208</v>
      </c>
      <c r="C32" s="192"/>
      <c r="D32" s="332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211"/>
      <c r="AB32" s="233">
        <v>3000</v>
      </c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</row>
    <row r="33" spans="1:56" s="52" customFormat="1" ht="15" customHeight="1" x14ac:dyDescent="0.25">
      <c r="A33" s="146"/>
      <c r="B33" s="198" t="s">
        <v>209</v>
      </c>
      <c r="C33" s="192"/>
      <c r="D33" s="332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211"/>
      <c r="AB33" s="233">
        <v>7440</v>
      </c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</row>
    <row r="34" spans="1:56" s="52" customFormat="1" ht="15" customHeight="1" x14ac:dyDescent="0.25">
      <c r="A34" s="146"/>
      <c r="B34" s="198" t="s">
        <v>209</v>
      </c>
      <c r="C34" s="192"/>
      <c r="D34" s="332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211"/>
      <c r="AB34" s="233">
        <v>5400</v>
      </c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</row>
    <row r="35" spans="1:56" s="52" customFormat="1" ht="15" customHeight="1" x14ac:dyDescent="0.25">
      <c r="A35" s="146"/>
      <c r="B35" s="198" t="s">
        <v>210</v>
      </c>
      <c r="C35" s="192"/>
      <c r="D35" s="332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211"/>
      <c r="AB35" s="233">
        <v>3274.08</v>
      </c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</row>
    <row r="36" spans="1:56" s="52" customFormat="1" ht="15" customHeight="1" x14ac:dyDescent="0.25">
      <c r="A36" s="146"/>
      <c r="B36" s="198" t="s">
        <v>211</v>
      </c>
      <c r="C36" s="192"/>
      <c r="D36" s="332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211"/>
      <c r="AB36" s="233">
        <v>2160</v>
      </c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</row>
    <row r="37" spans="1:56" s="52" customFormat="1" ht="15" customHeight="1" x14ac:dyDescent="0.25">
      <c r="A37" s="146"/>
      <c r="B37" s="198" t="s">
        <v>212</v>
      </c>
      <c r="C37" s="190"/>
      <c r="D37" s="332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216"/>
      <c r="AB37" s="234">
        <v>4800</v>
      </c>
      <c r="AC37" s="216"/>
      <c r="AD37" s="216"/>
      <c r="AE37" s="216"/>
      <c r="AF37" s="216"/>
      <c r="AG37" s="216"/>
      <c r="AH37" s="216"/>
      <c r="AI37" s="216"/>
      <c r="AJ37" s="216"/>
      <c r="AK37" s="216"/>
      <c r="AL37" s="216"/>
      <c r="AM37" s="216"/>
      <c r="AN37" s="216"/>
      <c r="AO37" s="216"/>
      <c r="AP37" s="216"/>
      <c r="AQ37" s="216"/>
      <c r="AR37" s="216"/>
      <c r="AS37" s="216"/>
      <c r="AT37" s="216"/>
      <c r="AU37" s="216"/>
      <c r="AV37" s="216"/>
      <c r="AW37" s="216"/>
      <c r="AX37" s="216"/>
      <c r="AY37" s="216"/>
      <c r="AZ37" s="216"/>
      <c r="BA37" s="216"/>
      <c r="BB37" s="216"/>
      <c r="BC37" s="216"/>
      <c r="BD37" s="216"/>
    </row>
    <row r="38" spans="1:56" s="52" customFormat="1" ht="15" customHeight="1" x14ac:dyDescent="0.25">
      <c r="A38" s="146"/>
      <c r="B38" s="198" t="s">
        <v>212</v>
      </c>
      <c r="C38" s="190"/>
      <c r="D38" s="332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216"/>
      <c r="AB38" s="234">
        <v>684</v>
      </c>
      <c r="AC38" s="216"/>
      <c r="AD38" s="216"/>
      <c r="AE38" s="216"/>
      <c r="AF38" s="216"/>
      <c r="AG38" s="216"/>
      <c r="AH38" s="216"/>
      <c r="AI38" s="216"/>
      <c r="AJ38" s="216"/>
      <c r="AK38" s="216"/>
      <c r="AL38" s="216"/>
      <c r="AM38" s="216"/>
      <c r="AN38" s="216"/>
      <c r="AO38" s="216"/>
      <c r="AP38" s="216"/>
      <c r="AQ38" s="216"/>
      <c r="AR38" s="216"/>
      <c r="AS38" s="216"/>
      <c r="AT38" s="216"/>
      <c r="AU38" s="216"/>
      <c r="AV38" s="216"/>
      <c r="AW38" s="216"/>
      <c r="AX38" s="216"/>
      <c r="AY38" s="216"/>
      <c r="AZ38" s="216"/>
      <c r="BA38" s="216"/>
      <c r="BB38" s="216"/>
      <c r="BC38" s="216"/>
      <c r="BD38" s="216"/>
    </row>
    <row r="39" spans="1:56" s="52" customFormat="1" ht="15" customHeight="1" x14ac:dyDescent="0.25">
      <c r="A39" s="146"/>
      <c r="B39" s="198" t="s">
        <v>212</v>
      </c>
      <c r="C39" s="190"/>
      <c r="D39" s="332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216"/>
      <c r="AB39" s="234">
        <v>747.36</v>
      </c>
      <c r="AC39" s="216"/>
      <c r="AD39" s="216"/>
      <c r="AE39" s="216"/>
      <c r="AF39" s="216"/>
      <c r="AG39" s="216"/>
      <c r="AH39" s="216"/>
      <c r="AI39" s="216"/>
      <c r="AJ39" s="216"/>
      <c r="AK39" s="216"/>
      <c r="AL39" s="216"/>
      <c r="AM39" s="216"/>
      <c r="AN39" s="216"/>
      <c r="AO39" s="216"/>
      <c r="AP39" s="216"/>
      <c r="AQ39" s="216"/>
      <c r="AR39" s="216"/>
      <c r="AS39" s="216"/>
      <c r="AT39" s="216"/>
      <c r="AU39" s="216"/>
      <c r="AV39" s="216"/>
      <c r="AW39" s="216"/>
      <c r="AX39" s="216"/>
      <c r="AY39" s="216"/>
      <c r="AZ39" s="216"/>
      <c r="BA39" s="216"/>
      <c r="BB39" s="216"/>
      <c r="BC39" s="216"/>
      <c r="BD39" s="216"/>
    </row>
    <row r="40" spans="1:56" s="52" customFormat="1" ht="15" customHeight="1" x14ac:dyDescent="0.25">
      <c r="A40" s="146"/>
      <c r="B40" s="198" t="s">
        <v>212</v>
      </c>
      <c r="C40" s="190"/>
      <c r="D40" s="332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216"/>
      <c r="AB40" s="234">
        <v>2091.48</v>
      </c>
      <c r="AC40" s="216"/>
      <c r="AD40" s="216"/>
      <c r="AE40" s="216"/>
      <c r="AF40" s="216"/>
      <c r="AG40" s="216"/>
      <c r="AH40" s="216"/>
      <c r="AI40" s="216"/>
      <c r="AJ40" s="216"/>
      <c r="AK40" s="216"/>
      <c r="AL40" s="216"/>
      <c r="AM40" s="216"/>
      <c r="AN40" s="216"/>
      <c r="AO40" s="216"/>
      <c r="AP40" s="216"/>
      <c r="AQ40" s="216"/>
      <c r="AR40" s="216"/>
      <c r="AS40" s="216"/>
      <c r="AT40" s="216"/>
      <c r="AU40" s="216"/>
      <c r="AV40" s="216"/>
      <c r="AW40" s="216"/>
      <c r="AX40" s="216"/>
      <c r="AY40" s="216"/>
      <c r="AZ40" s="216"/>
      <c r="BA40" s="216"/>
      <c r="BB40" s="216"/>
      <c r="BC40" s="216"/>
      <c r="BD40" s="216"/>
    </row>
    <row r="41" spans="1:56" s="52" customFormat="1" ht="15" customHeight="1" x14ac:dyDescent="0.25">
      <c r="A41" s="146"/>
      <c r="B41" s="198" t="s">
        <v>215</v>
      </c>
      <c r="C41" s="190"/>
      <c r="D41" s="332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216"/>
      <c r="AB41" s="234">
        <v>216</v>
      </c>
      <c r="AC41" s="216"/>
      <c r="AD41" s="216"/>
      <c r="AE41" s="216"/>
      <c r="AF41" s="216"/>
      <c r="AG41" s="216"/>
      <c r="AH41" s="216"/>
      <c r="AI41" s="216"/>
      <c r="AJ41" s="216"/>
      <c r="AK41" s="216"/>
      <c r="AL41" s="216"/>
      <c r="AM41" s="216"/>
      <c r="AN41" s="216"/>
      <c r="AO41" s="216"/>
      <c r="AP41" s="216"/>
      <c r="AQ41" s="216"/>
      <c r="AR41" s="216"/>
      <c r="AS41" s="216"/>
      <c r="AT41" s="216"/>
      <c r="AU41" s="216"/>
      <c r="AV41" s="216"/>
      <c r="AW41" s="216"/>
      <c r="AX41" s="216"/>
      <c r="AY41" s="216"/>
      <c r="AZ41" s="216"/>
      <c r="BA41" s="216"/>
      <c r="BB41" s="216"/>
      <c r="BC41" s="216"/>
      <c r="BD41" s="216"/>
    </row>
    <row r="42" spans="1:56" s="52" customFormat="1" ht="15" customHeight="1" x14ac:dyDescent="0.25">
      <c r="A42" s="146"/>
      <c r="B42" s="198" t="s">
        <v>213</v>
      </c>
      <c r="C42" s="190"/>
      <c r="D42" s="332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216"/>
      <c r="AB42" s="234">
        <v>507.38</v>
      </c>
      <c r="AC42" s="216"/>
      <c r="AD42" s="216"/>
      <c r="AE42" s="216"/>
      <c r="AF42" s="216"/>
      <c r="AG42" s="216"/>
      <c r="AH42" s="216"/>
      <c r="AI42" s="216"/>
      <c r="AJ42" s="216"/>
      <c r="AK42" s="216"/>
      <c r="AL42" s="216"/>
      <c r="AM42" s="216"/>
      <c r="AN42" s="216"/>
      <c r="AO42" s="216"/>
      <c r="AP42" s="216"/>
      <c r="AQ42" s="216"/>
      <c r="AR42" s="216"/>
      <c r="AS42" s="216"/>
      <c r="AT42" s="216"/>
      <c r="AU42" s="216"/>
      <c r="AV42" s="216"/>
      <c r="AW42" s="216"/>
      <c r="AX42" s="216"/>
      <c r="AY42" s="216"/>
      <c r="AZ42" s="216"/>
      <c r="BA42" s="216"/>
      <c r="BB42" s="216"/>
      <c r="BC42" s="216"/>
      <c r="BD42" s="216"/>
    </row>
    <row r="43" spans="1:56" s="52" customFormat="1" ht="15" customHeight="1" x14ac:dyDescent="0.25">
      <c r="A43" s="146"/>
      <c r="B43" s="198" t="s">
        <v>214</v>
      </c>
      <c r="C43" s="190"/>
      <c r="D43" s="332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216"/>
      <c r="AB43" s="234">
        <v>78</v>
      </c>
      <c r="AC43" s="216"/>
      <c r="AD43" s="216"/>
      <c r="AE43" s="216"/>
      <c r="AF43" s="216"/>
      <c r="AG43" s="216"/>
      <c r="AH43" s="216"/>
      <c r="AI43" s="216"/>
      <c r="AJ43" s="216"/>
      <c r="AK43" s="216"/>
      <c r="AL43" s="216"/>
      <c r="AM43" s="216"/>
      <c r="AN43" s="216"/>
      <c r="AO43" s="216"/>
      <c r="AP43" s="216"/>
      <c r="AQ43" s="216"/>
      <c r="AR43" s="216"/>
      <c r="AS43" s="216"/>
      <c r="AT43" s="216"/>
      <c r="AU43" s="216"/>
      <c r="AV43" s="216"/>
      <c r="AW43" s="216"/>
      <c r="AX43" s="216"/>
      <c r="AY43" s="216"/>
      <c r="AZ43" s="216"/>
      <c r="BA43" s="216"/>
      <c r="BB43" s="216"/>
      <c r="BC43" s="216"/>
      <c r="BD43" s="216"/>
    </row>
    <row r="44" spans="1:56" s="52" customFormat="1" ht="15" customHeight="1" x14ac:dyDescent="0.25">
      <c r="A44" s="146"/>
      <c r="B44" s="198" t="s">
        <v>215</v>
      </c>
      <c r="C44" s="190"/>
      <c r="D44" s="332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216"/>
      <c r="AB44" s="234">
        <v>347</v>
      </c>
      <c r="AC44" s="216"/>
      <c r="AD44" s="216"/>
      <c r="AE44" s="216"/>
      <c r="AF44" s="216"/>
      <c r="AG44" s="216"/>
      <c r="AH44" s="216"/>
      <c r="AI44" s="216"/>
      <c r="AJ44" s="216"/>
      <c r="AK44" s="216"/>
      <c r="AL44" s="216"/>
      <c r="AM44" s="216"/>
      <c r="AN44" s="216"/>
      <c r="AO44" s="216"/>
      <c r="AP44" s="216"/>
      <c r="AQ44" s="216"/>
      <c r="AR44" s="216"/>
      <c r="AS44" s="216"/>
      <c r="AT44" s="216"/>
      <c r="AU44" s="216"/>
      <c r="AV44" s="216"/>
      <c r="AW44" s="216"/>
      <c r="AX44" s="216"/>
      <c r="AY44" s="216"/>
      <c r="AZ44" s="216"/>
      <c r="BA44" s="216"/>
      <c r="BB44" s="216"/>
      <c r="BC44" s="216"/>
      <c r="BD44" s="216"/>
    </row>
    <row r="45" spans="1:56" s="52" customFormat="1" ht="15" customHeight="1" x14ac:dyDescent="0.25">
      <c r="A45" s="146"/>
      <c r="B45" s="198" t="s">
        <v>216</v>
      </c>
      <c r="C45" s="190"/>
      <c r="D45" s="332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216"/>
      <c r="AB45" s="216"/>
      <c r="AC45" s="216"/>
      <c r="AD45" s="216"/>
      <c r="AE45" s="216"/>
      <c r="AF45" s="216"/>
      <c r="AG45" s="216"/>
      <c r="AH45" s="216"/>
      <c r="AI45" s="216"/>
      <c r="AJ45" s="216"/>
      <c r="AK45" s="216"/>
      <c r="AL45" s="216"/>
      <c r="AM45" s="216"/>
      <c r="AN45" s="216"/>
      <c r="AO45" s="216"/>
      <c r="AP45" s="216"/>
      <c r="AQ45" s="216"/>
      <c r="AR45" s="216"/>
      <c r="AS45" s="216"/>
      <c r="AT45" s="216"/>
      <c r="AU45" s="216"/>
      <c r="AV45" s="216"/>
      <c r="AW45" s="216"/>
      <c r="AX45" s="216"/>
      <c r="AY45" s="216"/>
      <c r="AZ45" s="216"/>
      <c r="BA45" s="216"/>
      <c r="BB45" s="216"/>
      <c r="BC45" s="216"/>
      <c r="BD45" s="216"/>
    </row>
    <row r="46" spans="1:56" s="52" customFormat="1" ht="15" customHeight="1" x14ac:dyDescent="0.25">
      <c r="A46" s="146"/>
      <c r="B46" s="198"/>
      <c r="C46" s="190"/>
      <c r="D46" s="332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216"/>
      <c r="AB46" s="216"/>
      <c r="AC46" s="216"/>
      <c r="AD46" s="216"/>
      <c r="AE46" s="216"/>
      <c r="AF46" s="216"/>
      <c r="AG46" s="216"/>
      <c r="AH46" s="216"/>
      <c r="AI46" s="216"/>
      <c r="AJ46" s="216"/>
      <c r="AK46" s="216"/>
      <c r="AL46" s="216"/>
      <c r="AM46" s="216"/>
      <c r="AN46" s="216"/>
      <c r="AO46" s="216"/>
      <c r="AP46" s="216"/>
      <c r="AQ46" s="216"/>
      <c r="AR46" s="216"/>
      <c r="AS46" s="216"/>
      <c r="AT46" s="216"/>
      <c r="AU46" s="216"/>
      <c r="AV46" s="216"/>
      <c r="AW46" s="216"/>
      <c r="AX46" s="216"/>
      <c r="AY46" s="216"/>
      <c r="AZ46" s="216"/>
      <c r="BA46" s="216"/>
      <c r="BB46" s="216"/>
      <c r="BC46" s="216"/>
      <c r="BD46" s="216"/>
    </row>
    <row r="47" spans="1:56" s="56" customFormat="1" ht="15" customHeight="1" x14ac:dyDescent="0.25">
      <c r="A47" s="142"/>
      <c r="B47" s="194" t="s">
        <v>110</v>
      </c>
      <c r="C47" s="192"/>
      <c r="D47" s="332"/>
      <c r="E47" s="35">
        <f t="shared" ref="E47:AJ47" si="15">SUM(E48:E50)</f>
        <v>0</v>
      </c>
      <c r="F47" s="35">
        <f t="shared" si="15"/>
        <v>0</v>
      </c>
      <c r="G47" s="35">
        <f t="shared" si="15"/>
        <v>0</v>
      </c>
      <c r="H47" s="35">
        <f t="shared" si="15"/>
        <v>0</v>
      </c>
      <c r="I47" s="35">
        <f t="shared" si="15"/>
        <v>0</v>
      </c>
      <c r="J47" s="35">
        <f t="shared" si="15"/>
        <v>0</v>
      </c>
      <c r="K47" s="35">
        <f t="shared" si="15"/>
        <v>0</v>
      </c>
      <c r="L47" s="35">
        <f t="shared" si="15"/>
        <v>0</v>
      </c>
      <c r="M47" s="35">
        <f t="shared" si="15"/>
        <v>0</v>
      </c>
      <c r="N47" s="35">
        <f t="shared" si="15"/>
        <v>0</v>
      </c>
      <c r="O47" s="35">
        <f t="shared" si="15"/>
        <v>0</v>
      </c>
      <c r="P47" s="35">
        <f t="shared" si="15"/>
        <v>0</v>
      </c>
      <c r="Q47" s="35">
        <f t="shared" si="15"/>
        <v>0</v>
      </c>
      <c r="R47" s="35">
        <f t="shared" si="15"/>
        <v>0</v>
      </c>
      <c r="S47" s="35">
        <f t="shared" si="15"/>
        <v>0</v>
      </c>
      <c r="T47" s="35">
        <f t="shared" si="15"/>
        <v>0</v>
      </c>
      <c r="U47" s="35">
        <f t="shared" si="15"/>
        <v>0</v>
      </c>
      <c r="V47" s="35">
        <f t="shared" si="15"/>
        <v>0</v>
      </c>
      <c r="W47" s="35">
        <f t="shared" si="15"/>
        <v>0</v>
      </c>
      <c r="X47" s="35">
        <f t="shared" si="15"/>
        <v>0</v>
      </c>
      <c r="Y47" s="35">
        <f t="shared" si="15"/>
        <v>0</v>
      </c>
      <c r="Z47" s="35">
        <f t="shared" si="15"/>
        <v>0</v>
      </c>
      <c r="AA47" s="211">
        <f t="shared" si="15"/>
        <v>0</v>
      </c>
      <c r="AB47" s="211">
        <f t="shared" si="15"/>
        <v>0</v>
      </c>
      <c r="AC47" s="211">
        <f t="shared" si="15"/>
        <v>0</v>
      </c>
      <c r="AD47" s="211">
        <f t="shared" si="15"/>
        <v>0</v>
      </c>
      <c r="AE47" s="211">
        <f t="shared" si="15"/>
        <v>0</v>
      </c>
      <c r="AF47" s="211">
        <f t="shared" si="15"/>
        <v>0</v>
      </c>
      <c r="AG47" s="211">
        <f t="shared" si="15"/>
        <v>0</v>
      </c>
      <c r="AH47" s="211">
        <f t="shared" si="15"/>
        <v>0</v>
      </c>
      <c r="AI47" s="211">
        <f t="shared" si="15"/>
        <v>0</v>
      </c>
      <c r="AJ47" s="211">
        <f t="shared" si="15"/>
        <v>0</v>
      </c>
      <c r="AK47" s="211">
        <f t="shared" ref="AK47:BD47" si="16">SUM(AK48:AK50)</f>
        <v>0</v>
      </c>
      <c r="AL47" s="211">
        <f t="shared" si="16"/>
        <v>0</v>
      </c>
      <c r="AM47" s="211">
        <f t="shared" si="16"/>
        <v>0</v>
      </c>
      <c r="AN47" s="211">
        <f t="shared" si="16"/>
        <v>0</v>
      </c>
      <c r="AO47" s="211">
        <f t="shared" si="16"/>
        <v>0</v>
      </c>
      <c r="AP47" s="211">
        <f t="shared" si="16"/>
        <v>0</v>
      </c>
      <c r="AQ47" s="211">
        <f t="shared" si="16"/>
        <v>0</v>
      </c>
      <c r="AR47" s="211">
        <f t="shared" si="16"/>
        <v>0</v>
      </c>
      <c r="AS47" s="211">
        <f t="shared" si="16"/>
        <v>0</v>
      </c>
      <c r="AT47" s="211">
        <f t="shared" si="16"/>
        <v>0</v>
      </c>
      <c r="AU47" s="211">
        <f t="shared" si="16"/>
        <v>0</v>
      </c>
      <c r="AV47" s="211">
        <f t="shared" si="16"/>
        <v>0</v>
      </c>
      <c r="AW47" s="211">
        <f t="shared" si="16"/>
        <v>0</v>
      </c>
      <c r="AX47" s="211">
        <f t="shared" si="16"/>
        <v>0</v>
      </c>
      <c r="AY47" s="211">
        <f t="shared" si="16"/>
        <v>0</v>
      </c>
      <c r="AZ47" s="211">
        <f t="shared" si="16"/>
        <v>0</v>
      </c>
      <c r="BA47" s="211">
        <f t="shared" si="16"/>
        <v>0</v>
      </c>
      <c r="BB47" s="211">
        <f t="shared" si="16"/>
        <v>0</v>
      </c>
      <c r="BC47" s="211">
        <f t="shared" si="16"/>
        <v>0</v>
      </c>
      <c r="BD47" s="211">
        <f t="shared" si="16"/>
        <v>0</v>
      </c>
    </row>
    <row r="48" spans="1:56" s="27" customFormat="1" ht="15" customHeight="1" x14ac:dyDescent="0.25">
      <c r="A48" s="142"/>
      <c r="B48" s="198" t="s">
        <v>217</v>
      </c>
      <c r="C48" s="191"/>
      <c r="D48" s="331"/>
      <c r="E48" s="175"/>
      <c r="F48" s="29"/>
      <c r="G48" s="29"/>
      <c r="H48" s="29"/>
      <c r="I48" s="29"/>
      <c r="J48" s="175"/>
      <c r="K48" s="29"/>
      <c r="L48" s="29"/>
      <c r="M48" s="29"/>
      <c r="N48" s="175"/>
      <c r="O48" s="29"/>
      <c r="P48" s="29"/>
      <c r="Q48" s="29"/>
      <c r="R48" s="31"/>
      <c r="S48" s="31"/>
      <c r="T48" s="31"/>
      <c r="U48" s="31"/>
      <c r="V48" s="31"/>
      <c r="W48" s="31"/>
      <c r="X48" s="31"/>
      <c r="Y48" s="31"/>
      <c r="Z48" s="31"/>
      <c r="AA48" s="203"/>
      <c r="AB48" s="203"/>
      <c r="AC48" s="203"/>
      <c r="AD48" s="234"/>
      <c r="AE48" s="203"/>
      <c r="AF48" s="203"/>
      <c r="AG48" s="203"/>
      <c r="AH48" s="234"/>
      <c r="AI48" s="203"/>
      <c r="AJ48" s="203"/>
      <c r="AK48" s="203"/>
      <c r="AL48" s="203"/>
      <c r="AM48" s="203"/>
      <c r="AN48" s="203"/>
      <c r="AO48" s="203"/>
      <c r="AP48" s="203"/>
      <c r="AQ48" s="203"/>
      <c r="AR48" s="203"/>
      <c r="AS48" s="203"/>
      <c r="AT48" s="203"/>
      <c r="AU48" s="203"/>
      <c r="AV48" s="203"/>
      <c r="AW48" s="203"/>
      <c r="AX48" s="203"/>
      <c r="AY48" s="203"/>
      <c r="AZ48" s="203"/>
      <c r="BA48" s="203"/>
      <c r="BB48" s="203"/>
      <c r="BC48" s="203"/>
      <c r="BD48" s="203"/>
    </row>
    <row r="49" spans="1:56" s="27" customFormat="1" ht="15" customHeight="1" x14ac:dyDescent="0.25">
      <c r="A49" s="142"/>
      <c r="B49" s="196"/>
      <c r="C49" s="191"/>
      <c r="D49" s="331"/>
      <c r="E49" s="175"/>
      <c r="F49" s="29"/>
      <c r="G49" s="29"/>
      <c r="H49" s="29"/>
      <c r="I49" s="29"/>
      <c r="J49" s="175"/>
      <c r="K49" s="29"/>
      <c r="L49" s="29"/>
      <c r="M49" s="29"/>
      <c r="N49" s="175"/>
      <c r="O49" s="29"/>
      <c r="P49" s="29"/>
      <c r="Q49" s="29"/>
      <c r="R49" s="31"/>
      <c r="S49" s="31"/>
      <c r="T49" s="31"/>
      <c r="U49" s="31"/>
      <c r="V49" s="31"/>
      <c r="W49" s="31"/>
      <c r="X49" s="31"/>
      <c r="Y49" s="31"/>
      <c r="Z49" s="31"/>
      <c r="AA49" s="203"/>
      <c r="AB49" s="203"/>
      <c r="AC49" s="203"/>
      <c r="AD49" s="216"/>
      <c r="AE49" s="203"/>
      <c r="AF49" s="203"/>
      <c r="AG49" s="203"/>
      <c r="AH49" s="203"/>
      <c r="AI49" s="203"/>
      <c r="AJ49" s="203"/>
      <c r="AK49" s="203"/>
      <c r="AL49" s="203"/>
      <c r="AM49" s="203"/>
      <c r="AN49" s="203"/>
      <c r="AO49" s="203"/>
      <c r="AP49" s="203"/>
      <c r="AQ49" s="203"/>
      <c r="AR49" s="203"/>
      <c r="AS49" s="203"/>
      <c r="AT49" s="203"/>
      <c r="AU49" s="203"/>
      <c r="AV49" s="203"/>
      <c r="AW49" s="203"/>
      <c r="AX49" s="203"/>
      <c r="AY49" s="203"/>
      <c r="AZ49" s="203"/>
      <c r="BA49" s="203"/>
      <c r="BB49" s="203"/>
      <c r="BC49" s="203"/>
      <c r="BD49" s="203"/>
    </row>
    <row r="50" spans="1:56" s="55" customFormat="1" ht="15" customHeight="1" x14ac:dyDescent="0.25">
      <c r="A50" s="147"/>
      <c r="B50" s="37"/>
      <c r="C50" s="116"/>
      <c r="D50" s="333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54"/>
      <c r="S50" s="54"/>
      <c r="T50" s="54"/>
      <c r="U50" s="54"/>
      <c r="V50" s="54"/>
      <c r="W50" s="54"/>
      <c r="X50" s="54"/>
      <c r="Y50" s="54"/>
      <c r="Z50" s="54"/>
      <c r="AA50" s="237"/>
      <c r="AB50" s="237"/>
      <c r="AC50" s="237"/>
      <c r="AD50" s="237"/>
      <c r="AE50" s="237"/>
      <c r="AF50" s="237"/>
      <c r="AG50" s="237"/>
      <c r="AH50" s="237"/>
      <c r="AI50" s="237"/>
      <c r="AJ50" s="237"/>
      <c r="AK50" s="237"/>
      <c r="AL50" s="237"/>
      <c r="AM50" s="237"/>
      <c r="AN50" s="237"/>
      <c r="AO50" s="237"/>
      <c r="AP50" s="237"/>
      <c r="AQ50" s="237"/>
      <c r="AR50" s="237"/>
      <c r="AS50" s="237"/>
      <c r="AT50" s="237"/>
      <c r="AU50" s="237"/>
      <c r="AV50" s="237"/>
      <c r="AW50" s="237"/>
      <c r="AX50" s="237"/>
      <c r="AY50" s="237"/>
      <c r="AZ50" s="237"/>
      <c r="BA50" s="237"/>
      <c r="BB50" s="237"/>
      <c r="BC50" s="237"/>
      <c r="BD50" s="237"/>
    </row>
    <row r="51" spans="1:56" s="62" customFormat="1" ht="15" customHeight="1" x14ac:dyDescent="0.25">
      <c r="A51" s="147"/>
      <c r="B51" s="58" t="s">
        <v>92</v>
      </c>
      <c r="C51" s="108"/>
      <c r="D51" s="338"/>
      <c r="E51" s="36">
        <f t="shared" ref="E51:AJ51" si="17">SUM(E52:E55)</f>
        <v>0</v>
      </c>
      <c r="F51" s="36">
        <f t="shared" si="17"/>
        <v>0</v>
      </c>
      <c r="G51" s="36">
        <f t="shared" si="17"/>
        <v>0</v>
      </c>
      <c r="H51" s="36">
        <f t="shared" si="17"/>
        <v>0</v>
      </c>
      <c r="I51" s="36">
        <f t="shared" si="17"/>
        <v>0</v>
      </c>
      <c r="J51" s="36">
        <f t="shared" si="17"/>
        <v>0</v>
      </c>
      <c r="K51" s="36">
        <f t="shared" si="17"/>
        <v>0</v>
      </c>
      <c r="L51" s="36">
        <f t="shared" si="17"/>
        <v>0</v>
      </c>
      <c r="M51" s="36">
        <f t="shared" si="17"/>
        <v>0</v>
      </c>
      <c r="N51" s="36">
        <f t="shared" si="17"/>
        <v>0</v>
      </c>
      <c r="O51" s="36">
        <f t="shared" si="17"/>
        <v>0</v>
      </c>
      <c r="P51" s="36">
        <f t="shared" si="17"/>
        <v>0</v>
      </c>
      <c r="Q51" s="36">
        <f t="shared" si="17"/>
        <v>0</v>
      </c>
      <c r="R51" s="36">
        <f t="shared" si="17"/>
        <v>0</v>
      </c>
      <c r="S51" s="36">
        <f t="shared" si="17"/>
        <v>0</v>
      </c>
      <c r="T51" s="36">
        <f t="shared" si="17"/>
        <v>0</v>
      </c>
      <c r="U51" s="36">
        <f t="shared" si="17"/>
        <v>0</v>
      </c>
      <c r="V51" s="36">
        <f t="shared" si="17"/>
        <v>0</v>
      </c>
      <c r="W51" s="36">
        <f t="shared" si="17"/>
        <v>0</v>
      </c>
      <c r="X51" s="36">
        <f t="shared" si="17"/>
        <v>0</v>
      </c>
      <c r="Y51" s="36">
        <f t="shared" si="17"/>
        <v>0</v>
      </c>
      <c r="Z51" s="36">
        <f t="shared" si="17"/>
        <v>0</v>
      </c>
      <c r="AA51" s="216">
        <f t="shared" si="17"/>
        <v>0</v>
      </c>
      <c r="AB51" s="216">
        <f t="shared" si="17"/>
        <v>20384.8</v>
      </c>
      <c r="AC51" s="216">
        <f t="shared" si="17"/>
        <v>0</v>
      </c>
      <c r="AD51" s="216">
        <f t="shared" si="17"/>
        <v>0</v>
      </c>
      <c r="AE51" s="216">
        <f t="shared" si="17"/>
        <v>0</v>
      </c>
      <c r="AF51" s="216">
        <f t="shared" si="17"/>
        <v>0</v>
      </c>
      <c r="AG51" s="216">
        <f t="shared" si="17"/>
        <v>0</v>
      </c>
      <c r="AH51" s="216">
        <f t="shared" si="17"/>
        <v>0</v>
      </c>
      <c r="AI51" s="216">
        <f t="shared" si="17"/>
        <v>0</v>
      </c>
      <c r="AJ51" s="216">
        <f t="shared" si="17"/>
        <v>0</v>
      </c>
      <c r="AK51" s="216">
        <f t="shared" ref="AK51:BD51" si="18">SUM(AK52:AK55)</f>
        <v>0</v>
      </c>
      <c r="AL51" s="216">
        <f t="shared" si="18"/>
        <v>0</v>
      </c>
      <c r="AM51" s="216">
        <f t="shared" si="18"/>
        <v>0</v>
      </c>
      <c r="AN51" s="216">
        <f t="shared" si="18"/>
        <v>0</v>
      </c>
      <c r="AO51" s="216">
        <f t="shared" si="18"/>
        <v>0</v>
      </c>
      <c r="AP51" s="216">
        <f t="shared" si="18"/>
        <v>0</v>
      </c>
      <c r="AQ51" s="216">
        <f t="shared" si="18"/>
        <v>0</v>
      </c>
      <c r="AR51" s="216">
        <f t="shared" si="18"/>
        <v>0</v>
      </c>
      <c r="AS51" s="216">
        <f t="shared" si="18"/>
        <v>0</v>
      </c>
      <c r="AT51" s="216">
        <f t="shared" si="18"/>
        <v>0</v>
      </c>
      <c r="AU51" s="216">
        <f t="shared" si="18"/>
        <v>0</v>
      </c>
      <c r="AV51" s="216">
        <f t="shared" si="18"/>
        <v>0</v>
      </c>
      <c r="AW51" s="216">
        <f t="shared" si="18"/>
        <v>0</v>
      </c>
      <c r="AX51" s="216">
        <f t="shared" si="18"/>
        <v>0</v>
      </c>
      <c r="AY51" s="216">
        <f t="shared" si="18"/>
        <v>0</v>
      </c>
      <c r="AZ51" s="216">
        <f t="shared" si="18"/>
        <v>0</v>
      </c>
      <c r="BA51" s="216">
        <f t="shared" si="18"/>
        <v>0</v>
      </c>
      <c r="BB51" s="216">
        <f t="shared" si="18"/>
        <v>0</v>
      </c>
      <c r="BC51" s="216">
        <f t="shared" si="18"/>
        <v>0</v>
      </c>
      <c r="BD51" s="216">
        <f t="shared" si="18"/>
        <v>0</v>
      </c>
    </row>
    <row r="52" spans="1:56" s="62" customFormat="1" ht="15" customHeight="1" x14ac:dyDescent="0.25">
      <c r="A52" s="147"/>
      <c r="B52" s="58"/>
      <c r="C52" s="110"/>
      <c r="D52" s="338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60"/>
      <c r="S52" s="60"/>
      <c r="T52" s="60"/>
      <c r="U52" s="60"/>
      <c r="V52" s="60"/>
      <c r="W52" s="60"/>
      <c r="X52" s="60"/>
      <c r="Y52" s="60"/>
      <c r="Z52" s="60"/>
      <c r="AA52" s="243"/>
      <c r="AB52" s="234">
        <v>7678.9</v>
      </c>
      <c r="AC52" s="243"/>
      <c r="AD52" s="243"/>
      <c r="AE52" s="243"/>
      <c r="AF52" s="243"/>
      <c r="AG52" s="243"/>
      <c r="AH52" s="243"/>
      <c r="AI52" s="243"/>
      <c r="AJ52" s="243"/>
      <c r="AK52" s="243"/>
      <c r="AL52" s="243"/>
      <c r="AM52" s="243"/>
      <c r="AN52" s="243"/>
      <c r="AO52" s="243"/>
      <c r="AP52" s="243"/>
      <c r="AQ52" s="243"/>
      <c r="AR52" s="243"/>
      <c r="AS52" s="243"/>
      <c r="AT52" s="243"/>
      <c r="AU52" s="243"/>
      <c r="AV52" s="243"/>
      <c r="AW52" s="243"/>
      <c r="AX52" s="243"/>
      <c r="AY52" s="243"/>
      <c r="AZ52" s="243"/>
      <c r="BA52" s="243"/>
      <c r="BB52" s="243"/>
      <c r="BC52" s="243"/>
      <c r="BD52" s="243"/>
    </row>
    <row r="53" spans="1:56" s="62" customFormat="1" ht="15" customHeight="1" x14ac:dyDescent="0.25">
      <c r="A53" s="147"/>
      <c r="B53" s="58"/>
      <c r="C53" s="110"/>
      <c r="D53" s="338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60"/>
      <c r="S53" s="60"/>
      <c r="T53" s="60"/>
      <c r="U53" s="60"/>
      <c r="V53" s="60"/>
      <c r="W53" s="60"/>
      <c r="X53" s="60"/>
      <c r="Y53" s="60"/>
      <c r="Z53" s="60"/>
      <c r="AA53" s="243"/>
      <c r="AB53" s="234">
        <v>6813.18</v>
      </c>
      <c r="AC53" s="243"/>
      <c r="AD53" s="243"/>
      <c r="AE53" s="243"/>
      <c r="AF53" s="243"/>
      <c r="AG53" s="243"/>
      <c r="AH53" s="243"/>
      <c r="AI53" s="243"/>
      <c r="AJ53" s="243"/>
      <c r="AK53" s="243"/>
      <c r="AL53" s="243"/>
      <c r="AM53" s="243"/>
      <c r="AN53" s="243"/>
      <c r="AO53" s="243"/>
      <c r="AP53" s="243"/>
      <c r="AQ53" s="243"/>
      <c r="AR53" s="243"/>
      <c r="AS53" s="243"/>
      <c r="AT53" s="243"/>
      <c r="AU53" s="243"/>
      <c r="AV53" s="243"/>
      <c r="AW53" s="243"/>
      <c r="AX53" s="243"/>
      <c r="AY53" s="243"/>
      <c r="AZ53" s="243"/>
      <c r="BA53" s="243"/>
      <c r="BB53" s="243"/>
      <c r="BC53" s="243"/>
      <c r="BD53" s="243"/>
    </row>
    <row r="54" spans="1:56" s="62" customFormat="1" ht="15" customHeight="1" x14ac:dyDescent="0.25">
      <c r="A54" s="147"/>
      <c r="B54" s="58"/>
      <c r="C54" s="110"/>
      <c r="D54" s="338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216"/>
      <c r="AB54" s="234">
        <v>5892.72</v>
      </c>
      <c r="AC54" s="216"/>
      <c r="AD54" s="216"/>
      <c r="AE54" s="216"/>
      <c r="AF54" s="216"/>
      <c r="AG54" s="216"/>
      <c r="AH54" s="216"/>
      <c r="AI54" s="216"/>
      <c r="AJ54" s="216"/>
      <c r="AK54" s="216"/>
      <c r="AL54" s="216"/>
      <c r="AM54" s="216"/>
      <c r="AN54" s="216"/>
      <c r="AO54" s="216"/>
      <c r="AP54" s="216"/>
      <c r="AQ54" s="216"/>
      <c r="AR54" s="216"/>
      <c r="AS54" s="216"/>
      <c r="AT54" s="216"/>
      <c r="AU54" s="216"/>
      <c r="AV54" s="216"/>
      <c r="AW54" s="216"/>
      <c r="AX54" s="216"/>
      <c r="AY54" s="216"/>
      <c r="AZ54" s="216"/>
      <c r="BA54" s="216"/>
      <c r="BB54" s="216"/>
      <c r="BC54" s="216"/>
      <c r="BD54" s="216"/>
    </row>
    <row r="55" spans="1:56" s="55" customFormat="1" ht="15" customHeight="1" x14ac:dyDescent="0.25">
      <c r="A55" s="147"/>
      <c r="B55" s="53"/>
      <c r="C55" s="110"/>
      <c r="D55" s="333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54"/>
      <c r="S55" s="54"/>
      <c r="T55" s="54"/>
      <c r="U55" s="54"/>
      <c r="V55" s="54"/>
      <c r="W55" s="54"/>
      <c r="X55" s="54"/>
      <c r="Y55" s="54"/>
      <c r="Z55" s="54"/>
      <c r="AA55" s="237"/>
      <c r="AB55" s="237"/>
      <c r="AC55" s="237"/>
      <c r="AD55" s="237"/>
      <c r="AE55" s="237"/>
      <c r="AF55" s="237"/>
      <c r="AG55" s="237"/>
      <c r="AH55" s="237"/>
      <c r="AI55" s="237"/>
      <c r="AJ55" s="237"/>
      <c r="AK55" s="237"/>
      <c r="AL55" s="237"/>
      <c r="AM55" s="237"/>
      <c r="AN55" s="237"/>
      <c r="AO55" s="237"/>
      <c r="AP55" s="237"/>
      <c r="AQ55" s="237"/>
      <c r="AR55" s="237"/>
      <c r="AS55" s="237"/>
      <c r="AT55" s="237"/>
      <c r="AU55" s="237"/>
      <c r="AV55" s="237"/>
      <c r="AW55" s="237"/>
      <c r="AX55" s="237"/>
      <c r="AY55" s="237"/>
      <c r="AZ55" s="237"/>
      <c r="BA55" s="237"/>
      <c r="BB55" s="237"/>
      <c r="BC55" s="237"/>
      <c r="BD55" s="237"/>
    </row>
    <row r="56" spans="1:56" s="27" customFormat="1" ht="15" customHeight="1" x14ac:dyDescent="0.25">
      <c r="A56" s="142"/>
      <c r="B56" s="42" t="s">
        <v>96</v>
      </c>
      <c r="C56" s="107"/>
      <c r="D56" s="331"/>
      <c r="E56" s="36">
        <f t="shared" ref="E56:AJ56" si="19">SUM(E57:E58)</f>
        <v>0</v>
      </c>
      <c r="F56" s="36">
        <f t="shared" si="19"/>
        <v>0</v>
      </c>
      <c r="G56" s="36">
        <f t="shared" si="19"/>
        <v>0</v>
      </c>
      <c r="H56" s="36">
        <f t="shared" si="19"/>
        <v>0</v>
      </c>
      <c r="I56" s="36">
        <f t="shared" si="19"/>
        <v>0</v>
      </c>
      <c r="J56" s="36">
        <f t="shared" si="19"/>
        <v>0</v>
      </c>
      <c r="K56" s="36">
        <f t="shared" si="19"/>
        <v>0</v>
      </c>
      <c r="L56" s="36">
        <f t="shared" si="19"/>
        <v>0</v>
      </c>
      <c r="M56" s="36">
        <f t="shared" si="19"/>
        <v>0</v>
      </c>
      <c r="N56" s="36">
        <f t="shared" si="19"/>
        <v>0</v>
      </c>
      <c r="O56" s="36">
        <f t="shared" si="19"/>
        <v>0</v>
      </c>
      <c r="P56" s="36">
        <f t="shared" si="19"/>
        <v>0</v>
      </c>
      <c r="Q56" s="36">
        <f t="shared" si="19"/>
        <v>0</v>
      </c>
      <c r="R56" s="36">
        <f t="shared" si="19"/>
        <v>0</v>
      </c>
      <c r="S56" s="36">
        <f t="shared" si="19"/>
        <v>0</v>
      </c>
      <c r="T56" s="36">
        <f t="shared" si="19"/>
        <v>0</v>
      </c>
      <c r="U56" s="36">
        <f t="shared" si="19"/>
        <v>0</v>
      </c>
      <c r="V56" s="36">
        <f t="shared" si="19"/>
        <v>0</v>
      </c>
      <c r="W56" s="36">
        <f t="shared" si="19"/>
        <v>0</v>
      </c>
      <c r="X56" s="36">
        <f t="shared" si="19"/>
        <v>0</v>
      </c>
      <c r="Y56" s="36">
        <f t="shared" si="19"/>
        <v>0</v>
      </c>
      <c r="Z56" s="36">
        <f t="shared" si="19"/>
        <v>0</v>
      </c>
      <c r="AA56" s="216">
        <f t="shared" si="19"/>
        <v>0</v>
      </c>
      <c r="AB56" s="216">
        <f t="shared" si="19"/>
        <v>0</v>
      </c>
      <c r="AC56" s="216">
        <f t="shared" si="19"/>
        <v>0</v>
      </c>
      <c r="AD56" s="216">
        <f t="shared" si="19"/>
        <v>0</v>
      </c>
      <c r="AE56" s="216">
        <f t="shared" si="19"/>
        <v>0</v>
      </c>
      <c r="AF56" s="216">
        <f t="shared" si="19"/>
        <v>0</v>
      </c>
      <c r="AG56" s="216">
        <f t="shared" si="19"/>
        <v>0</v>
      </c>
      <c r="AH56" s="216">
        <f t="shared" si="19"/>
        <v>0</v>
      </c>
      <c r="AI56" s="216">
        <f t="shared" si="19"/>
        <v>0</v>
      </c>
      <c r="AJ56" s="216">
        <f t="shared" si="19"/>
        <v>0</v>
      </c>
      <c r="AK56" s="216">
        <f t="shared" ref="AK56:BD56" si="20">SUM(AK57:AK58)</f>
        <v>0</v>
      </c>
      <c r="AL56" s="216">
        <f t="shared" si="20"/>
        <v>0</v>
      </c>
      <c r="AM56" s="216">
        <f t="shared" si="20"/>
        <v>0</v>
      </c>
      <c r="AN56" s="216">
        <f t="shared" si="20"/>
        <v>0</v>
      </c>
      <c r="AO56" s="216">
        <f t="shared" si="20"/>
        <v>0</v>
      </c>
      <c r="AP56" s="216">
        <f t="shared" si="20"/>
        <v>0</v>
      </c>
      <c r="AQ56" s="216">
        <f t="shared" si="20"/>
        <v>0</v>
      </c>
      <c r="AR56" s="216">
        <f t="shared" si="20"/>
        <v>0</v>
      </c>
      <c r="AS56" s="216">
        <f t="shared" si="20"/>
        <v>0</v>
      </c>
      <c r="AT56" s="216">
        <f t="shared" si="20"/>
        <v>0</v>
      </c>
      <c r="AU56" s="216">
        <f t="shared" si="20"/>
        <v>0</v>
      </c>
      <c r="AV56" s="216">
        <f t="shared" si="20"/>
        <v>0</v>
      </c>
      <c r="AW56" s="216">
        <f t="shared" si="20"/>
        <v>0</v>
      </c>
      <c r="AX56" s="216">
        <f t="shared" si="20"/>
        <v>0</v>
      </c>
      <c r="AY56" s="216">
        <f t="shared" si="20"/>
        <v>0</v>
      </c>
      <c r="AZ56" s="216">
        <f t="shared" si="20"/>
        <v>0</v>
      </c>
      <c r="BA56" s="216">
        <f t="shared" si="20"/>
        <v>0</v>
      </c>
      <c r="BB56" s="216">
        <f t="shared" si="20"/>
        <v>0</v>
      </c>
      <c r="BC56" s="216">
        <f t="shared" si="20"/>
        <v>0</v>
      </c>
      <c r="BD56" s="216">
        <f t="shared" si="20"/>
        <v>0</v>
      </c>
    </row>
    <row r="57" spans="1:56" s="27" customFormat="1" ht="15" customHeight="1" x14ac:dyDescent="0.25">
      <c r="A57" s="142"/>
      <c r="B57" s="42"/>
      <c r="C57" s="107"/>
      <c r="D57" s="331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31"/>
      <c r="S57" s="31"/>
      <c r="T57" s="31"/>
      <c r="U57" s="31"/>
      <c r="V57" s="31"/>
      <c r="W57" s="31"/>
      <c r="X57" s="31"/>
      <c r="Y57" s="31"/>
      <c r="Z57" s="31"/>
      <c r="AA57" s="203"/>
      <c r="AB57" s="203"/>
      <c r="AC57" s="203"/>
      <c r="AD57" s="203"/>
      <c r="AE57" s="203"/>
      <c r="AF57" s="203"/>
      <c r="AG57" s="203"/>
      <c r="AH57" s="203"/>
      <c r="AI57" s="203"/>
      <c r="AJ57" s="203"/>
      <c r="AK57" s="203"/>
      <c r="AL57" s="203"/>
      <c r="AM57" s="203"/>
      <c r="AN57" s="203"/>
      <c r="AO57" s="203"/>
      <c r="AP57" s="203"/>
      <c r="AQ57" s="203"/>
      <c r="AR57" s="203"/>
      <c r="AS57" s="203"/>
      <c r="AT57" s="203"/>
      <c r="AU57" s="203"/>
      <c r="AV57" s="203"/>
      <c r="AW57" s="203"/>
      <c r="AX57" s="203"/>
      <c r="AY57" s="203"/>
      <c r="AZ57" s="203"/>
      <c r="BA57" s="203"/>
      <c r="BB57" s="203"/>
      <c r="BC57" s="203"/>
      <c r="BD57" s="203"/>
    </row>
    <row r="58" spans="1:56" s="27" customFormat="1" ht="15" customHeight="1" x14ac:dyDescent="0.25">
      <c r="A58" s="142"/>
      <c r="B58" s="42"/>
      <c r="C58" s="107"/>
      <c r="D58" s="331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31"/>
      <c r="S58" s="31"/>
      <c r="T58" s="31"/>
      <c r="U58" s="31"/>
      <c r="V58" s="31"/>
      <c r="W58" s="31"/>
      <c r="X58" s="31"/>
      <c r="Y58" s="31"/>
      <c r="Z58" s="31"/>
      <c r="AA58" s="203"/>
      <c r="AB58" s="203"/>
      <c r="AC58" s="203"/>
      <c r="AD58" s="203"/>
      <c r="AE58" s="203"/>
      <c r="AF58" s="203"/>
      <c r="AG58" s="203"/>
      <c r="AH58" s="203"/>
      <c r="AI58" s="203"/>
      <c r="AJ58" s="203"/>
      <c r="AK58" s="203"/>
      <c r="AL58" s="203"/>
      <c r="AM58" s="203"/>
      <c r="AN58" s="203"/>
      <c r="AO58" s="203"/>
      <c r="AP58" s="203"/>
      <c r="AQ58" s="203"/>
      <c r="AR58" s="203"/>
      <c r="AS58" s="203"/>
      <c r="AT58" s="203"/>
      <c r="AU58" s="203"/>
      <c r="AV58" s="203"/>
      <c r="AW58" s="203"/>
      <c r="AX58" s="203"/>
      <c r="AY58" s="203"/>
      <c r="AZ58" s="203"/>
      <c r="BA58" s="203"/>
      <c r="BB58" s="203"/>
      <c r="BC58" s="203"/>
      <c r="BD58" s="203"/>
    </row>
    <row r="59" spans="1:56" s="56" customFormat="1" ht="15" customHeight="1" x14ac:dyDescent="0.25">
      <c r="A59" s="142"/>
      <c r="B59" s="42" t="s">
        <v>66</v>
      </c>
      <c r="C59" s="112"/>
      <c r="D59" s="335"/>
      <c r="E59" s="36">
        <f t="shared" ref="E59:AJ59" si="21">SUM(E61:E66)</f>
        <v>0</v>
      </c>
      <c r="F59" s="36">
        <f t="shared" si="21"/>
        <v>0</v>
      </c>
      <c r="G59" s="36">
        <f t="shared" si="21"/>
        <v>0</v>
      </c>
      <c r="H59" s="36">
        <f t="shared" si="21"/>
        <v>0</v>
      </c>
      <c r="I59" s="36">
        <f t="shared" si="21"/>
        <v>0</v>
      </c>
      <c r="J59" s="36">
        <f t="shared" si="21"/>
        <v>0</v>
      </c>
      <c r="K59" s="36">
        <f t="shared" si="21"/>
        <v>0</v>
      </c>
      <c r="L59" s="36">
        <f t="shared" si="21"/>
        <v>0</v>
      </c>
      <c r="M59" s="36">
        <f t="shared" si="21"/>
        <v>0</v>
      </c>
      <c r="N59" s="36">
        <f t="shared" si="21"/>
        <v>0</v>
      </c>
      <c r="O59" s="36">
        <f t="shared" si="21"/>
        <v>0</v>
      </c>
      <c r="P59" s="36">
        <f t="shared" si="21"/>
        <v>0</v>
      </c>
      <c r="Q59" s="36">
        <f t="shared" si="21"/>
        <v>0</v>
      </c>
      <c r="R59" s="36">
        <f t="shared" si="21"/>
        <v>0</v>
      </c>
      <c r="S59" s="36">
        <f t="shared" si="21"/>
        <v>0</v>
      </c>
      <c r="T59" s="36">
        <f t="shared" si="21"/>
        <v>0</v>
      </c>
      <c r="U59" s="36">
        <f t="shared" si="21"/>
        <v>0</v>
      </c>
      <c r="V59" s="36">
        <f t="shared" si="21"/>
        <v>0</v>
      </c>
      <c r="W59" s="36">
        <f t="shared" si="21"/>
        <v>0</v>
      </c>
      <c r="X59" s="36">
        <f t="shared" si="21"/>
        <v>0</v>
      </c>
      <c r="Y59" s="36">
        <f t="shared" si="21"/>
        <v>0</v>
      </c>
      <c r="Z59" s="36">
        <f t="shared" si="21"/>
        <v>0</v>
      </c>
      <c r="AA59" s="216">
        <f t="shared" si="21"/>
        <v>0</v>
      </c>
      <c r="AB59" s="216">
        <f t="shared" si="21"/>
        <v>0</v>
      </c>
      <c r="AC59" s="216">
        <f t="shared" si="21"/>
        <v>0</v>
      </c>
      <c r="AD59" s="216">
        <f t="shared" si="21"/>
        <v>0</v>
      </c>
      <c r="AE59" s="216">
        <f t="shared" si="21"/>
        <v>0</v>
      </c>
      <c r="AF59" s="216">
        <f t="shared" si="21"/>
        <v>0</v>
      </c>
      <c r="AG59" s="216">
        <f t="shared" si="21"/>
        <v>0</v>
      </c>
      <c r="AH59" s="216">
        <f t="shared" si="21"/>
        <v>0</v>
      </c>
      <c r="AI59" s="216">
        <f t="shared" si="21"/>
        <v>0</v>
      </c>
      <c r="AJ59" s="216">
        <f t="shared" si="21"/>
        <v>0</v>
      </c>
      <c r="AK59" s="216">
        <f t="shared" ref="AK59:BD59" si="22">SUM(AK61:AK66)</f>
        <v>0</v>
      </c>
      <c r="AL59" s="216">
        <f t="shared" si="22"/>
        <v>0</v>
      </c>
      <c r="AM59" s="216">
        <f t="shared" si="22"/>
        <v>0</v>
      </c>
      <c r="AN59" s="216">
        <f t="shared" si="22"/>
        <v>0</v>
      </c>
      <c r="AO59" s="216">
        <f t="shared" si="22"/>
        <v>0</v>
      </c>
      <c r="AP59" s="216">
        <f t="shared" si="22"/>
        <v>0</v>
      </c>
      <c r="AQ59" s="216">
        <f t="shared" si="22"/>
        <v>0</v>
      </c>
      <c r="AR59" s="216">
        <f t="shared" si="22"/>
        <v>0</v>
      </c>
      <c r="AS59" s="216">
        <f t="shared" si="22"/>
        <v>0</v>
      </c>
      <c r="AT59" s="216">
        <f t="shared" si="22"/>
        <v>0</v>
      </c>
      <c r="AU59" s="216">
        <f t="shared" si="22"/>
        <v>0</v>
      </c>
      <c r="AV59" s="216">
        <f t="shared" si="22"/>
        <v>0</v>
      </c>
      <c r="AW59" s="216">
        <f t="shared" si="22"/>
        <v>0</v>
      </c>
      <c r="AX59" s="216">
        <f t="shared" si="22"/>
        <v>0</v>
      </c>
      <c r="AY59" s="216">
        <f t="shared" si="22"/>
        <v>0</v>
      </c>
      <c r="AZ59" s="216">
        <f t="shared" si="22"/>
        <v>0</v>
      </c>
      <c r="BA59" s="216">
        <f t="shared" si="22"/>
        <v>0</v>
      </c>
      <c r="BB59" s="216">
        <f t="shared" si="22"/>
        <v>0</v>
      </c>
      <c r="BC59" s="216">
        <f t="shared" si="22"/>
        <v>0</v>
      </c>
      <c r="BD59" s="216">
        <f t="shared" si="22"/>
        <v>0</v>
      </c>
    </row>
    <row r="60" spans="1:56" s="56" customFormat="1" ht="15" hidden="1" customHeight="1" outlineLevel="1" x14ac:dyDescent="0.25">
      <c r="A60" s="142"/>
      <c r="B60" s="28" t="s">
        <v>93</v>
      </c>
      <c r="C60" s="107"/>
      <c r="D60" s="331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216"/>
      <c r="AB60" s="216"/>
      <c r="AC60" s="216"/>
      <c r="AD60" s="216"/>
      <c r="AE60" s="216"/>
      <c r="AF60" s="216"/>
      <c r="AG60" s="216"/>
      <c r="AH60" s="216"/>
      <c r="AI60" s="216"/>
      <c r="AJ60" s="216"/>
      <c r="AK60" s="216"/>
      <c r="AL60" s="216"/>
      <c r="AM60" s="216"/>
      <c r="AN60" s="216"/>
      <c r="AO60" s="216"/>
      <c r="AP60" s="216"/>
      <c r="AQ60" s="216"/>
      <c r="AR60" s="216"/>
      <c r="AS60" s="216"/>
      <c r="AT60" s="216"/>
      <c r="AU60" s="216"/>
      <c r="AV60" s="216"/>
      <c r="AW60" s="216"/>
      <c r="AX60" s="216"/>
      <c r="AY60" s="216"/>
      <c r="AZ60" s="216"/>
      <c r="BA60" s="216"/>
      <c r="BB60" s="216"/>
      <c r="BC60" s="216"/>
      <c r="BD60" s="216"/>
    </row>
    <row r="61" spans="1:56" s="55" customFormat="1" ht="15" hidden="1" customHeight="1" outlineLevel="1" x14ac:dyDescent="0.25">
      <c r="A61" s="147"/>
      <c r="B61" s="28" t="s">
        <v>61</v>
      </c>
      <c r="C61" s="107"/>
      <c r="D61" s="333"/>
      <c r="E61" s="40"/>
      <c r="F61" s="40"/>
      <c r="G61" s="40"/>
      <c r="H61" s="40"/>
      <c r="I61" s="43"/>
      <c r="J61" s="40"/>
      <c r="K61" s="40"/>
      <c r="L61" s="40"/>
      <c r="M61" s="43"/>
      <c r="N61" s="40"/>
      <c r="O61" s="40"/>
      <c r="P61" s="40"/>
      <c r="Q61" s="40"/>
      <c r="R61" s="54"/>
      <c r="S61" s="54"/>
      <c r="T61" s="54"/>
      <c r="U61" s="54"/>
      <c r="V61" s="54"/>
      <c r="W61" s="54"/>
      <c r="X61" s="54"/>
      <c r="Y61" s="54"/>
      <c r="Z61" s="54"/>
      <c r="AA61" s="237"/>
      <c r="AB61" s="237"/>
      <c r="AC61" s="237"/>
      <c r="AD61" s="237"/>
      <c r="AE61" s="237"/>
      <c r="AF61" s="237"/>
      <c r="AG61" s="237"/>
      <c r="AH61" s="237"/>
      <c r="AI61" s="237"/>
      <c r="AJ61" s="237"/>
      <c r="AK61" s="237"/>
      <c r="AL61" s="237"/>
      <c r="AM61" s="237"/>
      <c r="AN61" s="237"/>
      <c r="AO61" s="237"/>
      <c r="AP61" s="237"/>
      <c r="AQ61" s="237"/>
      <c r="AR61" s="237"/>
      <c r="AS61" s="237"/>
      <c r="AT61" s="237"/>
      <c r="AU61" s="237"/>
      <c r="AV61" s="237"/>
      <c r="AW61" s="237"/>
      <c r="AX61" s="237"/>
      <c r="AY61" s="237"/>
      <c r="AZ61" s="237"/>
      <c r="BA61" s="237"/>
      <c r="BB61" s="237"/>
      <c r="BC61" s="237"/>
      <c r="BD61" s="237"/>
    </row>
    <row r="62" spans="1:56" s="55" customFormat="1" ht="15" hidden="1" customHeight="1" outlineLevel="1" x14ac:dyDescent="0.25">
      <c r="A62" s="147"/>
      <c r="B62" s="28" t="s">
        <v>62</v>
      </c>
      <c r="C62" s="107"/>
      <c r="D62" s="333"/>
      <c r="E62" s="40"/>
      <c r="F62" s="40"/>
      <c r="G62" s="40"/>
      <c r="H62" s="40"/>
      <c r="I62" s="43"/>
      <c r="J62" s="40"/>
      <c r="K62" s="40"/>
      <c r="L62" s="40"/>
      <c r="M62" s="43"/>
      <c r="N62" s="40"/>
      <c r="O62" s="40"/>
      <c r="P62" s="40"/>
      <c r="Q62" s="40"/>
      <c r="R62" s="54"/>
      <c r="S62" s="54"/>
      <c r="T62" s="54"/>
      <c r="U62" s="54"/>
      <c r="V62" s="54"/>
      <c r="W62" s="54"/>
      <c r="X62" s="54"/>
      <c r="Y62" s="54"/>
      <c r="Z62" s="54"/>
      <c r="AA62" s="237"/>
      <c r="AB62" s="237"/>
      <c r="AC62" s="237"/>
      <c r="AD62" s="237"/>
      <c r="AE62" s="237"/>
      <c r="AF62" s="237"/>
      <c r="AG62" s="237"/>
      <c r="AH62" s="237"/>
      <c r="AI62" s="237"/>
      <c r="AJ62" s="237"/>
      <c r="AK62" s="237"/>
      <c r="AL62" s="237"/>
      <c r="AM62" s="237"/>
      <c r="AN62" s="237"/>
      <c r="AO62" s="237"/>
      <c r="AP62" s="237"/>
      <c r="AQ62" s="237"/>
      <c r="AR62" s="237"/>
      <c r="AS62" s="237"/>
      <c r="AT62" s="237"/>
      <c r="AU62" s="237"/>
      <c r="AV62" s="237"/>
      <c r="AW62" s="237"/>
      <c r="AX62" s="237"/>
      <c r="AY62" s="237"/>
      <c r="AZ62" s="237"/>
      <c r="BA62" s="237"/>
      <c r="BB62" s="237"/>
      <c r="BC62" s="237"/>
      <c r="BD62" s="237"/>
    </row>
    <row r="63" spans="1:56" s="55" customFormat="1" ht="15" hidden="1" customHeight="1" outlineLevel="1" x14ac:dyDescent="0.25">
      <c r="A63" s="147"/>
      <c r="B63" s="28" t="s">
        <v>63</v>
      </c>
      <c r="C63" s="107"/>
      <c r="D63" s="333"/>
      <c r="E63" s="40"/>
      <c r="F63" s="40"/>
      <c r="G63" s="40"/>
      <c r="H63" s="40"/>
      <c r="I63" s="43"/>
      <c r="J63" s="40"/>
      <c r="K63" s="40"/>
      <c r="L63" s="40"/>
      <c r="M63" s="43"/>
      <c r="N63" s="40"/>
      <c r="O63" s="40"/>
      <c r="P63" s="40"/>
      <c r="Q63" s="40"/>
      <c r="R63" s="54"/>
      <c r="S63" s="54"/>
      <c r="T63" s="54"/>
      <c r="U63" s="54"/>
      <c r="V63" s="54"/>
      <c r="W63" s="54"/>
      <c r="X63" s="54"/>
      <c r="Y63" s="54"/>
      <c r="Z63" s="54"/>
      <c r="AA63" s="237"/>
      <c r="AB63" s="237"/>
      <c r="AC63" s="237"/>
      <c r="AD63" s="237"/>
      <c r="AE63" s="237"/>
      <c r="AF63" s="237"/>
      <c r="AG63" s="237"/>
      <c r="AH63" s="237"/>
      <c r="AI63" s="237"/>
      <c r="AJ63" s="237"/>
      <c r="AK63" s="237"/>
      <c r="AL63" s="237"/>
      <c r="AM63" s="237"/>
      <c r="AN63" s="237"/>
      <c r="AO63" s="237"/>
      <c r="AP63" s="237"/>
      <c r="AQ63" s="237"/>
      <c r="AR63" s="237"/>
      <c r="AS63" s="237"/>
      <c r="AT63" s="237"/>
      <c r="AU63" s="237"/>
      <c r="AV63" s="237"/>
      <c r="AW63" s="237"/>
      <c r="AX63" s="237"/>
      <c r="AY63" s="237"/>
      <c r="AZ63" s="237"/>
      <c r="BA63" s="237"/>
      <c r="BB63" s="237"/>
      <c r="BC63" s="237"/>
      <c r="BD63" s="237"/>
    </row>
    <row r="64" spans="1:56" s="55" customFormat="1" ht="15" hidden="1" customHeight="1" outlineLevel="1" x14ac:dyDescent="0.25">
      <c r="A64" s="147"/>
      <c r="B64" s="28" t="s">
        <v>64</v>
      </c>
      <c r="C64" s="107"/>
      <c r="D64" s="333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54"/>
      <c r="S64" s="54"/>
      <c r="T64" s="54"/>
      <c r="U64" s="54"/>
      <c r="V64" s="54"/>
      <c r="W64" s="54"/>
      <c r="X64" s="54"/>
      <c r="Y64" s="54"/>
      <c r="Z64" s="54"/>
      <c r="AA64" s="237"/>
      <c r="AB64" s="237"/>
      <c r="AC64" s="237"/>
      <c r="AD64" s="237"/>
      <c r="AE64" s="237"/>
      <c r="AF64" s="237"/>
      <c r="AG64" s="237"/>
      <c r="AH64" s="237"/>
      <c r="AI64" s="237"/>
      <c r="AJ64" s="237"/>
      <c r="AK64" s="237"/>
      <c r="AL64" s="237"/>
      <c r="AM64" s="237"/>
      <c r="AN64" s="237"/>
      <c r="AO64" s="237"/>
      <c r="AP64" s="237"/>
      <c r="AQ64" s="237"/>
      <c r="AR64" s="237"/>
      <c r="AS64" s="237"/>
      <c r="AT64" s="237"/>
      <c r="AU64" s="237"/>
      <c r="AV64" s="237"/>
      <c r="AW64" s="237"/>
      <c r="AX64" s="237"/>
      <c r="AY64" s="237"/>
      <c r="AZ64" s="237"/>
      <c r="BA64" s="237"/>
      <c r="BB64" s="237"/>
      <c r="BC64" s="237"/>
      <c r="BD64" s="237"/>
    </row>
    <row r="65" spans="1:56" s="55" customFormat="1" ht="15" hidden="1" customHeight="1" outlineLevel="1" x14ac:dyDescent="0.25">
      <c r="A65" s="147"/>
      <c r="B65" s="28" t="s">
        <v>94</v>
      </c>
      <c r="C65" s="107"/>
      <c r="D65" s="333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54"/>
      <c r="S65" s="54"/>
      <c r="T65" s="54"/>
      <c r="U65" s="54"/>
      <c r="V65" s="54"/>
      <c r="W65" s="54"/>
      <c r="X65" s="54"/>
      <c r="Y65" s="54"/>
      <c r="Z65" s="54"/>
      <c r="AA65" s="237"/>
      <c r="AB65" s="237"/>
      <c r="AC65" s="237"/>
      <c r="AD65" s="237"/>
      <c r="AE65" s="237"/>
      <c r="AF65" s="237"/>
      <c r="AG65" s="237"/>
      <c r="AH65" s="237"/>
      <c r="AI65" s="237"/>
      <c r="AJ65" s="237"/>
      <c r="AK65" s="237"/>
      <c r="AL65" s="237"/>
      <c r="AM65" s="237"/>
      <c r="AN65" s="237"/>
      <c r="AO65" s="237"/>
      <c r="AP65" s="237"/>
      <c r="AQ65" s="237"/>
      <c r="AR65" s="237"/>
      <c r="AS65" s="237"/>
      <c r="AT65" s="237"/>
      <c r="AU65" s="237"/>
      <c r="AV65" s="237"/>
      <c r="AW65" s="237"/>
      <c r="AX65" s="237"/>
      <c r="AY65" s="237"/>
      <c r="AZ65" s="237"/>
      <c r="BA65" s="237"/>
      <c r="BB65" s="237"/>
      <c r="BC65" s="237"/>
      <c r="BD65" s="237"/>
    </row>
    <row r="66" spans="1:56" s="55" customFormat="1" ht="15" customHeight="1" collapsed="1" x14ac:dyDescent="0.25">
      <c r="A66" s="147"/>
      <c r="B66" s="53"/>
      <c r="C66" s="110"/>
      <c r="D66" s="333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54"/>
      <c r="S66" s="54"/>
      <c r="T66" s="54"/>
      <c r="U66" s="54"/>
      <c r="V66" s="54"/>
      <c r="W66" s="54"/>
      <c r="X66" s="54"/>
      <c r="Y66" s="54"/>
      <c r="Z66" s="54"/>
      <c r="AA66" s="237"/>
      <c r="AB66" s="237"/>
      <c r="AC66" s="237"/>
      <c r="AD66" s="237"/>
      <c r="AE66" s="237"/>
      <c r="AF66" s="237"/>
      <c r="AG66" s="237"/>
      <c r="AH66" s="237"/>
      <c r="AI66" s="237"/>
      <c r="AJ66" s="237"/>
      <c r="AK66" s="237"/>
      <c r="AL66" s="237"/>
      <c r="AM66" s="237"/>
      <c r="AN66" s="237"/>
      <c r="AO66" s="237"/>
      <c r="AP66" s="237"/>
      <c r="AQ66" s="237"/>
      <c r="AR66" s="237"/>
      <c r="AS66" s="237"/>
      <c r="AT66" s="237"/>
      <c r="AU66" s="237"/>
      <c r="AV66" s="237"/>
      <c r="AW66" s="237"/>
      <c r="AX66" s="237"/>
      <c r="AY66" s="237"/>
      <c r="AZ66" s="237"/>
      <c r="BA66" s="237"/>
      <c r="BB66" s="237"/>
      <c r="BC66" s="237"/>
      <c r="BD66" s="237"/>
    </row>
    <row r="67" spans="1:56" s="33" customFormat="1" ht="15" customHeight="1" x14ac:dyDescent="0.25">
      <c r="A67" s="143"/>
      <c r="B67" s="58" t="s">
        <v>67</v>
      </c>
      <c r="C67" s="108"/>
      <c r="D67" s="338"/>
      <c r="E67" s="36">
        <f>SUM(E68:E84)</f>
        <v>0</v>
      </c>
      <c r="F67" s="36">
        <f t="shared" ref="F67:BD67" si="23">SUM(F68:F84)</f>
        <v>0</v>
      </c>
      <c r="G67" s="36">
        <f t="shared" si="23"/>
        <v>0</v>
      </c>
      <c r="H67" s="36">
        <f t="shared" si="23"/>
        <v>0</v>
      </c>
      <c r="I67" s="36">
        <f t="shared" si="23"/>
        <v>0</v>
      </c>
      <c r="J67" s="36">
        <f t="shared" si="23"/>
        <v>0</v>
      </c>
      <c r="K67" s="36">
        <f t="shared" si="23"/>
        <v>0</v>
      </c>
      <c r="L67" s="36">
        <f t="shared" si="23"/>
        <v>0</v>
      </c>
      <c r="M67" s="36">
        <f t="shared" si="23"/>
        <v>0</v>
      </c>
      <c r="N67" s="36">
        <f t="shared" si="23"/>
        <v>0</v>
      </c>
      <c r="O67" s="36">
        <f t="shared" si="23"/>
        <v>0</v>
      </c>
      <c r="P67" s="36">
        <f t="shared" si="23"/>
        <v>0</v>
      </c>
      <c r="Q67" s="36">
        <f t="shared" si="23"/>
        <v>0</v>
      </c>
      <c r="R67" s="36">
        <f t="shared" si="23"/>
        <v>0</v>
      </c>
      <c r="S67" s="36">
        <f t="shared" si="23"/>
        <v>0</v>
      </c>
      <c r="T67" s="36">
        <f t="shared" si="23"/>
        <v>0</v>
      </c>
      <c r="U67" s="36">
        <f t="shared" si="23"/>
        <v>0</v>
      </c>
      <c r="V67" s="36">
        <f t="shared" si="23"/>
        <v>0</v>
      </c>
      <c r="W67" s="36">
        <f t="shared" si="23"/>
        <v>0</v>
      </c>
      <c r="X67" s="36">
        <f t="shared" si="23"/>
        <v>0</v>
      </c>
      <c r="Y67" s="36">
        <f t="shared" si="23"/>
        <v>0</v>
      </c>
      <c r="Z67" s="36">
        <f t="shared" si="23"/>
        <v>0</v>
      </c>
      <c r="AA67" s="216">
        <f t="shared" si="23"/>
        <v>0</v>
      </c>
      <c r="AB67" s="216">
        <f t="shared" si="23"/>
        <v>0</v>
      </c>
      <c r="AC67" s="216">
        <f t="shared" si="23"/>
        <v>0</v>
      </c>
      <c r="AD67" s="216">
        <f t="shared" si="23"/>
        <v>0</v>
      </c>
      <c r="AE67" s="216">
        <f t="shared" si="23"/>
        <v>0</v>
      </c>
      <c r="AF67" s="216">
        <f t="shared" si="23"/>
        <v>0</v>
      </c>
      <c r="AG67" s="216">
        <f t="shared" si="23"/>
        <v>0</v>
      </c>
      <c r="AH67" s="216">
        <f t="shared" si="23"/>
        <v>0</v>
      </c>
      <c r="AI67" s="216">
        <f t="shared" si="23"/>
        <v>0</v>
      </c>
      <c r="AJ67" s="216">
        <f t="shared" si="23"/>
        <v>0</v>
      </c>
      <c r="AK67" s="216">
        <f t="shared" si="23"/>
        <v>0</v>
      </c>
      <c r="AL67" s="216">
        <f t="shared" si="23"/>
        <v>0</v>
      </c>
      <c r="AM67" s="216">
        <f t="shared" si="23"/>
        <v>0</v>
      </c>
      <c r="AN67" s="216">
        <f t="shared" si="23"/>
        <v>0</v>
      </c>
      <c r="AO67" s="216">
        <f t="shared" si="23"/>
        <v>0</v>
      </c>
      <c r="AP67" s="216">
        <f t="shared" si="23"/>
        <v>0</v>
      </c>
      <c r="AQ67" s="216">
        <f t="shared" si="23"/>
        <v>0</v>
      </c>
      <c r="AR67" s="216">
        <f t="shared" si="23"/>
        <v>0</v>
      </c>
      <c r="AS67" s="216">
        <f t="shared" si="23"/>
        <v>0</v>
      </c>
      <c r="AT67" s="216">
        <f t="shared" si="23"/>
        <v>0</v>
      </c>
      <c r="AU67" s="216">
        <f t="shared" si="23"/>
        <v>0</v>
      </c>
      <c r="AV67" s="216">
        <f t="shared" si="23"/>
        <v>0</v>
      </c>
      <c r="AW67" s="216">
        <f t="shared" si="23"/>
        <v>0</v>
      </c>
      <c r="AX67" s="216">
        <f t="shared" si="23"/>
        <v>0</v>
      </c>
      <c r="AY67" s="216">
        <f t="shared" si="23"/>
        <v>0</v>
      </c>
      <c r="AZ67" s="216">
        <f t="shared" si="23"/>
        <v>0</v>
      </c>
      <c r="BA67" s="216">
        <f t="shared" si="23"/>
        <v>0</v>
      </c>
      <c r="BB67" s="216">
        <f t="shared" si="23"/>
        <v>0</v>
      </c>
      <c r="BC67" s="216">
        <f>SUM(BC68:BC84)</f>
        <v>0</v>
      </c>
      <c r="BD67" s="216">
        <f t="shared" si="23"/>
        <v>0</v>
      </c>
    </row>
    <row r="68" spans="1:56" s="61" customFormat="1" ht="15" customHeight="1" outlineLevel="1" x14ac:dyDescent="0.25">
      <c r="A68" s="143"/>
      <c r="B68" s="28" t="s">
        <v>65</v>
      </c>
      <c r="C68" s="107"/>
      <c r="D68" s="331" t="s">
        <v>121</v>
      </c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60"/>
      <c r="S68" s="60"/>
      <c r="T68" s="60"/>
      <c r="U68" s="60"/>
      <c r="V68" s="60"/>
      <c r="W68" s="60"/>
      <c r="X68" s="60"/>
      <c r="Y68" s="60"/>
      <c r="Z68" s="60"/>
      <c r="AA68" s="243"/>
      <c r="AB68" s="243"/>
      <c r="AC68" s="326" t="s">
        <v>295</v>
      </c>
      <c r="AD68" s="243"/>
      <c r="AE68" s="243"/>
      <c r="AF68" s="243"/>
      <c r="AG68" s="326" t="s">
        <v>295</v>
      </c>
      <c r="AH68" s="243"/>
      <c r="AI68" s="243"/>
      <c r="AJ68" s="243"/>
      <c r="AK68" s="243"/>
      <c r="AL68" s="326" t="s">
        <v>295</v>
      </c>
      <c r="AM68" s="243"/>
      <c r="AN68" s="243"/>
      <c r="AO68" s="243"/>
      <c r="AP68" s="326" t="s">
        <v>295</v>
      </c>
      <c r="AQ68" s="243"/>
      <c r="AR68" s="243"/>
      <c r="AS68" s="243"/>
      <c r="AT68" s="326" t="s">
        <v>295</v>
      </c>
      <c r="AU68" s="243"/>
      <c r="AV68" s="243"/>
      <c r="AW68" s="243"/>
      <c r="AX68" s="243"/>
      <c r="AY68" s="326" t="s">
        <v>295</v>
      </c>
      <c r="AZ68" s="243"/>
      <c r="BA68" s="243"/>
      <c r="BB68" s="243"/>
      <c r="BC68" s="326" t="s">
        <v>295</v>
      </c>
      <c r="BD68" s="243"/>
    </row>
    <row r="69" spans="1:56" s="61" customFormat="1" ht="15" customHeight="1" outlineLevel="1" x14ac:dyDescent="0.25">
      <c r="A69" s="143"/>
      <c r="B69" s="28" t="s">
        <v>75</v>
      </c>
      <c r="C69" s="107"/>
      <c r="D69" s="331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60"/>
      <c r="S69" s="60"/>
      <c r="T69" s="60"/>
      <c r="U69" s="60"/>
      <c r="V69" s="60"/>
      <c r="W69" s="60"/>
      <c r="X69" s="60"/>
      <c r="Y69" s="60"/>
      <c r="Z69" s="60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  <c r="BD69" s="243"/>
    </row>
    <row r="70" spans="1:56" s="61" customFormat="1" ht="15" customHeight="1" outlineLevel="1" x14ac:dyDescent="0.25">
      <c r="A70" s="143"/>
      <c r="B70" s="28" t="s">
        <v>68</v>
      </c>
      <c r="C70" s="107"/>
      <c r="D70" s="331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60"/>
      <c r="S70" s="60"/>
      <c r="T70" s="60"/>
      <c r="U70" s="60"/>
      <c r="V70" s="60"/>
      <c r="W70" s="60"/>
      <c r="X70" s="60"/>
      <c r="Y70" s="60"/>
      <c r="Z70" s="60"/>
      <c r="AA70" s="243"/>
      <c r="AB70" s="243"/>
      <c r="AC70" s="243"/>
      <c r="AD70" s="243"/>
      <c r="AE70" s="243"/>
      <c r="AF70" s="243"/>
      <c r="AG70" s="243"/>
      <c r="AH70" s="243"/>
      <c r="AI70" s="243"/>
      <c r="AJ70" s="243"/>
      <c r="AK70" s="243"/>
      <c r="AL70" s="243"/>
      <c r="AM70" s="243"/>
      <c r="AN70" s="243"/>
      <c r="AO70" s="243"/>
      <c r="AP70" s="243"/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  <c r="BD70" s="243"/>
    </row>
    <row r="71" spans="1:56" s="61" customFormat="1" ht="15" customHeight="1" outlineLevel="1" x14ac:dyDescent="0.25">
      <c r="A71" s="143"/>
      <c r="B71" s="28" t="s">
        <v>69</v>
      </c>
      <c r="C71" s="107"/>
      <c r="D71" s="331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60"/>
      <c r="S71" s="60"/>
      <c r="T71" s="60"/>
      <c r="U71" s="60"/>
      <c r="V71" s="60"/>
      <c r="W71" s="60"/>
      <c r="X71" s="60"/>
      <c r="Y71" s="60"/>
      <c r="Z71" s="60"/>
      <c r="AA71" s="243"/>
      <c r="AB71" s="243"/>
      <c r="AC71" s="243"/>
      <c r="AD71" s="243"/>
      <c r="AE71" s="243"/>
      <c r="AF71" s="243"/>
      <c r="AG71" s="243"/>
      <c r="AH71" s="243"/>
      <c r="AI71" s="243"/>
      <c r="AJ71" s="243"/>
      <c r="AK71" s="243"/>
      <c r="AL71" s="243"/>
      <c r="AM71" s="243"/>
      <c r="AN71" s="243"/>
      <c r="AO71" s="243"/>
      <c r="AP71" s="243"/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  <c r="BD71" s="243"/>
    </row>
    <row r="72" spans="1:56" s="61" customFormat="1" ht="15" customHeight="1" outlineLevel="1" x14ac:dyDescent="0.25">
      <c r="A72" s="143"/>
      <c r="B72" s="28" t="s">
        <v>70</v>
      </c>
      <c r="C72" s="107"/>
      <c r="D72" s="331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60"/>
      <c r="S72" s="60"/>
      <c r="T72" s="60"/>
      <c r="U72" s="60"/>
      <c r="V72" s="60"/>
      <c r="W72" s="60"/>
      <c r="X72" s="60"/>
      <c r="Y72" s="60"/>
      <c r="Z72" s="60"/>
      <c r="AA72" s="243"/>
      <c r="AB72" s="243"/>
      <c r="AC72" s="243"/>
      <c r="AD72" s="243"/>
      <c r="AE72" s="243"/>
      <c r="AF72" s="243"/>
      <c r="AG72" s="243"/>
      <c r="AH72" s="243"/>
      <c r="AI72" s="243"/>
      <c r="AJ72" s="243"/>
      <c r="AK72" s="243"/>
      <c r="AL72" s="243"/>
      <c r="AM72" s="243"/>
      <c r="AN72" s="243"/>
      <c r="AO72" s="243"/>
      <c r="AP72" s="243"/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  <c r="BD72" s="243"/>
    </row>
    <row r="73" spans="1:56" s="61" customFormat="1" ht="15" customHeight="1" outlineLevel="1" x14ac:dyDescent="0.25">
      <c r="A73" s="143"/>
      <c r="B73" s="28" t="s">
        <v>71</v>
      </c>
      <c r="C73" s="107"/>
      <c r="D73" s="331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60"/>
      <c r="S73" s="60"/>
      <c r="T73" s="60"/>
      <c r="U73" s="60"/>
      <c r="V73" s="60"/>
      <c r="W73" s="60"/>
      <c r="X73" s="60"/>
      <c r="Y73" s="60"/>
      <c r="Z73" s="60"/>
      <c r="AA73" s="243"/>
      <c r="AB73" s="243"/>
      <c r="AC73" s="243"/>
      <c r="AD73" s="243"/>
      <c r="AE73" s="243"/>
      <c r="AF73" s="243"/>
      <c r="AG73" s="243"/>
      <c r="AH73" s="243"/>
      <c r="AI73" s="243"/>
      <c r="AJ73" s="243"/>
      <c r="AK73" s="243"/>
      <c r="AL73" s="243"/>
      <c r="AM73" s="243"/>
      <c r="AN73" s="243"/>
      <c r="AO73" s="243"/>
      <c r="AP73" s="243"/>
      <c r="AQ73" s="243"/>
      <c r="AR73" s="243"/>
      <c r="AS73" s="243"/>
      <c r="AT73" s="243"/>
      <c r="AU73" s="243"/>
      <c r="AV73" s="243"/>
      <c r="AW73" s="243"/>
      <c r="AX73" s="243"/>
      <c r="AY73" s="243"/>
      <c r="AZ73" s="243"/>
      <c r="BA73" s="243"/>
      <c r="BB73" s="243"/>
      <c r="BC73" s="243"/>
      <c r="BD73" s="243"/>
    </row>
    <row r="74" spans="1:56" s="61" customFormat="1" ht="15" customHeight="1" outlineLevel="1" x14ac:dyDescent="0.25">
      <c r="A74" s="143"/>
      <c r="B74" s="28" t="s">
        <v>72</v>
      </c>
      <c r="C74" s="107"/>
      <c r="D74" s="331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60"/>
      <c r="S74" s="60"/>
      <c r="T74" s="60"/>
      <c r="U74" s="60"/>
      <c r="V74" s="60"/>
      <c r="W74" s="60"/>
      <c r="X74" s="60"/>
      <c r="Y74" s="60"/>
      <c r="Z74" s="60"/>
      <c r="AA74" s="243"/>
      <c r="AB74" s="243"/>
      <c r="AC74" s="243"/>
      <c r="AD74" s="243"/>
      <c r="AE74" s="243"/>
      <c r="AF74" s="243"/>
      <c r="AG74" s="243"/>
      <c r="AH74" s="243"/>
      <c r="AI74" s="243"/>
      <c r="AJ74" s="243"/>
      <c r="AK74" s="243"/>
      <c r="AL74" s="243"/>
      <c r="AM74" s="243"/>
      <c r="AN74" s="243"/>
      <c r="AO74" s="243"/>
      <c r="AP74" s="243"/>
      <c r="AQ74" s="243"/>
      <c r="AR74" s="243"/>
      <c r="AS74" s="243"/>
      <c r="AT74" s="243"/>
      <c r="AU74" s="243"/>
      <c r="AV74" s="243"/>
      <c r="AW74" s="243"/>
      <c r="AX74" s="243"/>
      <c r="AY74" s="243"/>
      <c r="AZ74" s="243"/>
      <c r="BA74" s="243"/>
      <c r="BB74" s="243"/>
      <c r="BC74" s="243"/>
      <c r="BD74" s="243"/>
    </row>
    <row r="75" spans="1:56" s="61" customFormat="1" ht="15" customHeight="1" outlineLevel="1" x14ac:dyDescent="0.25">
      <c r="A75" s="143"/>
      <c r="B75" s="28" t="s">
        <v>73</v>
      </c>
      <c r="C75" s="107"/>
      <c r="D75" s="331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60"/>
      <c r="S75" s="60"/>
      <c r="T75" s="60"/>
      <c r="U75" s="60"/>
      <c r="V75" s="60"/>
      <c r="W75" s="60"/>
      <c r="X75" s="60"/>
      <c r="Y75" s="60"/>
      <c r="Z75" s="60"/>
      <c r="AA75" s="243"/>
      <c r="AB75" s="243"/>
      <c r="AC75" s="243"/>
      <c r="AD75" s="243"/>
      <c r="AE75" s="243"/>
      <c r="AF75" s="243"/>
      <c r="AG75" s="243"/>
      <c r="AH75" s="243"/>
      <c r="AI75" s="243"/>
      <c r="AJ75" s="243"/>
      <c r="AK75" s="243"/>
      <c r="AL75" s="243"/>
      <c r="AM75" s="243"/>
      <c r="AN75" s="243"/>
      <c r="AO75" s="243"/>
      <c r="AP75" s="243"/>
      <c r="AQ75" s="243"/>
      <c r="AR75" s="243"/>
      <c r="AS75" s="243"/>
      <c r="AT75" s="243"/>
      <c r="AU75" s="243"/>
      <c r="AV75" s="243"/>
      <c r="AW75" s="243"/>
      <c r="AX75" s="243"/>
      <c r="AY75" s="243"/>
      <c r="AZ75" s="243"/>
      <c r="BA75" s="243"/>
      <c r="BB75" s="243"/>
      <c r="BC75" s="243"/>
      <c r="BD75" s="243"/>
    </row>
    <row r="76" spans="1:56" s="61" customFormat="1" ht="15" customHeight="1" outlineLevel="1" x14ac:dyDescent="0.25">
      <c r="A76" s="143"/>
      <c r="B76" s="28" t="s">
        <v>76</v>
      </c>
      <c r="C76" s="107"/>
      <c r="D76" s="331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60"/>
      <c r="S76" s="60"/>
      <c r="T76" s="60"/>
      <c r="U76" s="60"/>
      <c r="V76" s="60"/>
      <c r="W76" s="60"/>
      <c r="X76" s="60"/>
      <c r="Y76" s="60"/>
      <c r="Z76" s="60"/>
      <c r="AA76" s="243"/>
      <c r="AB76" s="243"/>
      <c r="AC76" s="243"/>
      <c r="AD76" s="243"/>
      <c r="AE76" s="243"/>
      <c r="AF76" s="243"/>
      <c r="AG76" s="243"/>
      <c r="AH76" s="243"/>
      <c r="AI76" s="243"/>
      <c r="AJ76" s="243"/>
      <c r="AK76" s="243"/>
      <c r="AL76" s="243"/>
      <c r="AM76" s="243"/>
      <c r="AN76" s="243"/>
      <c r="AO76" s="243"/>
      <c r="AP76" s="243"/>
      <c r="AQ76" s="243"/>
      <c r="AR76" s="243"/>
      <c r="AS76" s="243"/>
      <c r="AT76" s="243"/>
      <c r="AU76" s="243"/>
      <c r="AV76" s="243"/>
      <c r="AW76" s="243"/>
      <c r="AX76" s="243"/>
      <c r="AY76" s="243"/>
      <c r="AZ76" s="243"/>
      <c r="BA76" s="243"/>
      <c r="BB76" s="243"/>
      <c r="BC76" s="243"/>
      <c r="BD76" s="243"/>
    </row>
    <row r="77" spans="1:56" s="61" customFormat="1" ht="15" customHeight="1" outlineLevel="1" x14ac:dyDescent="0.25">
      <c r="A77" s="143"/>
      <c r="B77" s="28" t="s">
        <v>74</v>
      </c>
      <c r="C77" s="107"/>
      <c r="D77" s="331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60"/>
      <c r="S77" s="60"/>
      <c r="T77" s="60"/>
      <c r="U77" s="60"/>
      <c r="V77" s="60"/>
      <c r="W77" s="60"/>
      <c r="X77" s="60"/>
      <c r="Y77" s="60"/>
      <c r="Z77" s="60"/>
      <c r="AA77" s="243"/>
      <c r="AB77" s="243"/>
      <c r="AC77" s="243"/>
      <c r="AD77" s="243"/>
      <c r="AE77" s="243"/>
      <c r="AF77" s="243"/>
      <c r="AG77" s="243"/>
      <c r="AH77" s="243"/>
      <c r="AI77" s="243"/>
      <c r="AJ77" s="243"/>
      <c r="AK77" s="243"/>
      <c r="AL77" s="243"/>
      <c r="AM77" s="243"/>
      <c r="AN77" s="243"/>
      <c r="AO77" s="243"/>
      <c r="AP77" s="243"/>
      <c r="AQ77" s="243"/>
      <c r="AR77" s="243"/>
      <c r="AS77" s="243"/>
      <c r="AT77" s="243"/>
      <c r="AU77" s="243"/>
      <c r="AV77" s="243"/>
      <c r="AW77" s="243"/>
      <c r="AX77" s="243"/>
      <c r="AY77" s="243"/>
      <c r="AZ77" s="243"/>
      <c r="BA77" s="243"/>
      <c r="BB77" s="243"/>
      <c r="BC77" s="243"/>
      <c r="BD77" s="243"/>
    </row>
    <row r="78" spans="1:56" s="61" customFormat="1" ht="15" customHeight="1" outlineLevel="1" x14ac:dyDescent="0.25">
      <c r="A78" s="143"/>
      <c r="B78" s="28" t="s">
        <v>77</v>
      </c>
      <c r="C78" s="107"/>
      <c r="D78" s="331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60"/>
      <c r="S78" s="60"/>
      <c r="T78" s="60"/>
      <c r="U78" s="60"/>
      <c r="V78" s="60"/>
      <c r="W78" s="60"/>
      <c r="X78" s="60"/>
      <c r="Y78" s="60"/>
      <c r="Z78" s="60"/>
      <c r="AA78" s="243"/>
      <c r="AB78" s="243"/>
      <c r="AC78" s="243"/>
      <c r="AD78" s="243"/>
      <c r="AE78" s="243"/>
      <c r="AF78" s="243"/>
      <c r="AG78" s="243"/>
      <c r="AH78" s="243"/>
      <c r="AI78" s="243"/>
      <c r="AJ78" s="243"/>
      <c r="AK78" s="243"/>
      <c r="AL78" s="243"/>
      <c r="AM78" s="243"/>
      <c r="AN78" s="243"/>
      <c r="AO78" s="243"/>
      <c r="AP78" s="243"/>
      <c r="AQ78" s="243"/>
      <c r="AR78" s="243"/>
      <c r="AS78" s="243"/>
      <c r="AT78" s="243"/>
      <c r="AU78" s="243"/>
      <c r="AV78" s="243"/>
      <c r="AW78" s="243"/>
      <c r="AX78" s="243"/>
      <c r="AY78" s="243"/>
      <c r="AZ78" s="243"/>
      <c r="BA78" s="243"/>
      <c r="BB78" s="243"/>
      <c r="BC78" s="243"/>
      <c r="BD78" s="243"/>
    </row>
    <row r="79" spans="1:56" s="61" customFormat="1" ht="15" customHeight="1" outlineLevel="1" x14ac:dyDescent="0.25">
      <c r="A79" s="143"/>
      <c r="B79" s="28" t="s">
        <v>78</v>
      </c>
      <c r="C79" s="107"/>
      <c r="D79" s="331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60"/>
      <c r="S79" s="60"/>
      <c r="T79" s="60"/>
      <c r="U79" s="60"/>
      <c r="V79" s="60"/>
      <c r="W79" s="60"/>
      <c r="X79" s="60"/>
      <c r="Y79" s="60"/>
      <c r="Z79" s="60"/>
      <c r="AA79" s="243"/>
      <c r="AB79" s="243"/>
      <c r="AC79" s="243"/>
      <c r="AD79" s="243"/>
      <c r="AE79" s="243"/>
      <c r="AF79" s="243"/>
      <c r="AG79" s="243"/>
      <c r="AH79" s="243"/>
      <c r="AI79" s="243"/>
      <c r="AJ79" s="243"/>
      <c r="AK79" s="243"/>
      <c r="AL79" s="243"/>
      <c r="AM79" s="243"/>
      <c r="AN79" s="243"/>
      <c r="AO79" s="243"/>
      <c r="AP79" s="243"/>
      <c r="AQ79" s="243"/>
      <c r="AR79" s="243"/>
      <c r="AS79" s="243"/>
      <c r="AT79" s="243"/>
      <c r="AU79" s="243"/>
      <c r="AV79" s="243"/>
      <c r="AW79" s="243"/>
      <c r="AX79" s="243"/>
      <c r="AY79" s="243"/>
      <c r="AZ79" s="243"/>
      <c r="BA79" s="243"/>
      <c r="BB79" s="243"/>
      <c r="BC79" s="243"/>
      <c r="BD79" s="243"/>
    </row>
    <row r="80" spans="1:56" s="61" customFormat="1" ht="15" customHeight="1" outlineLevel="1" x14ac:dyDescent="0.25">
      <c r="A80" s="143"/>
      <c r="B80" s="28" t="s">
        <v>79</v>
      </c>
      <c r="C80" s="107"/>
      <c r="D80" s="331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60"/>
      <c r="S80" s="60"/>
      <c r="T80" s="60"/>
      <c r="U80" s="60"/>
      <c r="V80" s="60"/>
      <c r="W80" s="60"/>
      <c r="X80" s="60"/>
      <c r="Y80" s="60"/>
      <c r="Z80" s="60"/>
      <c r="AA80" s="243"/>
      <c r="AB80" s="243"/>
      <c r="AC80" s="243"/>
      <c r="AD80" s="243"/>
      <c r="AE80" s="243"/>
      <c r="AF80" s="243"/>
      <c r="AG80" s="243"/>
      <c r="AH80" s="243"/>
      <c r="AI80" s="243"/>
      <c r="AJ80" s="243"/>
      <c r="AK80" s="243"/>
      <c r="AL80" s="243"/>
      <c r="AM80" s="243"/>
      <c r="AN80" s="243"/>
      <c r="AO80" s="243"/>
      <c r="AP80" s="243"/>
      <c r="AQ80" s="243"/>
      <c r="AR80" s="243"/>
      <c r="AS80" s="243"/>
      <c r="AT80" s="243"/>
      <c r="AU80" s="243"/>
      <c r="AV80" s="243"/>
      <c r="AW80" s="243"/>
      <c r="AX80" s="243"/>
      <c r="AY80" s="243"/>
      <c r="AZ80" s="243"/>
      <c r="BA80" s="243"/>
      <c r="BB80" s="243"/>
      <c r="BC80" s="243"/>
      <c r="BD80" s="243"/>
    </row>
    <row r="81" spans="1:56" s="61" customFormat="1" ht="15" customHeight="1" outlineLevel="1" x14ac:dyDescent="0.25">
      <c r="A81" s="143"/>
      <c r="B81" s="28" t="s">
        <v>80</v>
      </c>
      <c r="C81" s="107"/>
      <c r="D81" s="331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60"/>
      <c r="S81" s="60"/>
      <c r="T81" s="60"/>
      <c r="U81" s="60"/>
      <c r="V81" s="60"/>
      <c r="W81" s="60"/>
      <c r="X81" s="60"/>
      <c r="Y81" s="60"/>
      <c r="Z81" s="60"/>
      <c r="AA81" s="243"/>
      <c r="AB81" s="243"/>
      <c r="AC81" s="243"/>
      <c r="AD81" s="243"/>
      <c r="AE81" s="243"/>
      <c r="AF81" s="243"/>
      <c r="AG81" s="243"/>
      <c r="AH81" s="243"/>
      <c r="AI81" s="243"/>
      <c r="AJ81" s="243"/>
      <c r="AK81" s="243"/>
      <c r="AL81" s="243"/>
      <c r="AM81" s="243"/>
      <c r="AN81" s="243"/>
      <c r="AO81" s="243"/>
      <c r="AP81" s="243"/>
      <c r="AQ81" s="243"/>
      <c r="AR81" s="243"/>
      <c r="AS81" s="243"/>
      <c r="AT81" s="243"/>
      <c r="AU81" s="243"/>
      <c r="AV81" s="243"/>
      <c r="AW81" s="243"/>
      <c r="AX81" s="243"/>
      <c r="AY81" s="243"/>
      <c r="AZ81" s="243"/>
      <c r="BA81" s="243"/>
      <c r="BB81" s="243"/>
      <c r="BC81" s="243"/>
      <c r="BD81" s="243"/>
    </row>
    <row r="82" spans="1:56" s="61" customFormat="1" ht="15" customHeight="1" outlineLevel="1" x14ac:dyDescent="0.25">
      <c r="A82" s="143"/>
      <c r="B82" s="28" t="s">
        <v>81</v>
      </c>
      <c r="C82" s="107"/>
      <c r="D82" s="331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60"/>
      <c r="S82" s="60"/>
      <c r="T82" s="60"/>
      <c r="U82" s="60"/>
      <c r="V82" s="60"/>
      <c r="W82" s="60"/>
      <c r="X82" s="60"/>
      <c r="Y82" s="60"/>
      <c r="Z82" s="60"/>
      <c r="AA82" s="243"/>
      <c r="AB82" s="243"/>
      <c r="AC82" s="243"/>
      <c r="AD82" s="243"/>
      <c r="AE82" s="243"/>
      <c r="AF82" s="243"/>
      <c r="AG82" s="243"/>
      <c r="AH82" s="243"/>
      <c r="AI82" s="243"/>
      <c r="AJ82" s="243"/>
      <c r="AK82" s="243"/>
      <c r="AL82" s="243"/>
      <c r="AM82" s="243"/>
      <c r="AN82" s="243"/>
      <c r="AO82" s="243"/>
      <c r="AP82" s="243"/>
      <c r="AQ82" s="243"/>
      <c r="AR82" s="243"/>
      <c r="AS82" s="243"/>
      <c r="AT82" s="243"/>
      <c r="AU82" s="243"/>
      <c r="AV82" s="243"/>
      <c r="AW82" s="243"/>
      <c r="AX82" s="243"/>
      <c r="AY82" s="243"/>
      <c r="AZ82" s="243"/>
      <c r="BA82" s="243"/>
      <c r="BB82" s="243"/>
      <c r="BC82" s="243"/>
      <c r="BD82" s="243"/>
    </row>
    <row r="83" spans="1:56" s="61" customFormat="1" ht="15" customHeight="1" outlineLevel="1" x14ac:dyDescent="0.25">
      <c r="A83" s="143"/>
      <c r="B83" s="28" t="s">
        <v>82</v>
      </c>
      <c r="C83" s="107"/>
      <c r="D83" s="331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60"/>
      <c r="S83" s="60"/>
      <c r="T83" s="60"/>
      <c r="U83" s="60"/>
      <c r="V83" s="60"/>
      <c r="W83" s="60"/>
      <c r="X83" s="60"/>
      <c r="Y83" s="60"/>
      <c r="Z83" s="60"/>
      <c r="AA83" s="243"/>
      <c r="AB83" s="243"/>
      <c r="AC83" s="243"/>
      <c r="AD83" s="243"/>
      <c r="AE83" s="243"/>
      <c r="AF83" s="243"/>
      <c r="AG83" s="243"/>
      <c r="AH83" s="243"/>
      <c r="AI83" s="243"/>
      <c r="AJ83" s="243"/>
      <c r="AK83" s="243"/>
      <c r="AL83" s="243"/>
      <c r="AM83" s="243"/>
      <c r="AN83" s="243"/>
      <c r="AO83" s="243"/>
      <c r="AP83" s="243"/>
      <c r="AQ83" s="243"/>
      <c r="AR83" s="243"/>
      <c r="AS83" s="243"/>
      <c r="AT83" s="243"/>
      <c r="AU83" s="243"/>
      <c r="AV83" s="243"/>
      <c r="AW83" s="243"/>
      <c r="AX83" s="243"/>
      <c r="AY83" s="243"/>
      <c r="AZ83" s="243"/>
      <c r="BA83" s="243"/>
      <c r="BB83" s="243"/>
      <c r="BC83" s="243"/>
      <c r="BD83" s="243"/>
    </row>
    <row r="84" spans="1:56" s="27" customFormat="1" ht="15" customHeight="1" x14ac:dyDescent="0.25">
      <c r="A84" s="142"/>
      <c r="B84" s="28"/>
      <c r="C84" s="107"/>
      <c r="D84" s="331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31"/>
      <c r="S84" s="31"/>
      <c r="T84" s="31"/>
      <c r="U84" s="31"/>
      <c r="V84" s="31"/>
      <c r="W84" s="31"/>
      <c r="X84" s="31"/>
      <c r="Y84" s="31"/>
      <c r="Z84" s="31"/>
      <c r="AA84" s="203"/>
      <c r="AB84" s="203"/>
      <c r="AC84" s="203"/>
      <c r="AD84" s="203"/>
      <c r="AE84" s="203"/>
      <c r="AF84" s="203"/>
      <c r="AG84" s="203"/>
      <c r="AH84" s="203"/>
      <c r="AI84" s="203"/>
      <c r="AJ84" s="203"/>
      <c r="AK84" s="203"/>
      <c r="AL84" s="203"/>
      <c r="AM84" s="203"/>
      <c r="AN84" s="203"/>
      <c r="AO84" s="203"/>
      <c r="AP84" s="203"/>
      <c r="AQ84" s="203"/>
      <c r="AR84" s="203"/>
      <c r="AS84" s="203"/>
      <c r="AT84" s="203"/>
      <c r="AU84" s="203"/>
      <c r="AV84" s="203"/>
      <c r="AW84" s="203"/>
      <c r="AX84" s="203"/>
      <c r="AY84" s="203"/>
      <c r="AZ84" s="203"/>
      <c r="BA84" s="203"/>
      <c r="BB84" s="203"/>
      <c r="BC84" s="203"/>
      <c r="BD84" s="203"/>
    </row>
    <row r="85" spans="1:56" s="41" customFormat="1" ht="15" customHeight="1" x14ac:dyDescent="0.25">
      <c r="A85" s="145"/>
      <c r="B85" s="42" t="s">
        <v>294</v>
      </c>
      <c r="C85" s="112"/>
      <c r="D85" s="335"/>
      <c r="E85" s="36">
        <f>SUM(E86:E90)</f>
        <v>0</v>
      </c>
      <c r="F85" s="36">
        <f t="shared" ref="F85:AK85" si="24">SUM(F86:F89)</f>
        <v>0</v>
      </c>
      <c r="G85" s="36">
        <f t="shared" si="24"/>
        <v>0</v>
      </c>
      <c r="H85" s="36">
        <f t="shared" si="24"/>
        <v>0</v>
      </c>
      <c r="I85" s="36">
        <f t="shared" si="24"/>
        <v>0</v>
      </c>
      <c r="J85" s="36">
        <f t="shared" si="24"/>
        <v>0</v>
      </c>
      <c r="K85" s="36">
        <f t="shared" si="24"/>
        <v>0</v>
      </c>
      <c r="L85" s="36">
        <f t="shared" si="24"/>
        <v>0</v>
      </c>
      <c r="M85" s="36">
        <f t="shared" si="24"/>
        <v>0</v>
      </c>
      <c r="N85" s="36">
        <f t="shared" si="24"/>
        <v>0</v>
      </c>
      <c r="O85" s="36">
        <f t="shared" si="24"/>
        <v>0</v>
      </c>
      <c r="P85" s="36">
        <f t="shared" si="24"/>
        <v>0</v>
      </c>
      <c r="Q85" s="36">
        <f t="shared" si="24"/>
        <v>0</v>
      </c>
      <c r="R85" s="36">
        <f t="shared" si="24"/>
        <v>0</v>
      </c>
      <c r="S85" s="36">
        <f t="shared" si="24"/>
        <v>0</v>
      </c>
      <c r="T85" s="36">
        <f t="shared" si="24"/>
        <v>0</v>
      </c>
      <c r="U85" s="36">
        <f t="shared" si="24"/>
        <v>0</v>
      </c>
      <c r="V85" s="36">
        <f t="shared" si="24"/>
        <v>0</v>
      </c>
      <c r="W85" s="36">
        <f t="shared" si="24"/>
        <v>0</v>
      </c>
      <c r="X85" s="36">
        <f t="shared" si="24"/>
        <v>0</v>
      </c>
      <c r="Y85" s="36">
        <f t="shared" si="24"/>
        <v>0</v>
      </c>
      <c r="Z85" s="36">
        <f t="shared" si="24"/>
        <v>0</v>
      </c>
      <c r="AA85" s="216">
        <f t="shared" si="24"/>
        <v>0</v>
      </c>
      <c r="AB85" s="216">
        <f t="shared" si="24"/>
        <v>0</v>
      </c>
      <c r="AC85" s="216">
        <f t="shared" si="24"/>
        <v>0</v>
      </c>
      <c r="AD85" s="216">
        <f t="shared" si="24"/>
        <v>193000</v>
      </c>
      <c r="AE85" s="216">
        <f t="shared" si="24"/>
        <v>0</v>
      </c>
      <c r="AF85" s="216">
        <f t="shared" si="24"/>
        <v>0</v>
      </c>
      <c r="AG85" s="216">
        <f t="shared" si="24"/>
        <v>0</v>
      </c>
      <c r="AH85" s="216">
        <f t="shared" si="24"/>
        <v>0</v>
      </c>
      <c r="AI85" s="216">
        <f t="shared" si="24"/>
        <v>0</v>
      </c>
      <c r="AJ85" s="216">
        <f t="shared" si="24"/>
        <v>0</v>
      </c>
      <c r="AK85" s="216">
        <f t="shared" si="24"/>
        <v>0</v>
      </c>
      <c r="AL85" s="216">
        <f t="shared" ref="AL85:BD85" si="25">SUM(AL86:AL89)</f>
        <v>0</v>
      </c>
      <c r="AM85" s="216">
        <f t="shared" si="25"/>
        <v>0</v>
      </c>
      <c r="AN85" s="216">
        <f t="shared" si="25"/>
        <v>0</v>
      </c>
      <c r="AO85" s="216">
        <f t="shared" si="25"/>
        <v>0</v>
      </c>
      <c r="AP85" s="216">
        <f t="shared" si="25"/>
        <v>0</v>
      </c>
      <c r="AQ85" s="216">
        <f t="shared" si="25"/>
        <v>193000</v>
      </c>
      <c r="AR85" s="216">
        <f t="shared" si="25"/>
        <v>0</v>
      </c>
      <c r="AS85" s="216">
        <f t="shared" si="25"/>
        <v>0</v>
      </c>
      <c r="AT85" s="216">
        <f t="shared" si="25"/>
        <v>0</v>
      </c>
      <c r="AU85" s="216">
        <f t="shared" si="25"/>
        <v>0</v>
      </c>
      <c r="AV85" s="216">
        <f t="shared" si="25"/>
        <v>0</v>
      </c>
      <c r="AW85" s="216">
        <f t="shared" si="25"/>
        <v>0</v>
      </c>
      <c r="AX85" s="216">
        <f t="shared" si="25"/>
        <v>0</v>
      </c>
      <c r="AY85" s="216">
        <f t="shared" si="25"/>
        <v>0</v>
      </c>
      <c r="AZ85" s="216">
        <f t="shared" si="25"/>
        <v>0</v>
      </c>
      <c r="BA85" s="216">
        <f t="shared" si="25"/>
        <v>0</v>
      </c>
      <c r="BB85" s="216">
        <f t="shared" si="25"/>
        <v>0</v>
      </c>
      <c r="BC85" s="216">
        <f t="shared" si="25"/>
        <v>0</v>
      </c>
      <c r="BD85" s="216">
        <f t="shared" si="25"/>
        <v>193000</v>
      </c>
    </row>
    <row r="86" spans="1:56" s="63" customFormat="1" ht="15" customHeight="1" x14ac:dyDescent="0.25">
      <c r="A86" s="145"/>
      <c r="B86" s="53" t="s">
        <v>218</v>
      </c>
      <c r="C86" s="110"/>
      <c r="D86" s="333" t="s">
        <v>122</v>
      </c>
      <c r="E86" s="64"/>
      <c r="F86" s="64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248"/>
      <c r="AB86" s="248"/>
      <c r="AC86" s="248"/>
      <c r="AD86" s="233">
        <v>50000</v>
      </c>
      <c r="AE86" s="248"/>
      <c r="AF86" s="248"/>
      <c r="AG86" s="248"/>
      <c r="AH86" s="248"/>
      <c r="AI86" s="248"/>
      <c r="AJ86" s="248"/>
      <c r="AK86" s="248"/>
      <c r="AL86" s="248"/>
      <c r="AM86" s="248"/>
      <c r="AN86" s="248"/>
      <c r="AO86" s="248"/>
      <c r="AP86" s="248"/>
      <c r="AQ86" s="233">
        <v>50000</v>
      </c>
      <c r="AR86" s="248"/>
      <c r="AS86" s="248"/>
      <c r="AT86" s="248"/>
      <c r="AU86" s="248"/>
      <c r="AV86" s="248"/>
      <c r="AW86" s="248"/>
      <c r="AX86" s="248"/>
      <c r="AY86" s="248"/>
      <c r="AZ86" s="248"/>
      <c r="BA86" s="248"/>
      <c r="BB86" s="248"/>
      <c r="BC86" s="248"/>
      <c r="BD86" s="233">
        <v>50000</v>
      </c>
    </row>
    <row r="87" spans="1:56" s="63" customFormat="1" ht="15" customHeight="1" x14ac:dyDescent="0.25">
      <c r="A87" s="145"/>
      <c r="B87" s="53" t="s">
        <v>219</v>
      </c>
      <c r="C87" s="110"/>
      <c r="D87" s="333" t="s">
        <v>122</v>
      </c>
      <c r="E87" s="64"/>
      <c r="F87" s="64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248"/>
      <c r="AB87" s="248"/>
      <c r="AC87" s="248"/>
      <c r="AD87" s="233">
        <v>135000</v>
      </c>
      <c r="AE87" s="248"/>
      <c r="AF87" s="248"/>
      <c r="AG87" s="248"/>
      <c r="AH87" s="248"/>
      <c r="AI87" s="248"/>
      <c r="AJ87" s="248"/>
      <c r="AK87" s="248"/>
      <c r="AL87" s="248"/>
      <c r="AM87" s="248"/>
      <c r="AN87" s="248"/>
      <c r="AO87" s="248"/>
      <c r="AP87" s="248"/>
      <c r="AQ87" s="233">
        <v>135000</v>
      </c>
      <c r="AR87" s="248"/>
      <c r="AS87" s="248"/>
      <c r="AT87" s="248"/>
      <c r="AU87" s="248"/>
      <c r="AV87" s="248"/>
      <c r="AW87" s="248"/>
      <c r="AX87" s="248"/>
      <c r="AY87" s="248"/>
      <c r="AZ87" s="248"/>
      <c r="BA87" s="248"/>
      <c r="BB87" s="248"/>
      <c r="BC87" s="248"/>
      <c r="BD87" s="233">
        <v>135000</v>
      </c>
    </row>
    <row r="88" spans="1:56" s="27" customFormat="1" ht="15" customHeight="1" x14ac:dyDescent="0.25">
      <c r="A88" s="142"/>
      <c r="B88" s="53" t="s">
        <v>281</v>
      </c>
      <c r="C88" s="107"/>
      <c r="D88" s="331" t="s">
        <v>122</v>
      </c>
      <c r="E88" s="57"/>
      <c r="F88" s="57"/>
      <c r="G88" s="57"/>
      <c r="H88" s="57"/>
      <c r="I88" s="57"/>
      <c r="J88" s="57"/>
      <c r="K88" s="57"/>
      <c r="L88" s="57"/>
      <c r="M88" s="57"/>
      <c r="N88" s="57"/>
      <c r="O88" s="57"/>
      <c r="P88" s="57"/>
      <c r="Q88" s="57"/>
      <c r="R88" s="31"/>
      <c r="S88" s="31"/>
      <c r="T88" s="31"/>
      <c r="U88" s="31"/>
      <c r="V88" s="31"/>
      <c r="W88" s="31"/>
      <c r="X88" s="31"/>
      <c r="Y88" s="31"/>
      <c r="Z88" s="31"/>
      <c r="AA88" s="203"/>
      <c r="AB88" s="203"/>
      <c r="AC88" s="203"/>
      <c r="AD88" s="233">
        <v>8000</v>
      </c>
      <c r="AE88" s="203"/>
      <c r="AF88" s="203"/>
      <c r="AG88" s="203"/>
      <c r="AH88" s="203"/>
      <c r="AI88" s="203"/>
      <c r="AJ88" s="203"/>
      <c r="AK88" s="203"/>
      <c r="AL88" s="203"/>
      <c r="AM88" s="203"/>
      <c r="AN88" s="203"/>
      <c r="AO88" s="203"/>
      <c r="AP88" s="203"/>
      <c r="AQ88" s="233">
        <v>8000</v>
      </c>
      <c r="AR88" s="203"/>
      <c r="AS88" s="203"/>
      <c r="AT88" s="203"/>
      <c r="AU88" s="203"/>
      <c r="AV88" s="203"/>
      <c r="AW88" s="203"/>
      <c r="AX88" s="203"/>
      <c r="AY88" s="203"/>
      <c r="AZ88" s="203"/>
      <c r="BA88" s="203"/>
      <c r="BB88" s="203"/>
      <c r="BC88" s="203"/>
      <c r="BD88" s="233">
        <v>8000</v>
      </c>
    </row>
    <row r="89" spans="1:56" s="27" customFormat="1" ht="15" customHeight="1" x14ac:dyDescent="0.25">
      <c r="A89" s="142"/>
      <c r="B89" s="53" t="s">
        <v>111</v>
      </c>
      <c r="C89" s="107"/>
      <c r="D89" s="331"/>
      <c r="E89" s="57"/>
      <c r="F89" s="57"/>
      <c r="G89" s="57"/>
      <c r="H89" s="57"/>
      <c r="I89" s="57"/>
      <c r="J89" s="57"/>
      <c r="K89" s="57"/>
      <c r="L89" s="57"/>
      <c r="M89" s="57"/>
      <c r="N89" s="57"/>
      <c r="O89" s="57"/>
      <c r="P89" s="57"/>
      <c r="Q89" s="57"/>
      <c r="R89" s="31"/>
      <c r="S89" s="31"/>
      <c r="T89" s="31"/>
      <c r="U89" s="31"/>
      <c r="V89" s="31"/>
      <c r="W89" s="31"/>
      <c r="X89" s="31"/>
      <c r="Y89" s="31"/>
      <c r="Z89" s="31"/>
      <c r="AA89" s="203"/>
      <c r="AB89" s="203"/>
      <c r="AC89" s="203"/>
      <c r="AD89" s="203"/>
      <c r="AE89" s="203"/>
      <c r="AF89" s="203"/>
      <c r="AG89" s="203"/>
      <c r="AH89" s="203"/>
      <c r="AI89" s="203"/>
      <c r="AJ89" s="203"/>
      <c r="AK89" s="203"/>
      <c r="AL89" s="203"/>
      <c r="AM89" s="203"/>
      <c r="AN89" s="203"/>
      <c r="AO89" s="203"/>
      <c r="AP89" s="203"/>
      <c r="AQ89" s="203"/>
      <c r="AR89" s="203"/>
      <c r="AS89" s="203"/>
      <c r="AT89" s="203"/>
      <c r="AU89" s="203"/>
      <c r="AV89" s="203"/>
      <c r="AW89" s="203"/>
      <c r="AX89" s="203"/>
      <c r="AY89" s="203"/>
      <c r="AZ89" s="203"/>
      <c r="BA89" s="203"/>
      <c r="BB89" s="203"/>
      <c r="BC89" s="203"/>
      <c r="BD89" s="203"/>
    </row>
    <row r="90" spans="1:56" s="27" customFormat="1" ht="15" customHeight="1" x14ac:dyDescent="0.25">
      <c r="A90" s="142"/>
      <c r="B90" s="65"/>
      <c r="C90" s="117"/>
      <c r="D90" s="339"/>
      <c r="E90" s="45"/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5"/>
      <c r="R90" s="48"/>
      <c r="S90" s="48"/>
      <c r="T90" s="48"/>
      <c r="U90" s="48"/>
      <c r="V90" s="48"/>
      <c r="W90" s="48"/>
      <c r="X90" s="48"/>
      <c r="Y90" s="48"/>
      <c r="Z90" s="48"/>
      <c r="AA90" s="225"/>
      <c r="AB90" s="225"/>
      <c r="AC90" s="225"/>
      <c r="AD90" s="225"/>
      <c r="AE90" s="225"/>
      <c r="AF90" s="225"/>
      <c r="AG90" s="225"/>
      <c r="AH90" s="225"/>
      <c r="AI90" s="225"/>
      <c r="AJ90" s="225"/>
      <c r="AK90" s="225"/>
      <c r="AL90" s="225"/>
      <c r="AM90" s="225"/>
      <c r="AN90" s="225"/>
      <c r="AO90" s="225"/>
      <c r="AP90" s="225"/>
      <c r="AQ90" s="225"/>
      <c r="AR90" s="225"/>
      <c r="AS90" s="225"/>
      <c r="AT90" s="225"/>
      <c r="AU90" s="225"/>
      <c r="AV90" s="225"/>
      <c r="AW90" s="225"/>
      <c r="AX90" s="225"/>
      <c r="AY90" s="225"/>
      <c r="AZ90" s="225"/>
      <c r="BA90" s="225"/>
      <c r="BB90" s="225"/>
      <c r="BC90" s="225"/>
      <c r="BD90" s="225"/>
    </row>
    <row r="91" spans="1:56" s="66" customFormat="1" ht="15" customHeight="1" x14ac:dyDescent="0.25">
      <c r="A91" s="141" t="s">
        <v>136</v>
      </c>
      <c r="B91" s="50" t="s">
        <v>59</v>
      </c>
      <c r="C91" s="115"/>
      <c r="D91" s="337"/>
      <c r="E91" s="134">
        <f t="shared" ref="E91:AJ91" si="26">E51+E59+E31+E67+E85+E47+E56</f>
        <v>0</v>
      </c>
      <c r="F91" s="134">
        <f t="shared" si="26"/>
        <v>0</v>
      </c>
      <c r="G91" s="134">
        <f t="shared" si="26"/>
        <v>0</v>
      </c>
      <c r="H91" s="134">
        <f t="shared" si="26"/>
        <v>0</v>
      </c>
      <c r="I91" s="134">
        <f t="shared" si="26"/>
        <v>0</v>
      </c>
      <c r="J91" s="134">
        <f t="shared" si="26"/>
        <v>0</v>
      </c>
      <c r="K91" s="134">
        <f t="shared" si="26"/>
        <v>0</v>
      </c>
      <c r="L91" s="134">
        <f t="shared" si="26"/>
        <v>0</v>
      </c>
      <c r="M91" s="134">
        <f t="shared" si="26"/>
        <v>0</v>
      </c>
      <c r="N91" s="134">
        <f t="shared" si="26"/>
        <v>0</v>
      </c>
      <c r="O91" s="134">
        <f t="shared" si="26"/>
        <v>0</v>
      </c>
      <c r="P91" s="134">
        <f t="shared" si="26"/>
        <v>0</v>
      </c>
      <c r="Q91" s="134">
        <f t="shared" si="26"/>
        <v>0</v>
      </c>
      <c r="R91" s="134">
        <f t="shared" si="26"/>
        <v>0</v>
      </c>
      <c r="S91" s="134">
        <f t="shared" si="26"/>
        <v>0</v>
      </c>
      <c r="T91" s="134">
        <f t="shared" si="26"/>
        <v>0</v>
      </c>
      <c r="U91" s="134">
        <f t="shared" si="26"/>
        <v>0</v>
      </c>
      <c r="V91" s="134">
        <f t="shared" si="26"/>
        <v>0</v>
      </c>
      <c r="W91" s="134">
        <f t="shared" si="26"/>
        <v>0</v>
      </c>
      <c r="X91" s="134">
        <f t="shared" si="26"/>
        <v>0</v>
      </c>
      <c r="Y91" s="134">
        <f t="shared" si="26"/>
        <v>0</v>
      </c>
      <c r="Z91" s="134">
        <f t="shared" si="26"/>
        <v>0</v>
      </c>
      <c r="AA91" s="229">
        <f t="shared" si="26"/>
        <v>0</v>
      </c>
      <c r="AB91" s="229">
        <f t="shared" si="26"/>
        <v>51130.100000000006</v>
      </c>
      <c r="AC91" s="229">
        <f t="shared" si="26"/>
        <v>0</v>
      </c>
      <c r="AD91" s="229">
        <f t="shared" si="26"/>
        <v>193000</v>
      </c>
      <c r="AE91" s="229">
        <f t="shared" si="26"/>
        <v>0</v>
      </c>
      <c r="AF91" s="229">
        <f t="shared" si="26"/>
        <v>0</v>
      </c>
      <c r="AG91" s="229">
        <f t="shared" si="26"/>
        <v>0</v>
      </c>
      <c r="AH91" s="229">
        <f t="shared" si="26"/>
        <v>0</v>
      </c>
      <c r="AI91" s="229">
        <f t="shared" si="26"/>
        <v>0</v>
      </c>
      <c r="AJ91" s="229">
        <f t="shared" si="26"/>
        <v>0</v>
      </c>
      <c r="AK91" s="229">
        <f t="shared" ref="AK91:BD91" si="27">AK51+AK59+AK31+AK67+AK85+AK47+AK56</f>
        <v>0</v>
      </c>
      <c r="AL91" s="229">
        <f t="shared" si="27"/>
        <v>0</v>
      </c>
      <c r="AM91" s="229">
        <f t="shared" si="27"/>
        <v>0</v>
      </c>
      <c r="AN91" s="229">
        <f t="shared" si="27"/>
        <v>0</v>
      </c>
      <c r="AO91" s="229">
        <f t="shared" si="27"/>
        <v>0</v>
      </c>
      <c r="AP91" s="229">
        <f t="shared" si="27"/>
        <v>0</v>
      </c>
      <c r="AQ91" s="229">
        <f t="shared" si="27"/>
        <v>193000</v>
      </c>
      <c r="AR91" s="229">
        <f t="shared" si="27"/>
        <v>0</v>
      </c>
      <c r="AS91" s="229">
        <f t="shared" si="27"/>
        <v>0</v>
      </c>
      <c r="AT91" s="229">
        <f t="shared" si="27"/>
        <v>0</v>
      </c>
      <c r="AU91" s="229">
        <f t="shared" si="27"/>
        <v>0</v>
      </c>
      <c r="AV91" s="229">
        <f t="shared" si="27"/>
        <v>0</v>
      </c>
      <c r="AW91" s="229">
        <f t="shared" si="27"/>
        <v>0</v>
      </c>
      <c r="AX91" s="229">
        <f t="shared" si="27"/>
        <v>0</v>
      </c>
      <c r="AY91" s="229">
        <f t="shared" si="27"/>
        <v>0</v>
      </c>
      <c r="AZ91" s="229">
        <f t="shared" si="27"/>
        <v>0</v>
      </c>
      <c r="BA91" s="229">
        <f t="shared" si="27"/>
        <v>0</v>
      </c>
      <c r="BB91" s="229">
        <f t="shared" si="27"/>
        <v>0</v>
      </c>
      <c r="BC91" s="229">
        <f t="shared" si="27"/>
        <v>0</v>
      </c>
      <c r="BD91" s="229">
        <f t="shared" si="27"/>
        <v>193000</v>
      </c>
    </row>
    <row r="92" spans="1:56" s="27" customFormat="1" ht="15" customHeight="1" x14ac:dyDescent="0.25">
      <c r="A92" s="142"/>
      <c r="B92" s="67"/>
      <c r="C92" s="118"/>
      <c r="D92" s="340"/>
      <c r="E92" s="68"/>
      <c r="F92" s="68"/>
      <c r="G92" s="68"/>
      <c r="H92" s="68"/>
      <c r="I92" s="68"/>
      <c r="J92" s="68"/>
      <c r="K92" s="68"/>
      <c r="L92" s="68"/>
      <c r="M92" s="68"/>
      <c r="N92" s="68"/>
      <c r="O92" s="68"/>
      <c r="P92" s="68"/>
      <c r="Q92" s="68"/>
      <c r="R92" s="31"/>
      <c r="S92" s="31"/>
      <c r="T92" s="31"/>
      <c r="U92" s="31"/>
      <c r="V92" s="31"/>
      <c r="W92" s="31"/>
      <c r="X92" s="31"/>
      <c r="Y92" s="31"/>
      <c r="Z92" s="31"/>
      <c r="AA92" s="203"/>
      <c r="AB92" s="203"/>
      <c r="AC92" s="203"/>
      <c r="AD92" s="203"/>
      <c r="AE92" s="203"/>
      <c r="AF92" s="203"/>
      <c r="AG92" s="203"/>
      <c r="AH92" s="203"/>
      <c r="AI92" s="203"/>
      <c r="AJ92" s="203"/>
      <c r="AK92" s="203"/>
      <c r="AL92" s="203"/>
      <c r="AM92" s="203"/>
      <c r="AN92" s="203"/>
      <c r="AO92" s="203"/>
      <c r="AP92" s="203"/>
      <c r="AQ92" s="203"/>
      <c r="AR92" s="203"/>
      <c r="AS92" s="203"/>
      <c r="AT92" s="203"/>
      <c r="AU92" s="203"/>
      <c r="AV92" s="203"/>
      <c r="AW92" s="203"/>
      <c r="AX92" s="203"/>
      <c r="AY92" s="203"/>
      <c r="AZ92" s="203"/>
      <c r="BA92" s="203"/>
      <c r="BB92" s="203"/>
      <c r="BC92" s="203"/>
      <c r="BD92" s="203"/>
    </row>
    <row r="93" spans="1:56" s="70" customFormat="1" ht="15" customHeight="1" x14ac:dyDescent="0.25">
      <c r="A93" s="141" t="s">
        <v>137</v>
      </c>
      <c r="B93" s="71" t="s">
        <v>86</v>
      </c>
      <c r="C93" s="119"/>
      <c r="D93" s="341"/>
      <c r="E93" s="72">
        <f t="shared" ref="E93:AJ93" si="28">E9+E29-E91</f>
        <v>0</v>
      </c>
      <c r="F93" s="72">
        <f t="shared" si="28"/>
        <v>0</v>
      </c>
      <c r="G93" s="72">
        <f t="shared" si="28"/>
        <v>0</v>
      </c>
      <c r="H93" s="72">
        <f t="shared" si="28"/>
        <v>0</v>
      </c>
      <c r="I93" s="72">
        <f t="shared" si="28"/>
        <v>0</v>
      </c>
      <c r="J93" s="72">
        <f t="shared" si="28"/>
        <v>0</v>
      </c>
      <c r="K93" s="72">
        <f t="shared" si="28"/>
        <v>0</v>
      </c>
      <c r="L93" s="72">
        <f t="shared" si="28"/>
        <v>0</v>
      </c>
      <c r="M93" s="72">
        <f t="shared" si="28"/>
        <v>0</v>
      </c>
      <c r="N93" s="72">
        <f t="shared" si="28"/>
        <v>0</v>
      </c>
      <c r="O93" s="72">
        <f t="shared" si="28"/>
        <v>0</v>
      </c>
      <c r="P93" s="72">
        <f t="shared" si="28"/>
        <v>0</v>
      </c>
      <c r="Q93" s="72">
        <f t="shared" si="28"/>
        <v>0</v>
      </c>
      <c r="R93" s="72">
        <f t="shared" si="28"/>
        <v>0</v>
      </c>
      <c r="S93" s="72">
        <f t="shared" si="28"/>
        <v>0</v>
      </c>
      <c r="T93" s="72">
        <f t="shared" si="28"/>
        <v>0</v>
      </c>
      <c r="U93" s="72">
        <f t="shared" si="28"/>
        <v>0</v>
      </c>
      <c r="V93" s="72">
        <f t="shared" si="28"/>
        <v>0</v>
      </c>
      <c r="W93" s="72">
        <f t="shared" si="28"/>
        <v>0</v>
      </c>
      <c r="X93" s="72">
        <f t="shared" si="28"/>
        <v>0</v>
      </c>
      <c r="Y93" s="72">
        <f t="shared" si="28"/>
        <v>0</v>
      </c>
      <c r="Z93" s="72">
        <f t="shared" si="28"/>
        <v>0</v>
      </c>
      <c r="AA93" s="253">
        <f t="shared" si="28"/>
        <v>0</v>
      </c>
      <c r="AB93" s="253">
        <f t="shared" si="28"/>
        <v>148869.9</v>
      </c>
      <c r="AC93" s="253">
        <f t="shared" si="28"/>
        <v>148869.9</v>
      </c>
      <c r="AD93" s="253">
        <f t="shared" si="28"/>
        <v>-31130.100000000006</v>
      </c>
      <c r="AE93" s="253">
        <f t="shared" si="28"/>
        <v>-31130.100000000006</v>
      </c>
      <c r="AF93" s="253">
        <f t="shared" si="28"/>
        <v>-31130.100000000006</v>
      </c>
      <c r="AG93" s="253">
        <f t="shared" si="28"/>
        <v>-31130.100000000006</v>
      </c>
      <c r="AH93" s="253">
        <f t="shared" si="28"/>
        <v>-31130.100000000006</v>
      </c>
      <c r="AI93" s="253">
        <f t="shared" si="28"/>
        <v>-31130.100000000006</v>
      </c>
      <c r="AJ93" s="253">
        <f t="shared" si="28"/>
        <v>-31130.100000000006</v>
      </c>
      <c r="AK93" s="253">
        <f t="shared" ref="AK93:BD93" si="29">AK9+AK29-AK91</f>
        <v>-31130.100000000006</v>
      </c>
      <c r="AL93" s="253">
        <f t="shared" si="29"/>
        <v>-31130.100000000006</v>
      </c>
      <c r="AM93" s="253">
        <f t="shared" si="29"/>
        <v>-31130.100000000006</v>
      </c>
      <c r="AN93" s="253">
        <f t="shared" si="29"/>
        <v>-31130.100000000006</v>
      </c>
      <c r="AO93" s="253">
        <f t="shared" si="29"/>
        <v>-31130.100000000006</v>
      </c>
      <c r="AP93" s="253">
        <f t="shared" si="29"/>
        <v>-31130.100000000006</v>
      </c>
      <c r="AQ93" s="253">
        <f t="shared" si="29"/>
        <v>-224130.1</v>
      </c>
      <c r="AR93" s="253">
        <f t="shared" si="29"/>
        <v>-224130.1</v>
      </c>
      <c r="AS93" s="253">
        <f t="shared" si="29"/>
        <v>-224130.1</v>
      </c>
      <c r="AT93" s="253">
        <f t="shared" si="29"/>
        <v>-224130.1</v>
      </c>
      <c r="AU93" s="253">
        <f t="shared" si="29"/>
        <v>-224130.1</v>
      </c>
      <c r="AV93" s="253">
        <f t="shared" si="29"/>
        <v>-224130.1</v>
      </c>
      <c r="AW93" s="253">
        <f t="shared" si="29"/>
        <v>-224130.1</v>
      </c>
      <c r="AX93" s="253">
        <f t="shared" si="29"/>
        <v>-224130.1</v>
      </c>
      <c r="AY93" s="253">
        <f t="shared" si="29"/>
        <v>-224130.1</v>
      </c>
      <c r="AZ93" s="253">
        <f t="shared" si="29"/>
        <v>-224130.1</v>
      </c>
      <c r="BA93" s="253">
        <f t="shared" si="29"/>
        <v>-224130.1</v>
      </c>
      <c r="BB93" s="253">
        <f t="shared" si="29"/>
        <v>-224130.1</v>
      </c>
      <c r="BC93" s="253">
        <f t="shared" si="29"/>
        <v>-224130.1</v>
      </c>
      <c r="BD93" s="253">
        <f t="shared" si="29"/>
        <v>-417130.1</v>
      </c>
    </row>
    <row r="94" spans="1:56" ht="14.1" customHeight="1" x14ac:dyDescent="0.25">
      <c r="B94" s="74"/>
      <c r="C94" s="120"/>
      <c r="D94" s="95"/>
      <c r="E94" s="75"/>
      <c r="F94" s="75"/>
      <c r="G94" s="75"/>
      <c r="H94" s="75"/>
      <c r="I94" s="76"/>
      <c r="AA94" s="257"/>
      <c r="AB94" s="257"/>
      <c r="AC94" s="257"/>
      <c r="AD94" s="257"/>
      <c r="AE94" s="257"/>
      <c r="AF94" s="257"/>
      <c r="AG94" s="257"/>
      <c r="AH94" s="257"/>
      <c r="AI94" s="257"/>
      <c r="AJ94" s="257"/>
      <c r="AK94" s="257"/>
      <c r="AL94" s="257"/>
      <c r="AM94" s="257"/>
      <c r="AN94" s="257"/>
      <c r="AO94" s="257"/>
      <c r="AP94" s="257"/>
      <c r="AQ94" s="257"/>
      <c r="AR94" s="257"/>
      <c r="AS94" s="257"/>
      <c r="AT94" s="257"/>
      <c r="AU94" s="257"/>
      <c r="AV94" s="257"/>
      <c r="AW94" s="257"/>
      <c r="AX94" s="257"/>
      <c r="AY94" s="257"/>
      <c r="AZ94" s="257"/>
      <c r="BA94" s="257"/>
      <c r="BB94" s="257"/>
      <c r="BC94" s="257"/>
      <c r="BD94" s="257"/>
    </row>
    <row r="95" spans="1:56" ht="14.1" customHeight="1" x14ac:dyDescent="0.25">
      <c r="B95" s="77"/>
      <c r="C95" s="121"/>
      <c r="D95" s="96"/>
      <c r="E95" s="75"/>
      <c r="F95" s="75"/>
      <c r="G95" s="75"/>
      <c r="H95" s="75"/>
      <c r="I95" s="75"/>
    </row>
    <row r="96" spans="1:56" ht="14.1" customHeight="1" x14ac:dyDescent="0.25">
      <c r="B96" s="77"/>
      <c r="C96" s="121"/>
      <c r="D96" s="96"/>
      <c r="E96" s="75"/>
      <c r="F96" s="75"/>
      <c r="G96" s="75"/>
      <c r="H96" s="75"/>
      <c r="I96" s="75"/>
    </row>
    <row r="97" spans="2:9" ht="14.1" customHeight="1" x14ac:dyDescent="0.25">
      <c r="B97" s="78"/>
      <c r="C97" s="122"/>
      <c r="D97" s="97"/>
      <c r="E97" s="75"/>
      <c r="F97" s="75"/>
      <c r="G97" s="75"/>
      <c r="H97" s="75"/>
      <c r="I97" s="75"/>
    </row>
    <row r="98" spans="2:9" ht="14.1" customHeight="1" x14ac:dyDescent="0.25">
      <c r="B98" s="79"/>
      <c r="C98" s="123"/>
      <c r="D98" s="98"/>
      <c r="E98" s="75"/>
      <c r="F98" s="75"/>
      <c r="G98" s="75"/>
      <c r="H98" s="75"/>
      <c r="I98" s="75"/>
    </row>
    <row r="99" spans="2:9" ht="14.1" customHeight="1" x14ac:dyDescent="0.25">
      <c r="B99" s="80"/>
      <c r="C99" s="124"/>
      <c r="D99" s="98"/>
      <c r="E99" s="75"/>
      <c r="F99" s="75"/>
      <c r="G99" s="75"/>
      <c r="H99" s="75"/>
      <c r="I99" s="75"/>
    </row>
    <row r="100" spans="2:9" ht="14.1" customHeight="1" x14ac:dyDescent="0.25">
      <c r="B100" s="78"/>
      <c r="C100" s="122"/>
      <c r="D100" s="97"/>
      <c r="E100" s="75"/>
      <c r="F100" s="75"/>
      <c r="G100" s="75"/>
      <c r="H100" s="75"/>
      <c r="I100" s="75"/>
    </row>
    <row r="101" spans="2:9" ht="14.1" customHeight="1" x14ac:dyDescent="0.25">
      <c r="B101" s="78"/>
      <c r="C101" s="122"/>
      <c r="D101" s="97"/>
      <c r="E101" s="75"/>
      <c r="F101" s="75"/>
      <c r="G101" s="75"/>
      <c r="H101" s="75"/>
      <c r="I101" s="75"/>
    </row>
    <row r="102" spans="2:9" ht="14.1" customHeight="1" x14ac:dyDescent="0.25">
      <c r="B102" s="78"/>
      <c r="C102" s="122"/>
      <c r="D102" s="97"/>
      <c r="E102" s="75"/>
      <c r="F102" s="75"/>
      <c r="G102" s="75"/>
      <c r="H102" s="75"/>
      <c r="I102" s="75"/>
    </row>
    <row r="103" spans="2:9" ht="14.1" customHeight="1" x14ac:dyDescent="0.25">
      <c r="B103" s="78"/>
      <c r="C103" s="122"/>
      <c r="D103" s="97"/>
      <c r="E103" s="75"/>
      <c r="F103" s="75"/>
      <c r="G103" s="75"/>
      <c r="H103" s="75"/>
      <c r="I103" s="75"/>
    </row>
    <row r="104" spans="2:9" ht="15" customHeight="1" x14ac:dyDescent="0.25">
      <c r="B104" s="78"/>
      <c r="C104" s="122"/>
      <c r="D104" s="97"/>
      <c r="E104" s="75"/>
      <c r="F104" s="75"/>
      <c r="G104" s="75"/>
      <c r="H104" s="75"/>
      <c r="I104" s="75"/>
    </row>
    <row r="105" spans="2:9" ht="12.75" customHeight="1" x14ac:dyDescent="0.25">
      <c r="B105" s="78"/>
      <c r="C105" s="122"/>
      <c r="D105" s="97"/>
      <c r="E105" s="75"/>
      <c r="F105" s="75"/>
      <c r="G105" s="75"/>
      <c r="H105" s="75"/>
      <c r="I105" s="75"/>
    </row>
    <row r="106" spans="2:9" ht="12.75" customHeight="1" x14ac:dyDescent="0.25">
      <c r="B106" s="77"/>
      <c r="C106" s="121"/>
      <c r="D106" s="96"/>
      <c r="E106" s="75"/>
      <c r="F106" s="75"/>
      <c r="G106" s="75"/>
      <c r="H106" s="75"/>
      <c r="I106" s="75"/>
    </row>
    <row r="107" spans="2:9" ht="15" hidden="1" x14ac:dyDescent="0.25">
      <c r="B107" s="77"/>
      <c r="C107" s="121"/>
      <c r="D107" s="96"/>
      <c r="E107" s="75"/>
      <c r="F107" s="75"/>
      <c r="G107" s="75"/>
      <c r="H107" s="75"/>
      <c r="I107" s="75"/>
    </row>
    <row r="108" spans="2:9" ht="15" x14ac:dyDescent="0.25">
      <c r="B108" s="77"/>
      <c r="C108" s="121"/>
      <c r="D108" s="96"/>
      <c r="E108" s="75"/>
      <c r="F108" s="75"/>
      <c r="G108" s="75"/>
      <c r="H108" s="75"/>
      <c r="I108" s="75"/>
    </row>
    <row r="109" spans="2:9" ht="8.1" customHeight="1" x14ac:dyDescent="0.25">
      <c r="B109" s="77"/>
      <c r="C109" s="121"/>
      <c r="D109" s="96"/>
      <c r="E109" s="75"/>
      <c r="F109" s="75"/>
      <c r="G109" s="75"/>
      <c r="H109" s="75"/>
      <c r="I109" s="75"/>
    </row>
    <row r="110" spans="2:9" ht="15" x14ac:dyDescent="0.25">
      <c r="B110" s="78"/>
      <c r="C110" s="122"/>
      <c r="D110" s="97"/>
      <c r="E110" s="75"/>
      <c r="F110" s="75"/>
      <c r="G110" s="75"/>
      <c r="H110" s="75"/>
      <c r="I110" s="75"/>
    </row>
    <row r="111" spans="2:9" ht="15" x14ac:dyDescent="0.25">
      <c r="B111" s="77"/>
      <c r="C111" s="121"/>
      <c r="D111" s="96"/>
      <c r="E111" s="75"/>
      <c r="F111" s="75"/>
      <c r="G111" s="75"/>
      <c r="H111" s="75"/>
      <c r="I111" s="75"/>
    </row>
    <row r="112" spans="2:9" ht="15" x14ac:dyDescent="0.25">
      <c r="B112" s="77"/>
      <c r="C112" s="121"/>
      <c r="D112" s="96"/>
      <c r="E112" s="75"/>
      <c r="F112" s="75"/>
      <c r="G112" s="75"/>
      <c r="H112" s="75"/>
      <c r="I112" s="75"/>
    </row>
    <row r="113" spans="1:31" ht="6" customHeight="1" x14ac:dyDescent="0.25">
      <c r="B113" s="77"/>
      <c r="C113" s="121"/>
      <c r="D113" s="96"/>
      <c r="E113" s="75"/>
      <c r="F113" s="75"/>
      <c r="G113" s="75"/>
      <c r="H113" s="75"/>
      <c r="I113" s="75"/>
    </row>
    <row r="114" spans="1:31" ht="15" x14ac:dyDescent="0.25">
      <c r="B114" s="78"/>
      <c r="C114" s="122"/>
      <c r="D114" s="97"/>
      <c r="E114" s="75"/>
      <c r="F114" s="75"/>
      <c r="G114" s="75"/>
      <c r="H114" s="75"/>
      <c r="I114" s="75"/>
    </row>
    <row r="115" spans="1:31" ht="15" x14ac:dyDescent="0.25">
      <c r="B115" s="77"/>
      <c r="C115" s="121"/>
      <c r="D115" s="96"/>
      <c r="E115" s="75"/>
      <c r="F115" s="75"/>
      <c r="G115" s="75"/>
      <c r="H115" s="75"/>
      <c r="I115" s="75"/>
    </row>
    <row r="116" spans="1:31" ht="15" x14ac:dyDescent="0.25">
      <c r="B116" s="77"/>
      <c r="C116" s="121"/>
      <c r="D116" s="96"/>
      <c r="E116" s="75"/>
      <c r="F116" s="75"/>
      <c r="G116" s="75"/>
      <c r="H116" s="75"/>
      <c r="I116" s="75"/>
    </row>
    <row r="117" spans="1:31" ht="15" x14ac:dyDescent="0.25">
      <c r="B117" s="78"/>
      <c r="C117" s="122"/>
      <c r="D117" s="97"/>
      <c r="E117" s="75"/>
      <c r="F117" s="75"/>
      <c r="G117" s="75"/>
      <c r="H117" s="75"/>
      <c r="I117" s="75"/>
    </row>
    <row r="118" spans="1:31" x14ac:dyDescent="0.2">
      <c r="B118" s="81"/>
      <c r="C118" s="125"/>
      <c r="D118" s="97"/>
    </row>
    <row r="119" spans="1:31" x14ac:dyDescent="0.2">
      <c r="B119" s="82"/>
      <c r="C119" s="126"/>
      <c r="D119" s="96"/>
    </row>
    <row r="120" spans="1:31" x14ac:dyDescent="0.2">
      <c r="B120" s="83"/>
      <c r="C120" s="127"/>
      <c r="D120" s="99"/>
    </row>
    <row r="121" spans="1:31" ht="0.75" customHeight="1" x14ac:dyDescent="0.2">
      <c r="B121" s="83"/>
      <c r="C121" s="127"/>
      <c r="D121" s="99"/>
    </row>
    <row r="122" spans="1:31" ht="37.5" customHeight="1" x14ac:dyDescent="0.2">
      <c r="B122" s="84"/>
      <c r="C122" s="128"/>
      <c r="D122" s="100"/>
    </row>
    <row r="123" spans="1:31" x14ac:dyDescent="0.2">
      <c r="B123" s="85"/>
      <c r="C123" s="129"/>
      <c r="D123" s="101"/>
    </row>
    <row r="124" spans="1:31" x14ac:dyDescent="0.2">
      <c r="B124" s="85"/>
      <c r="C124" s="129"/>
      <c r="D124" s="101"/>
    </row>
    <row r="125" spans="1:31" x14ac:dyDescent="0.2">
      <c r="B125" s="85"/>
      <c r="C125" s="129"/>
      <c r="D125" s="101"/>
    </row>
    <row r="126" spans="1:31" s="86" customFormat="1" ht="4.5" customHeight="1" x14ac:dyDescent="0.2">
      <c r="A126" s="148"/>
      <c r="B126" s="85"/>
      <c r="C126" s="129"/>
      <c r="D126" s="10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</row>
    <row r="127" spans="1:31" s="86" customFormat="1" x14ac:dyDescent="0.2">
      <c r="A127" s="148"/>
      <c r="B127" s="85"/>
      <c r="C127" s="129"/>
      <c r="D127" s="10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</row>
    <row r="128" spans="1:31" s="86" customFormat="1" ht="3" customHeight="1" x14ac:dyDescent="0.2">
      <c r="A128" s="148"/>
      <c r="B128" s="85"/>
      <c r="C128" s="129"/>
      <c r="D128" s="10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</row>
    <row r="129" spans="1:31" s="86" customFormat="1" ht="3.75" hidden="1" customHeight="1" x14ac:dyDescent="0.2">
      <c r="A129" s="148"/>
      <c r="B129" s="87"/>
      <c r="C129" s="130"/>
      <c r="D129" s="102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</row>
    <row r="130" spans="1:31" s="86" customFormat="1" ht="19.5" customHeight="1" x14ac:dyDescent="0.2">
      <c r="A130" s="148"/>
      <c r="B130" s="88"/>
      <c r="C130" s="131"/>
      <c r="D130" s="95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</row>
    <row r="131" spans="1:31" s="86" customFormat="1" x14ac:dyDescent="0.2">
      <c r="A131" s="148"/>
      <c r="B131" s="88"/>
      <c r="C131" s="131"/>
      <c r="D131" s="95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</row>
    <row r="132" spans="1:31" s="86" customFormat="1" x14ac:dyDescent="0.2">
      <c r="A132" s="148"/>
      <c r="B132" s="88"/>
      <c r="C132" s="131"/>
      <c r="D132" s="95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</row>
    <row r="133" spans="1:31" s="86" customFormat="1" x14ac:dyDescent="0.2">
      <c r="A133" s="148"/>
      <c r="B133" s="88"/>
      <c r="C133" s="131"/>
      <c r="D133" s="95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</row>
    <row r="134" spans="1:31" s="86" customFormat="1" x14ac:dyDescent="0.2">
      <c r="A134" s="148"/>
      <c r="B134" s="88"/>
      <c r="C134" s="131"/>
      <c r="D134" s="95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</row>
    <row r="135" spans="1:31" s="86" customFormat="1" x14ac:dyDescent="0.2">
      <c r="A135" s="148"/>
      <c r="B135" s="88"/>
      <c r="C135" s="131"/>
      <c r="D135" s="95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</row>
    <row r="136" spans="1:31" s="86" customFormat="1" x14ac:dyDescent="0.2">
      <c r="A136" s="148"/>
      <c r="B136" s="88"/>
      <c r="C136" s="131"/>
      <c r="D136" s="95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</row>
    <row r="137" spans="1:31" s="86" customFormat="1" x14ac:dyDescent="0.2">
      <c r="A137" s="148"/>
      <c r="B137" s="88"/>
      <c r="C137" s="131"/>
      <c r="D137" s="95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</row>
    <row r="138" spans="1:31" s="86" customFormat="1" x14ac:dyDescent="0.2">
      <c r="A138" s="148"/>
      <c r="B138" s="88"/>
      <c r="C138" s="131"/>
      <c r="D138" s="95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</row>
    <row r="139" spans="1:31" s="86" customFormat="1" x14ac:dyDescent="0.2">
      <c r="A139" s="148"/>
      <c r="B139" s="88"/>
      <c r="C139" s="131"/>
      <c r="D139" s="95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</row>
    <row r="140" spans="1:31" s="86" customFormat="1" x14ac:dyDescent="0.2">
      <c r="A140" s="148"/>
      <c r="B140" s="88"/>
      <c r="C140" s="131"/>
      <c r="D140" s="95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</row>
    <row r="141" spans="1:31" s="86" customFormat="1" x14ac:dyDescent="0.2">
      <c r="A141" s="148"/>
      <c r="B141" s="88"/>
      <c r="C141" s="131"/>
      <c r="D141" s="95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</row>
    <row r="142" spans="1:31" s="86" customFormat="1" x14ac:dyDescent="0.2">
      <c r="A142" s="148"/>
      <c r="B142" s="88"/>
      <c r="C142" s="131"/>
      <c r="D142" s="95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x14ac:dyDescent="0.2">
      <c r="A143" s="148"/>
      <c r="B143" s="88"/>
      <c r="C143" s="131"/>
      <c r="D143" s="95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x14ac:dyDescent="0.2">
      <c r="A144" s="148"/>
      <c r="B144" s="88"/>
      <c r="C144" s="131"/>
      <c r="D144" s="95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x14ac:dyDescent="0.2">
      <c r="A145" s="148"/>
      <c r="B145" s="88"/>
      <c r="C145" s="131"/>
      <c r="D145" s="95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hidden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7"/>
      <c r="C152" s="130"/>
      <c r="D152" s="102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ht="0.75" customHeigh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8"/>
      <c r="C168" s="131"/>
      <c r="D168" s="95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hidden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7"/>
      <c r="C174" s="130"/>
      <c r="D174" s="102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3"/>
      <c r="C179" s="127"/>
      <c r="D179" s="99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D84 D66 D48:D50 D89">
      <formula1>$BF$1:$BF$6</formula1>
    </dataValidation>
    <dataValidation type="list" allowBlank="1" showInputMessage="1" showErrorMessage="1" sqref="C51">
      <formula1>$A$2:$A$19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Partners'!$A$3:$A$31</xm:f>
          </x14:formula1>
          <xm:sqref>C84</xm:sqref>
        </x14:dataValidation>
        <x14:dataValidation type="list" allowBlank="1" showInputMessage="1" showErrorMessage="1">
          <x14:formula1>
            <xm:f>'IC Partners'!$A$1:$A$31</xm:f>
          </x14:formula1>
          <xm:sqref>C52:C58 C17:C24</xm:sqref>
        </x14:dataValidation>
        <x14:dataValidation type="list" allowBlank="1" showInputMessage="1" showErrorMessage="1">
          <x14:formula1>
            <xm:f>'IC Partners'!$E$1:$E$4</xm:f>
          </x14:formula1>
          <xm:sqref>D60:D65 D68:D83 D17:D19 D86:D88</xm:sqref>
        </x14:dataValidation>
        <x14:dataValidation type="list" allowBlank="1" showInputMessage="1" showErrorMessage="1">
          <x14:formula1>
            <xm:f>'IC Partners'!$E$1:$E$3</xm:f>
          </x14:formula1>
          <xm:sqref>D52:D55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5"/>
  <sheetViews>
    <sheetView showGridLines="0" zoomScale="80" zoomScaleNormal="80" workbookViewId="0">
      <pane ySplit="8" topLeftCell="A18" activePane="bottomLeft" state="frozen"/>
      <selection pane="bottomLeft" activeCell="A47" sqref="A47"/>
    </sheetView>
  </sheetViews>
  <sheetFormatPr baseColWidth="10" defaultColWidth="11.42578125" defaultRowHeight="12.75" x14ac:dyDescent="0.2"/>
  <cols>
    <col min="1" max="1" width="25.5703125" style="137" customWidth="1"/>
    <col min="2" max="2" width="51.140625" style="2" customWidth="1"/>
    <col min="3" max="3" width="20.42578125" style="86" customWidth="1"/>
    <col min="4" max="4" width="10.85546875" style="93" customWidth="1"/>
    <col min="5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104</v>
      </c>
    </row>
    <row r="2" spans="1:58" x14ac:dyDescent="0.2">
      <c r="B2" s="136" t="s">
        <v>125</v>
      </c>
      <c r="C2" s="149" t="s">
        <v>126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401" t="s">
        <v>1</v>
      </c>
      <c r="F6" s="401"/>
      <c r="G6" s="401"/>
      <c r="H6" s="401"/>
      <c r="I6" s="401"/>
      <c r="J6" s="401" t="s">
        <v>2</v>
      </c>
      <c r="K6" s="401"/>
      <c r="L6" s="401"/>
      <c r="M6" s="401"/>
      <c r="N6" s="401" t="s">
        <v>3</v>
      </c>
      <c r="O6" s="401"/>
      <c r="P6" s="401"/>
      <c r="Q6" s="401"/>
      <c r="R6" s="401" t="s">
        <v>4</v>
      </c>
      <c r="S6" s="402"/>
      <c r="T6" s="402"/>
      <c r="U6" s="402"/>
      <c r="V6" s="402"/>
      <c r="W6" s="392" t="s">
        <v>113</v>
      </c>
      <c r="X6" s="392"/>
      <c r="Y6" s="392"/>
      <c r="Z6" s="392"/>
      <c r="AA6" s="401" t="s">
        <v>114</v>
      </c>
      <c r="AB6" s="401"/>
      <c r="AC6" s="401"/>
      <c r="AD6" s="401"/>
      <c r="AE6" s="401" t="s">
        <v>115</v>
      </c>
      <c r="AF6" s="401"/>
      <c r="AG6" s="401"/>
      <c r="AH6" s="401"/>
      <c r="AI6" s="401" t="s">
        <v>116</v>
      </c>
      <c r="AJ6" s="401"/>
      <c r="AK6" s="401"/>
      <c r="AL6" s="401"/>
      <c r="AM6" s="401"/>
      <c r="AN6" s="401" t="s">
        <v>117</v>
      </c>
      <c r="AO6" s="401"/>
      <c r="AP6" s="401"/>
      <c r="AQ6" s="401"/>
      <c r="AR6" s="400" t="s">
        <v>118</v>
      </c>
      <c r="AS6" s="400"/>
      <c r="AT6" s="400"/>
      <c r="AU6" s="400"/>
      <c r="AV6" s="400"/>
      <c r="AW6" s="401" t="s">
        <v>119</v>
      </c>
      <c r="AX6" s="401"/>
      <c r="AY6" s="401"/>
      <c r="AZ6" s="401"/>
      <c r="BA6" s="401" t="s">
        <v>120</v>
      </c>
      <c r="BB6" s="402"/>
      <c r="BC6" s="402"/>
      <c r="BD6" s="402"/>
      <c r="BF6" s="1"/>
    </row>
    <row r="7" spans="1:58" s="5" customFormat="1" x14ac:dyDescent="0.2">
      <c r="A7" s="140"/>
      <c r="B7" s="6"/>
      <c r="C7" s="135"/>
      <c r="D7" s="328"/>
      <c r="E7" s="382" t="s">
        <v>5</v>
      </c>
      <c r="F7" s="381" t="s">
        <v>6</v>
      </c>
      <c r="G7" s="381" t="s">
        <v>7</v>
      </c>
      <c r="H7" s="381" t="s">
        <v>8</v>
      </c>
      <c r="I7" s="382" t="s">
        <v>9</v>
      </c>
      <c r="J7" s="381" t="s">
        <v>10</v>
      </c>
      <c r="K7" s="381" t="s">
        <v>11</v>
      </c>
      <c r="L7" s="381" t="s">
        <v>12</v>
      </c>
      <c r="M7" s="382" t="s">
        <v>13</v>
      </c>
      <c r="N7" s="381" t="s">
        <v>14</v>
      </c>
      <c r="O7" s="381" t="s">
        <v>15</v>
      </c>
      <c r="P7" s="381" t="s">
        <v>16</v>
      </c>
      <c r="Q7" s="382" t="s">
        <v>17</v>
      </c>
      <c r="R7" s="382" t="s">
        <v>18</v>
      </c>
      <c r="S7" s="382" t="s">
        <v>19</v>
      </c>
      <c r="T7" s="382" t="s">
        <v>20</v>
      </c>
      <c r="U7" s="382" t="s">
        <v>21</v>
      </c>
      <c r="V7" s="381" t="s">
        <v>22</v>
      </c>
      <c r="W7" s="17" t="s">
        <v>23</v>
      </c>
      <c r="X7" s="13" t="s">
        <v>24</v>
      </c>
      <c r="Y7" s="13" t="s">
        <v>25</v>
      </c>
      <c r="Z7" s="17" t="s">
        <v>26</v>
      </c>
      <c r="AA7" s="381" t="s">
        <v>27</v>
      </c>
      <c r="AB7" s="382" t="s">
        <v>28</v>
      </c>
      <c r="AC7" s="382" t="s">
        <v>29</v>
      </c>
      <c r="AD7" s="381" t="s">
        <v>30</v>
      </c>
      <c r="AE7" s="381" t="s">
        <v>31</v>
      </c>
      <c r="AF7" s="381" t="s">
        <v>32</v>
      </c>
      <c r="AG7" s="382" t="s">
        <v>33</v>
      </c>
      <c r="AH7" s="381" t="s">
        <v>34</v>
      </c>
      <c r="AI7" s="381" t="s">
        <v>35</v>
      </c>
      <c r="AJ7" s="382" t="s">
        <v>36</v>
      </c>
      <c r="AK7" s="382" t="s">
        <v>37</v>
      </c>
      <c r="AL7" s="381" t="s">
        <v>38</v>
      </c>
      <c r="AM7" s="382" t="s">
        <v>39</v>
      </c>
      <c r="AN7" s="381" t="s">
        <v>40</v>
      </c>
      <c r="AO7" s="382" t="s">
        <v>41</v>
      </c>
      <c r="AP7" s="382" t="s">
        <v>42</v>
      </c>
      <c r="AQ7" s="381" t="s">
        <v>43</v>
      </c>
      <c r="AR7" s="381" t="s">
        <v>44</v>
      </c>
      <c r="AS7" s="382" t="s">
        <v>45</v>
      </c>
      <c r="AT7" s="382" t="s">
        <v>46</v>
      </c>
      <c r="AU7" s="382" t="s">
        <v>47</v>
      </c>
      <c r="AV7" s="381" t="s">
        <v>48</v>
      </c>
      <c r="AW7" s="381" t="s">
        <v>49</v>
      </c>
      <c r="AX7" s="382" t="s">
        <v>50</v>
      </c>
      <c r="AY7" s="382" t="s">
        <v>51</v>
      </c>
      <c r="AZ7" s="381" t="s">
        <v>52</v>
      </c>
      <c r="BA7" s="381" t="s">
        <v>53</v>
      </c>
      <c r="BB7" s="382" t="s">
        <v>54</v>
      </c>
      <c r="BC7" s="382" t="s">
        <v>55</v>
      </c>
      <c r="BD7" s="381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342">
        <v>43101</v>
      </c>
      <c r="F8" s="342">
        <v>43108</v>
      </c>
      <c r="G8" s="342">
        <v>43115</v>
      </c>
      <c r="H8" s="342">
        <v>43122</v>
      </c>
      <c r="I8" s="342">
        <v>43129</v>
      </c>
      <c r="J8" s="342">
        <v>43136</v>
      </c>
      <c r="K8" s="342">
        <v>43143</v>
      </c>
      <c r="L8" s="342">
        <v>43150</v>
      </c>
      <c r="M8" s="342">
        <v>43157</v>
      </c>
      <c r="N8" s="342">
        <v>43164</v>
      </c>
      <c r="O8" s="342">
        <v>43171</v>
      </c>
      <c r="P8" s="342">
        <v>43178</v>
      </c>
      <c r="Q8" s="342">
        <v>43185</v>
      </c>
      <c r="R8" s="342">
        <v>43192</v>
      </c>
      <c r="S8" s="342">
        <v>43199</v>
      </c>
      <c r="T8" s="342">
        <v>43206</v>
      </c>
      <c r="U8" s="342">
        <v>43213</v>
      </c>
      <c r="V8" s="342">
        <v>43220</v>
      </c>
      <c r="W8" s="168">
        <v>43227</v>
      </c>
      <c r="X8" s="19">
        <v>43234</v>
      </c>
      <c r="Y8" s="19">
        <v>43241</v>
      </c>
      <c r="Z8" s="18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28.5" customHeight="1" x14ac:dyDescent="0.25">
      <c r="A9" s="141" t="s">
        <v>310</v>
      </c>
      <c r="B9" s="133" t="s">
        <v>91</v>
      </c>
      <c r="C9" s="132"/>
      <c r="D9" s="330"/>
      <c r="E9" s="206">
        <v>0</v>
      </c>
      <c r="F9" s="206">
        <f t="shared" ref="F9:V9" si="0">E109</f>
        <v>0</v>
      </c>
      <c r="G9" s="206">
        <f t="shared" si="0"/>
        <v>0</v>
      </c>
      <c r="H9" s="206">
        <f t="shared" si="0"/>
        <v>0</v>
      </c>
      <c r="I9" s="206">
        <f t="shared" si="0"/>
        <v>0</v>
      </c>
      <c r="J9" s="206">
        <f t="shared" si="0"/>
        <v>0</v>
      </c>
      <c r="K9" s="206">
        <f t="shared" si="0"/>
        <v>0</v>
      </c>
      <c r="L9" s="206">
        <f t="shared" si="0"/>
        <v>0</v>
      </c>
      <c r="M9" s="206">
        <f t="shared" si="0"/>
        <v>0</v>
      </c>
      <c r="N9" s="206">
        <f t="shared" si="0"/>
        <v>0</v>
      </c>
      <c r="O9" s="206">
        <f t="shared" si="0"/>
        <v>0</v>
      </c>
      <c r="P9" s="206">
        <f t="shared" si="0"/>
        <v>0</v>
      </c>
      <c r="Q9" s="206">
        <f t="shared" si="0"/>
        <v>0</v>
      </c>
      <c r="R9" s="206">
        <f t="shared" si="0"/>
        <v>0</v>
      </c>
      <c r="S9" s="206">
        <f t="shared" si="0"/>
        <v>0</v>
      </c>
      <c r="T9" s="206">
        <f t="shared" si="0"/>
        <v>0</v>
      </c>
      <c r="U9" s="206">
        <f t="shared" si="0"/>
        <v>0</v>
      </c>
      <c r="V9" s="206">
        <f t="shared" si="0"/>
        <v>0</v>
      </c>
      <c r="W9" s="26">
        <v>0</v>
      </c>
      <c r="X9" s="25">
        <f>W109</f>
        <v>0</v>
      </c>
      <c r="Y9" s="25">
        <f>X109</f>
        <v>0</v>
      </c>
      <c r="Z9" s="26">
        <f>Y109</f>
        <v>0</v>
      </c>
      <c r="AA9" s="206">
        <v>0</v>
      </c>
      <c r="AB9" s="206">
        <f t="shared" ref="AB9:BD9" si="1">AA109</f>
        <v>0</v>
      </c>
      <c r="AC9" s="206">
        <f t="shared" si="1"/>
        <v>0</v>
      </c>
      <c r="AD9" s="206">
        <f t="shared" si="1"/>
        <v>0</v>
      </c>
      <c r="AE9" s="206">
        <f t="shared" si="1"/>
        <v>0</v>
      </c>
      <c r="AF9" s="206">
        <f t="shared" si="1"/>
        <v>0</v>
      </c>
      <c r="AG9" s="206">
        <f t="shared" si="1"/>
        <v>0</v>
      </c>
      <c r="AH9" s="206">
        <f t="shared" si="1"/>
        <v>0</v>
      </c>
      <c r="AI9" s="206">
        <f t="shared" si="1"/>
        <v>4000</v>
      </c>
      <c r="AJ9" s="206">
        <f t="shared" si="1"/>
        <v>4000</v>
      </c>
      <c r="AK9" s="206">
        <f t="shared" si="1"/>
        <v>4000</v>
      </c>
      <c r="AL9" s="206">
        <f t="shared" si="1"/>
        <v>4000</v>
      </c>
      <c r="AM9" s="206">
        <f t="shared" si="1"/>
        <v>4000</v>
      </c>
      <c r="AN9" s="206">
        <f t="shared" si="1"/>
        <v>148000</v>
      </c>
      <c r="AO9" s="206">
        <f t="shared" si="1"/>
        <v>148000</v>
      </c>
      <c r="AP9" s="206">
        <f t="shared" si="1"/>
        <v>148000</v>
      </c>
      <c r="AQ9" s="206">
        <f t="shared" si="1"/>
        <v>148000</v>
      </c>
      <c r="AR9" s="206">
        <f t="shared" si="1"/>
        <v>148000</v>
      </c>
      <c r="AS9" s="206">
        <f t="shared" si="1"/>
        <v>148000</v>
      </c>
      <c r="AT9" s="206">
        <f t="shared" si="1"/>
        <v>148000</v>
      </c>
      <c r="AU9" s="206">
        <f t="shared" si="1"/>
        <v>148000</v>
      </c>
      <c r="AV9" s="206">
        <f t="shared" si="1"/>
        <v>148000</v>
      </c>
      <c r="AW9" s="206">
        <f t="shared" si="1"/>
        <v>148000</v>
      </c>
      <c r="AX9" s="206">
        <f t="shared" si="1"/>
        <v>148000</v>
      </c>
      <c r="AY9" s="206">
        <f t="shared" si="1"/>
        <v>148000</v>
      </c>
      <c r="AZ9" s="206">
        <f t="shared" si="1"/>
        <v>148000</v>
      </c>
      <c r="BA9" s="206">
        <f t="shared" si="1"/>
        <v>148000</v>
      </c>
      <c r="BB9" s="206">
        <f t="shared" si="1"/>
        <v>148000</v>
      </c>
      <c r="BC9" s="206">
        <f t="shared" si="1"/>
        <v>148000</v>
      </c>
      <c r="BD9" s="206">
        <f t="shared" si="1"/>
        <v>148000</v>
      </c>
    </row>
    <row r="10" spans="1:58" s="27" customFormat="1" ht="15" customHeight="1" x14ac:dyDescent="0.25">
      <c r="A10" s="142"/>
      <c r="B10" s="28"/>
      <c r="C10" s="107"/>
      <c r="D10" s="331"/>
      <c r="E10" s="263"/>
      <c r="F10" s="263"/>
      <c r="G10" s="263"/>
      <c r="H10" s="263"/>
      <c r="I10" s="263"/>
      <c r="J10" s="263"/>
      <c r="K10" s="263"/>
      <c r="L10" s="263"/>
      <c r="M10" s="263"/>
      <c r="N10" s="263"/>
      <c r="O10" s="263"/>
      <c r="P10" s="263"/>
      <c r="Q10" s="263"/>
      <c r="R10" s="203"/>
      <c r="S10" s="203"/>
      <c r="T10" s="203"/>
      <c r="U10" s="203"/>
      <c r="V10" s="203"/>
      <c r="W10" s="32"/>
      <c r="X10" s="31"/>
      <c r="Y10" s="31"/>
      <c r="Z10" s="32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211">
        <f t="shared" ref="E11:AJ11" si="2">SUM(E12:E16)</f>
        <v>0</v>
      </c>
      <c r="F11" s="211">
        <f t="shared" si="2"/>
        <v>0</v>
      </c>
      <c r="G11" s="211">
        <f t="shared" si="2"/>
        <v>0</v>
      </c>
      <c r="H11" s="211">
        <f t="shared" si="2"/>
        <v>0</v>
      </c>
      <c r="I11" s="211">
        <f t="shared" si="2"/>
        <v>0</v>
      </c>
      <c r="J11" s="211">
        <f t="shared" si="2"/>
        <v>0</v>
      </c>
      <c r="K11" s="211">
        <f t="shared" si="2"/>
        <v>0</v>
      </c>
      <c r="L11" s="211">
        <f t="shared" si="2"/>
        <v>0</v>
      </c>
      <c r="M11" s="211">
        <f t="shared" si="2"/>
        <v>0</v>
      </c>
      <c r="N11" s="211">
        <f t="shared" si="2"/>
        <v>0</v>
      </c>
      <c r="O11" s="211">
        <f t="shared" si="2"/>
        <v>0</v>
      </c>
      <c r="P11" s="211">
        <f t="shared" si="2"/>
        <v>0</v>
      </c>
      <c r="Q11" s="211">
        <f t="shared" si="2"/>
        <v>0</v>
      </c>
      <c r="R11" s="211">
        <f t="shared" si="2"/>
        <v>0</v>
      </c>
      <c r="S11" s="211">
        <f t="shared" si="2"/>
        <v>0</v>
      </c>
      <c r="T11" s="211">
        <f t="shared" si="2"/>
        <v>0</v>
      </c>
      <c r="U11" s="211">
        <f t="shared" si="2"/>
        <v>0</v>
      </c>
      <c r="V11" s="211">
        <f t="shared" si="2"/>
        <v>0</v>
      </c>
      <c r="W11" s="377">
        <f t="shared" si="2"/>
        <v>0</v>
      </c>
      <c r="X11" s="35">
        <f t="shared" si="2"/>
        <v>0</v>
      </c>
      <c r="Y11" s="35">
        <f t="shared" si="2"/>
        <v>0</v>
      </c>
      <c r="Z11" s="377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4000</v>
      </c>
      <c r="AI11" s="211">
        <f t="shared" si="2"/>
        <v>0</v>
      </c>
      <c r="AJ11" s="211">
        <f t="shared" si="2"/>
        <v>0</v>
      </c>
      <c r="AK11" s="211">
        <f t="shared" ref="AK11:BD11" si="3">SUM(AK12:AK16)</f>
        <v>0</v>
      </c>
      <c r="AL11" s="211">
        <f t="shared" si="3"/>
        <v>0</v>
      </c>
      <c r="AM11" s="211">
        <f t="shared" si="3"/>
        <v>144000</v>
      </c>
      <c r="AN11" s="211">
        <f t="shared" si="3"/>
        <v>0</v>
      </c>
      <c r="AO11" s="211">
        <f t="shared" si="3"/>
        <v>0</v>
      </c>
      <c r="AP11" s="211">
        <f t="shared" si="3"/>
        <v>0</v>
      </c>
      <c r="AQ11" s="211">
        <f t="shared" si="3"/>
        <v>0</v>
      </c>
      <c r="AR11" s="211">
        <f t="shared" si="3"/>
        <v>0</v>
      </c>
      <c r="AS11" s="211">
        <f t="shared" si="3"/>
        <v>0</v>
      </c>
      <c r="AT11" s="211">
        <f t="shared" si="3"/>
        <v>0</v>
      </c>
      <c r="AU11" s="211">
        <f t="shared" si="3"/>
        <v>0</v>
      </c>
      <c r="AV11" s="211">
        <f t="shared" si="3"/>
        <v>0</v>
      </c>
      <c r="AW11" s="211">
        <f t="shared" si="3"/>
        <v>0</v>
      </c>
      <c r="AX11" s="211">
        <f t="shared" si="3"/>
        <v>0</v>
      </c>
      <c r="AY11" s="211">
        <f t="shared" si="3"/>
        <v>0</v>
      </c>
      <c r="AZ11" s="211">
        <f t="shared" si="3"/>
        <v>0</v>
      </c>
      <c r="BA11" s="211">
        <f t="shared" si="3"/>
        <v>0</v>
      </c>
      <c r="BB11" s="211">
        <f t="shared" si="3"/>
        <v>0</v>
      </c>
      <c r="BC11" s="211">
        <f t="shared" si="3"/>
        <v>0</v>
      </c>
      <c r="BD11" s="211">
        <f t="shared" si="3"/>
        <v>0</v>
      </c>
    </row>
    <row r="12" spans="1:58" s="33" customFormat="1" ht="15" customHeight="1" x14ac:dyDescent="0.25">
      <c r="A12" s="143"/>
      <c r="B12" s="34"/>
      <c r="C12" s="109"/>
      <c r="D12" s="332"/>
      <c r="E12" s="216">
        <v>0</v>
      </c>
      <c r="F12" s="216"/>
      <c r="G12" s="216"/>
      <c r="H12" s="216"/>
      <c r="I12" s="216"/>
      <c r="J12" s="216"/>
      <c r="K12" s="216"/>
      <c r="L12" s="216"/>
      <c r="M12" s="216"/>
      <c r="N12" s="216"/>
      <c r="O12" s="216"/>
      <c r="P12" s="216"/>
      <c r="Q12" s="216"/>
      <c r="R12" s="216"/>
      <c r="S12" s="216"/>
      <c r="T12" s="216"/>
      <c r="U12" s="216"/>
      <c r="V12" s="216"/>
      <c r="W12" s="375"/>
      <c r="X12" s="36"/>
      <c r="Y12" s="36"/>
      <c r="Z12" s="375"/>
      <c r="AA12" s="216"/>
      <c r="AB12" s="216"/>
      <c r="AC12" s="216"/>
      <c r="AD12" s="216"/>
      <c r="AE12" s="216"/>
      <c r="AF12" s="216"/>
      <c r="AG12" s="216"/>
      <c r="AH12" s="216">
        <v>4000</v>
      </c>
      <c r="AI12" s="216"/>
      <c r="AJ12" s="216"/>
      <c r="AK12" s="216"/>
      <c r="AL12" s="216"/>
      <c r="AM12" s="216">
        <v>144000</v>
      </c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109"/>
      <c r="D13" s="332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  <c r="U13" s="216"/>
      <c r="V13" s="216"/>
      <c r="W13" s="375"/>
      <c r="X13" s="36"/>
      <c r="Y13" s="36"/>
      <c r="Z13" s="375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34"/>
      <c r="C14" s="109"/>
      <c r="D14" s="332"/>
      <c r="E14" s="216"/>
      <c r="F14" s="216"/>
      <c r="G14" s="216"/>
      <c r="H14" s="216"/>
      <c r="I14" s="216"/>
      <c r="J14" s="216"/>
      <c r="K14" s="216"/>
      <c r="L14" s="216"/>
      <c r="M14" s="216"/>
      <c r="N14" s="216"/>
      <c r="O14" s="216"/>
      <c r="P14" s="216"/>
      <c r="Q14" s="216"/>
      <c r="R14" s="216"/>
      <c r="S14" s="216"/>
      <c r="T14" s="216"/>
      <c r="U14" s="216"/>
      <c r="V14" s="216"/>
      <c r="W14" s="375"/>
      <c r="X14" s="36"/>
      <c r="Y14" s="36"/>
      <c r="Z14" s="375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</row>
    <row r="15" spans="1:58" s="33" customFormat="1" ht="15" customHeight="1" x14ac:dyDescent="0.25">
      <c r="A15" s="143"/>
      <c r="B15" s="34"/>
      <c r="C15" s="109"/>
      <c r="D15" s="332"/>
      <c r="E15" s="216"/>
      <c r="F15" s="216"/>
      <c r="G15" s="216"/>
      <c r="H15" s="216"/>
      <c r="I15" s="216"/>
      <c r="J15" s="216"/>
      <c r="K15" s="216"/>
      <c r="L15" s="216"/>
      <c r="M15" s="216"/>
      <c r="N15" s="216"/>
      <c r="O15" s="216"/>
      <c r="P15" s="216"/>
      <c r="Q15" s="216"/>
      <c r="R15" s="216"/>
      <c r="S15" s="216"/>
      <c r="T15" s="216"/>
      <c r="U15" s="216"/>
      <c r="V15" s="216"/>
      <c r="W15" s="375"/>
      <c r="X15" s="36"/>
      <c r="Y15" s="36"/>
      <c r="Z15" s="375"/>
      <c r="AA15" s="216"/>
      <c r="AB15" s="216"/>
      <c r="AC15" s="216"/>
      <c r="AD15" s="216"/>
      <c r="AE15" s="216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/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</row>
    <row r="16" spans="1:58" s="33" customFormat="1" ht="15" customHeight="1" x14ac:dyDescent="0.25">
      <c r="A16" s="143"/>
      <c r="B16" s="34"/>
      <c r="C16" s="109"/>
      <c r="D16" s="332"/>
      <c r="E16" s="216"/>
      <c r="F16" s="216"/>
      <c r="G16" s="216"/>
      <c r="H16" s="216"/>
      <c r="I16" s="216"/>
      <c r="J16" s="216"/>
      <c r="K16" s="216"/>
      <c r="L16" s="216"/>
      <c r="M16" s="216"/>
      <c r="N16" s="216"/>
      <c r="O16" s="216"/>
      <c r="P16" s="216"/>
      <c r="Q16" s="216"/>
      <c r="R16" s="216"/>
      <c r="S16" s="216"/>
      <c r="T16" s="216"/>
      <c r="U16" s="216"/>
      <c r="V16" s="216"/>
      <c r="W16" s="375"/>
      <c r="X16" s="36"/>
      <c r="Y16" s="36"/>
      <c r="Z16" s="375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/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</row>
    <row r="17" spans="1:56" s="33" customFormat="1" ht="15" customHeight="1" x14ac:dyDescent="0.25">
      <c r="A17" s="143"/>
      <c r="B17" s="58" t="s">
        <v>305</v>
      </c>
      <c r="C17" s="108"/>
      <c r="D17" s="332"/>
      <c r="E17" s="211">
        <f t="shared" ref="E17:AJ17" si="4">SUM(E18:E23)</f>
        <v>0</v>
      </c>
      <c r="F17" s="211">
        <f t="shared" si="4"/>
        <v>0</v>
      </c>
      <c r="G17" s="211">
        <f t="shared" si="4"/>
        <v>0</v>
      </c>
      <c r="H17" s="211">
        <f t="shared" si="4"/>
        <v>0</v>
      </c>
      <c r="I17" s="211">
        <f t="shared" si="4"/>
        <v>0</v>
      </c>
      <c r="J17" s="211">
        <f t="shared" si="4"/>
        <v>0</v>
      </c>
      <c r="K17" s="211">
        <f t="shared" si="4"/>
        <v>0</v>
      </c>
      <c r="L17" s="211">
        <f t="shared" si="4"/>
        <v>0</v>
      </c>
      <c r="M17" s="211">
        <f t="shared" si="4"/>
        <v>0</v>
      </c>
      <c r="N17" s="211">
        <f t="shared" si="4"/>
        <v>0</v>
      </c>
      <c r="O17" s="211">
        <f t="shared" si="4"/>
        <v>0</v>
      </c>
      <c r="P17" s="211">
        <f t="shared" si="4"/>
        <v>0</v>
      </c>
      <c r="Q17" s="211">
        <f t="shared" si="4"/>
        <v>0</v>
      </c>
      <c r="R17" s="211">
        <f t="shared" si="4"/>
        <v>0</v>
      </c>
      <c r="S17" s="211">
        <f t="shared" si="4"/>
        <v>0</v>
      </c>
      <c r="T17" s="211">
        <f t="shared" si="4"/>
        <v>0</v>
      </c>
      <c r="U17" s="211">
        <f t="shared" si="4"/>
        <v>0</v>
      </c>
      <c r="V17" s="211">
        <f t="shared" si="4"/>
        <v>0</v>
      </c>
      <c r="W17" s="377">
        <f t="shared" si="4"/>
        <v>0</v>
      </c>
      <c r="X17" s="35">
        <f t="shared" si="4"/>
        <v>0</v>
      </c>
      <c r="Y17" s="35">
        <f t="shared" si="4"/>
        <v>0</v>
      </c>
      <c r="Z17" s="377">
        <f t="shared" si="4"/>
        <v>0</v>
      </c>
      <c r="AA17" s="211">
        <f t="shared" si="4"/>
        <v>0</v>
      </c>
      <c r="AB17" s="211">
        <f t="shared" si="4"/>
        <v>0</v>
      </c>
      <c r="AC17" s="211">
        <f t="shared" si="4"/>
        <v>0</v>
      </c>
      <c r="AD17" s="211">
        <f t="shared" si="4"/>
        <v>0</v>
      </c>
      <c r="AE17" s="211">
        <f t="shared" si="4"/>
        <v>0</v>
      </c>
      <c r="AF17" s="211">
        <f t="shared" si="4"/>
        <v>0</v>
      </c>
      <c r="AG17" s="211">
        <f t="shared" si="4"/>
        <v>0</v>
      </c>
      <c r="AH17" s="211">
        <f t="shared" si="4"/>
        <v>0</v>
      </c>
      <c r="AI17" s="211">
        <f t="shared" si="4"/>
        <v>0</v>
      </c>
      <c r="AJ17" s="211">
        <f t="shared" si="4"/>
        <v>0</v>
      </c>
      <c r="AK17" s="211">
        <f t="shared" ref="AK17:BD17" si="5">SUM(AK18:AK23)</f>
        <v>0</v>
      </c>
      <c r="AL17" s="211">
        <f t="shared" si="5"/>
        <v>0</v>
      </c>
      <c r="AM17" s="211">
        <f t="shared" si="5"/>
        <v>0</v>
      </c>
      <c r="AN17" s="211">
        <f t="shared" si="5"/>
        <v>0</v>
      </c>
      <c r="AO17" s="211">
        <f t="shared" si="5"/>
        <v>0</v>
      </c>
      <c r="AP17" s="211">
        <f t="shared" si="5"/>
        <v>0</v>
      </c>
      <c r="AQ17" s="211">
        <f t="shared" si="5"/>
        <v>0</v>
      </c>
      <c r="AR17" s="211">
        <f t="shared" si="5"/>
        <v>0</v>
      </c>
      <c r="AS17" s="211">
        <f t="shared" si="5"/>
        <v>0</v>
      </c>
      <c r="AT17" s="211">
        <f t="shared" si="5"/>
        <v>0</v>
      </c>
      <c r="AU17" s="211">
        <f t="shared" si="5"/>
        <v>0</v>
      </c>
      <c r="AV17" s="211">
        <f t="shared" si="5"/>
        <v>0</v>
      </c>
      <c r="AW17" s="211">
        <f t="shared" si="5"/>
        <v>0</v>
      </c>
      <c r="AX17" s="211">
        <f t="shared" si="5"/>
        <v>0</v>
      </c>
      <c r="AY17" s="211">
        <f t="shared" si="5"/>
        <v>0</v>
      </c>
      <c r="AZ17" s="211">
        <f t="shared" si="5"/>
        <v>0</v>
      </c>
      <c r="BA17" s="211">
        <f t="shared" si="5"/>
        <v>0</v>
      </c>
      <c r="BB17" s="211">
        <f t="shared" si="5"/>
        <v>0</v>
      </c>
      <c r="BC17" s="211">
        <f t="shared" si="5"/>
        <v>0</v>
      </c>
      <c r="BD17" s="211">
        <f t="shared" si="5"/>
        <v>0</v>
      </c>
    </row>
    <row r="18" spans="1:56" s="39" customFormat="1" ht="15" customHeight="1" x14ac:dyDescent="0.25">
      <c r="A18" s="144"/>
      <c r="B18" s="53"/>
      <c r="C18" s="110"/>
      <c r="D18" s="333"/>
      <c r="E18" s="282"/>
      <c r="F18" s="282"/>
      <c r="G18" s="282"/>
      <c r="H18" s="282"/>
      <c r="I18" s="282"/>
      <c r="J18" s="282"/>
      <c r="K18" s="282"/>
      <c r="L18" s="282"/>
      <c r="M18" s="282"/>
      <c r="N18" s="282"/>
      <c r="O18" s="282"/>
      <c r="P18" s="282"/>
      <c r="Q18" s="282"/>
      <c r="R18" s="219"/>
      <c r="S18" s="219"/>
      <c r="T18" s="219"/>
      <c r="U18" s="219"/>
      <c r="V18" s="219"/>
      <c r="W18" s="379"/>
      <c r="X18" s="38"/>
      <c r="Y18" s="38"/>
      <c r="Z18" s="379"/>
      <c r="AA18" s="219"/>
      <c r="AB18" s="219"/>
      <c r="AC18" s="219"/>
      <c r="AD18" s="219"/>
      <c r="AE18" s="219"/>
      <c r="AF18" s="219"/>
      <c r="AG18" s="219"/>
      <c r="AH18" s="219"/>
      <c r="AI18" s="219"/>
      <c r="AJ18" s="219"/>
      <c r="AK18" s="219"/>
      <c r="AL18" s="219"/>
      <c r="AM18" s="219"/>
      <c r="AN18" s="219"/>
      <c r="AO18" s="219"/>
      <c r="AP18" s="219"/>
      <c r="AQ18" s="219"/>
      <c r="AR18" s="219"/>
      <c r="AS18" s="219"/>
      <c r="AT18" s="219"/>
      <c r="AU18" s="219"/>
      <c r="AV18" s="219"/>
      <c r="AW18" s="219"/>
      <c r="AX18" s="219"/>
      <c r="AY18" s="219"/>
      <c r="AZ18" s="219"/>
      <c r="BA18" s="219"/>
      <c r="BB18" s="219"/>
      <c r="BC18" s="219"/>
      <c r="BD18" s="219"/>
    </row>
    <row r="19" spans="1:56" s="39" customFormat="1" ht="15" customHeight="1" x14ac:dyDescent="0.25">
      <c r="A19" s="144"/>
      <c r="B19" s="53"/>
      <c r="C19" s="110"/>
      <c r="D19" s="333"/>
      <c r="E19" s="282"/>
      <c r="F19" s="282"/>
      <c r="G19" s="282"/>
      <c r="H19" s="282"/>
      <c r="I19" s="282"/>
      <c r="J19" s="282"/>
      <c r="K19" s="282"/>
      <c r="L19" s="282"/>
      <c r="M19" s="282"/>
      <c r="N19" s="282"/>
      <c r="O19" s="282"/>
      <c r="P19" s="282"/>
      <c r="Q19" s="234"/>
      <c r="R19" s="219"/>
      <c r="S19" s="219"/>
      <c r="T19" s="219"/>
      <c r="U19" s="219"/>
      <c r="V19" s="219"/>
      <c r="W19" s="379"/>
      <c r="X19" s="38"/>
      <c r="Y19" s="38"/>
      <c r="Z19" s="379"/>
      <c r="AA19" s="219"/>
      <c r="AB19" s="219"/>
      <c r="AC19" s="219"/>
      <c r="AD19" s="219"/>
      <c r="AE19" s="219"/>
      <c r="AF19" s="219"/>
      <c r="AG19" s="219"/>
      <c r="AH19" s="219"/>
      <c r="AI19" s="219"/>
      <c r="AJ19" s="219"/>
      <c r="AK19" s="219"/>
      <c r="AL19" s="219"/>
      <c r="AM19" s="219"/>
      <c r="AN19" s="219"/>
      <c r="AO19" s="219"/>
      <c r="AP19" s="219"/>
      <c r="AQ19" s="219"/>
      <c r="AR19" s="219"/>
      <c r="AS19" s="219"/>
      <c r="AT19" s="219"/>
      <c r="AU19" s="219"/>
      <c r="AV19" s="219"/>
      <c r="AW19" s="219"/>
      <c r="AX19" s="219"/>
      <c r="AY19" s="219"/>
      <c r="AZ19" s="219"/>
      <c r="BA19" s="219"/>
      <c r="BB19" s="219"/>
      <c r="BC19" s="219"/>
      <c r="BD19" s="219"/>
    </row>
    <row r="20" spans="1:56" s="39" customFormat="1" ht="15" customHeight="1" x14ac:dyDescent="0.25">
      <c r="A20" s="144"/>
      <c r="B20" s="53"/>
      <c r="C20" s="110"/>
      <c r="D20" s="333"/>
      <c r="E20" s="282"/>
      <c r="F20" s="282"/>
      <c r="G20" s="282"/>
      <c r="H20" s="282"/>
      <c r="I20" s="282"/>
      <c r="J20" s="282"/>
      <c r="K20" s="282"/>
      <c r="L20" s="282"/>
      <c r="M20" s="282"/>
      <c r="N20" s="282"/>
      <c r="O20" s="282"/>
      <c r="P20" s="282"/>
      <c r="Q20" s="234"/>
      <c r="R20" s="219"/>
      <c r="S20" s="219"/>
      <c r="T20" s="219"/>
      <c r="U20" s="219"/>
      <c r="V20" s="219"/>
      <c r="W20" s="379"/>
      <c r="X20" s="38"/>
      <c r="Y20" s="38"/>
      <c r="Z20" s="379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</row>
    <row r="21" spans="1:56" s="39" customFormat="1" ht="15" customHeight="1" x14ac:dyDescent="0.25">
      <c r="A21" s="144"/>
      <c r="B21" s="89"/>
      <c r="C21" s="111"/>
      <c r="D21" s="334"/>
      <c r="E21" s="282"/>
      <c r="F21" s="282"/>
      <c r="G21" s="282"/>
      <c r="H21" s="282"/>
      <c r="I21" s="282"/>
      <c r="J21" s="282"/>
      <c r="K21" s="282"/>
      <c r="L21" s="282"/>
      <c r="M21" s="282"/>
      <c r="N21" s="282"/>
      <c r="O21" s="282"/>
      <c r="P21" s="282"/>
      <c r="Q21" s="380"/>
      <c r="R21" s="219"/>
      <c r="S21" s="219"/>
      <c r="T21" s="219"/>
      <c r="U21" s="219"/>
      <c r="V21" s="219"/>
      <c r="W21" s="379"/>
      <c r="X21" s="38"/>
      <c r="Y21" s="38"/>
      <c r="Z21" s="379"/>
      <c r="AA21" s="219"/>
      <c r="AB21" s="219"/>
      <c r="AC21" s="219"/>
      <c r="AD21" s="219"/>
      <c r="AE21" s="219"/>
      <c r="AF21" s="219"/>
      <c r="AG21" s="219"/>
      <c r="AH21" s="219"/>
      <c r="AI21" s="219"/>
      <c r="AJ21" s="219"/>
      <c r="AK21" s="219"/>
      <c r="AL21" s="219"/>
      <c r="AM21" s="219"/>
      <c r="AN21" s="219"/>
      <c r="AO21" s="219"/>
      <c r="AP21" s="219"/>
      <c r="AQ21" s="219"/>
      <c r="AR21" s="219"/>
      <c r="AS21" s="219"/>
      <c r="AT21" s="219"/>
      <c r="AU21" s="219"/>
      <c r="AV21" s="219"/>
      <c r="AW21" s="219"/>
      <c r="AX21" s="219"/>
      <c r="AY21" s="219"/>
      <c r="AZ21" s="219"/>
      <c r="BA21" s="219"/>
      <c r="BB21" s="219"/>
      <c r="BC21" s="219"/>
      <c r="BD21" s="219"/>
    </row>
    <row r="22" spans="1:56" s="39" customFormat="1" ht="15" customHeight="1" x14ac:dyDescent="0.25">
      <c r="A22" s="144"/>
      <c r="B22" s="89"/>
      <c r="C22" s="111"/>
      <c r="D22" s="334"/>
      <c r="E22" s="282"/>
      <c r="F22" s="282"/>
      <c r="G22" s="282"/>
      <c r="H22" s="282"/>
      <c r="I22" s="282"/>
      <c r="J22" s="282"/>
      <c r="K22" s="282"/>
      <c r="L22" s="282"/>
      <c r="M22" s="282"/>
      <c r="N22" s="282"/>
      <c r="O22" s="282"/>
      <c r="P22" s="282"/>
      <c r="Q22" s="297"/>
      <c r="R22" s="219"/>
      <c r="S22" s="219"/>
      <c r="T22" s="219"/>
      <c r="U22" s="219"/>
      <c r="V22" s="219"/>
      <c r="W22" s="379"/>
      <c r="X22" s="38"/>
      <c r="Y22" s="38"/>
      <c r="Z22" s="379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</row>
    <row r="23" spans="1:56" s="39" customFormat="1" ht="15" customHeight="1" x14ac:dyDescent="0.25">
      <c r="A23" s="144"/>
      <c r="B23" s="89"/>
      <c r="C23" s="111"/>
      <c r="D23" s="334"/>
      <c r="E23" s="282"/>
      <c r="F23" s="282"/>
      <c r="G23" s="282"/>
      <c r="H23" s="282"/>
      <c r="I23" s="282"/>
      <c r="J23" s="282"/>
      <c r="K23" s="282"/>
      <c r="L23" s="282"/>
      <c r="M23" s="282"/>
      <c r="N23" s="282"/>
      <c r="O23" s="282"/>
      <c r="P23" s="282"/>
      <c r="Q23" s="297"/>
      <c r="R23" s="219"/>
      <c r="S23" s="219"/>
      <c r="T23" s="219"/>
      <c r="U23" s="219"/>
      <c r="V23" s="219"/>
      <c r="W23" s="379"/>
      <c r="X23" s="38"/>
      <c r="Y23" s="38"/>
      <c r="Z23" s="379"/>
      <c r="AA23" s="219"/>
      <c r="AB23" s="219"/>
      <c r="AC23" s="219"/>
      <c r="AD23" s="219"/>
      <c r="AE23" s="219"/>
      <c r="AF23" s="219"/>
      <c r="AG23" s="219"/>
      <c r="AH23" s="219"/>
      <c r="AI23" s="219"/>
      <c r="AJ23" s="219"/>
      <c r="AK23" s="219"/>
      <c r="AL23" s="219"/>
      <c r="AM23" s="219"/>
      <c r="AN23" s="219"/>
      <c r="AO23" s="219"/>
      <c r="AP23" s="219"/>
      <c r="AQ23" s="219"/>
      <c r="AR23" s="219"/>
      <c r="AS23" s="219"/>
      <c r="AT23" s="219"/>
      <c r="AU23" s="219"/>
      <c r="AV23" s="219"/>
      <c r="AW23" s="219"/>
      <c r="AX23" s="219"/>
      <c r="AY23" s="219"/>
      <c r="AZ23" s="219"/>
      <c r="BA23" s="219"/>
      <c r="BB23" s="219"/>
      <c r="BC23" s="219"/>
      <c r="BD23" s="219"/>
    </row>
    <row r="24" spans="1:56" s="41" customFormat="1" ht="15" customHeight="1" x14ac:dyDescent="0.25">
      <c r="A24" s="145"/>
      <c r="B24" s="42" t="s">
        <v>92</v>
      </c>
      <c r="C24" s="112"/>
      <c r="D24" s="335"/>
      <c r="E24" s="211">
        <f t="shared" ref="E24:AJ24" si="6">SUM(E25:E30)</f>
        <v>0</v>
      </c>
      <c r="F24" s="211">
        <f t="shared" si="6"/>
        <v>0</v>
      </c>
      <c r="G24" s="211">
        <f t="shared" si="6"/>
        <v>0</v>
      </c>
      <c r="H24" s="211">
        <f t="shared" si="6"/>
        <v>0</v>
      </c>
      <c r="I24" s="211">
        <f t="shared" si="6"/>
        <v>0</v>
      </c>
      <c r="J24" s="211">
        <f t="shared" si="6"/>
        <v>0</v>
      </c>
      <c r="K24" s="211">
        <f t="shared" si="6"/>
        <v>0</v>
      </c>
      <c r="L24" s="211">
        <f t="shared" si="6"/>
        <v>0</v>
      </c>
      <c r="M24" s="211">
        <f t="shared" si="6"/>
        <v>0</v>
      </c>
      <c r="N24" s="211">
        <f t="shared" si="6"/>
        <v>0</v>
      </c>
      <c r="O24" s="211">
        <f t="shared" si="6"/>
        <v>0</v>
      </c>
      <c r="P24" s="211">
        <f t="shared" si="6"/>
        <v>0</v>
      </c>
      <c r="Q24" s="211">
        <f t="shared" si="6"/>
        <v>0</v>
      </c>
      <c r="R24" s="211">
        <f t="shared" si="6"/>
        <v>0</v>
      </c>
      <c r="S24" s="211">
        <f t="shared" si="6"/>
        <v>0</v>
      </c>
      <c r="T24" s="211">
        <f t="shared" si="6"/>
        <v>0</v>
      </c>
      <c r="U24" s="211">
        <f t="shared" si="6"/>
        <v>0</v>
      </c>
      <c r="V24" s="211">
        <f t="shared" si="6"/>
        <v>0</v>
      </c>
      <c r="W24" s="377">
        <f t="shared" si="6"/>
        <v>0</v>
      </c>
      <c r="X24" s="35">
        <f t="shared" si="6"/>
        <v>0</v>
      </c>
      <c r="Y24" s="35">
        <f t="shared" si="6"/>
        <v>0</v>
      </c>
      <c r="Z24" s="377">
        <f t="shared" si="6"/>
        <v>0</v>
      </c>
      <c r="AA24" s="211">
        <f t="shared" si="6"/>
        <v>0</v>
      </c>
      <c r="AB24" s="211">
        <f t="shared" si="6"/>
        <v>0</v>
      </c>
      <c r="AC24" s="211">
        <f t="shared" si="6"/>
        <v>0</v>
      </c>
      <c r="AD24" s="211">
        <f t="shared" si="6"/>
        <v>0</v>
      </c>
      <c r="AE24" s="211">
        <f t="shared" si="6"/>
        <v>0</v>
      </c>
      <c r="AF24" s="211">
        <f t="shared" si="6"/>
        <v>0</v>
      </c>
      <c r="AG24" s="211">
        <f t="shared" si="6"/>
        <v>0</v>
      </c>
      <c r="AH24" s="211">
        <f t="shared" si="6"/>
        <v>0</v>
      </c>
      <c r="AI24" s="211">
        <f t="shared" si="6"/>
        <v>0</v>
      </c>
      <c r="AJ24" s="211">
        <f t="shared" si="6"/>
        <v>0</v>
      </c>
      <c r="AK24" s="211">
        <f t="shared" ref="AK24:BD24" si="7">SUM(AK25:AK30)</f>
        <v>0</v>
      </c>
      <c r="AL24" s="211">
        <f t="shared" si="7"/>
        <v>0</v>
      </c>
      <c r="AM24" s="211">
        <f t="shared" si="7"/>
        <v>0</v>
      </c>
      <c r="AN24" s="211">
        <f t="shared" si="7"/>
        <v>0</v>
      </c>
      <c r="AO24" s="211">
        <f t="shared" si="7"/>
        <v>0</v>
      </c>
      <c r="AP24" s="211">
        <f t="shared" si="7"/>
        <v>0</v>
      </c>
      <c r="AQ24" s="211">
        <f t="shared" si="7"/>
        <v>0</v>
      </c>
      <c r="AR24" s="211">
        <f t="shared" si="7"/>
        <v>0</v>
      </c>
      <c r="AS24" s="211">
        <f t="shared" si="7"/>
        <v>0</v>
      </c>
      <c r="AT24" s="211">
        <f t="shared" si="7"/>
        <v>0</v>
      </c>
      <c r="AU24" s="211">
        <f t="shared" si="7"/>
        <v>0</v>
      </c>
      <c r="AV24" s="211">
        <f t="shared" si="7"/>
        <v>0</v>
      </c>
      <c r="AW24" s="211">
        <f t="shared" si="7"/>
        <v>0</v>
      </c>
      <c r="AX24" s="211">
        <f t="shared" si="7"/>
        <v>0</v>
      </c>
      <c r="AY24" s="211">
        <f t="shared" si="7"/>
        <v>0</v>
      </c>
      <c r="AZ24" s="211">
        <f t="shared" si="7"/>
        <v>0</v>
      </c>
      <c r="BA24" s="211">
        <f t="shared" si="7"/>
        <v>0</v>
      </c>
      <c r="BB24" s="211">
        <f t="shared" si="7"/>
        <v>0</v>
      </c>
      <c r="BC24" s="211">
        <f t="shared" si="7"/>
        <v>0</v>
      </c>
      <c r="BD24" s="211">
        <f t="shared" si="7"/>
        <v>0</v>
      </c>
    </row>
    <row r="25" spans="1:56" s="41" customFormat="1" ht="15" customHeight="1" x14ac:dyDescent="0.25">
      <c r="A25" s="145"/>
      <c r="B25" s="42"/>
      <c r="C25" s="107" t="s">
        <v>112</v>
      </c>
      <c r="D25" s="335"/>
      <c r="E25" s="211"/>
      <c r="F25" s="211"/>
      <c r="G25" s="211"/>
      <c r="H25" s="211"/>
      <c r="I25" s="211"/>
      <c r="J25" s="211"/>
      <c r="K25" s="211"/>
      <c r="L25" s="211"/>
      <c r="M25" s="211"/>
      <c r="N25" s="211"/>
      <c r="O25" s="211"/>
      <c r="P25" s="211"/>
      <c r="Q25" s="211"/>
      <c r="R25" s="211"/>
      <c r="S25" s="211"/>
      <c r="T25" s="211"/>
      <c r="U25" s="211"/>
      <c r="V25" s="211"/>
      <c r="W25" s="377"/>
      <c r="X25" s="35"/>
      <c r="Y25" s="35"/>
      <c r="Z25" s="377"/>
      <c r="AA25" s="211"/>
      <c r="AB25" s="211"/>
      <c r="AC25" s="211"/>
      <c r="AD25" s="211"/>
      <c r="AE25" s="378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</row>
    <row r="26" spans="1:56" s="41" customFormat="1" ht="15" customHeight="1" x14ac:dyDescent="0.25">
      <c r="A26" s="145"/>
      <c r="B26" s="42"/>
      <c r="C26" s="112"/>
      <c r="D26" s="335"/>
      <c r="E26" s="211"/>
      <c r="F26" s="211"/>
      <c r="G26" s="211"/>
      <c r="H26" s="211"/>
      <c r="I26" s="211"/>
      <c r="J26" s="211"/>
      <c r="K26" s="211"/>
      <c r="L26" s="211"/>
      <c r="M26" s="211"/>
      <c r="N26" s="211"/>
      <c r="O26" s="211"/>
      <c r="P26" s="211"/>
      <c r="Q26" s="211"/>
      <c r="R26" s="211"/>
      <c r="S26" s="211"/>
      <c r="T26" s="211"/>
      <c r="U26" s="211"/>
      <c r="V26" s="211"/>
      <c r="W26" s="377"/>
      <c r="X26" s="35"/>
      <c r="Y26" s="35"/>
      <c r="Z26" s="377"/>
      <c r="AA26" s="211"/>
      <c r="AB26" s="211"/>
      <c r="AC26" s="211"/>
      <c r="AD26" s="211"/>
      <c r="AE26" s="211"/>
      <c r="AF26" s="378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41" customFormat="1" ht="15" customHeight="1" x14ac:dyDescent="0.25">
      <c r="A27" s="145"/>
      <c r="B27" s="42"/>
      <c r="C27" s="112"/>
      <c r="D27" s="335"/>
      <c r="E27" s="211"/>
      <c r="F27" s="211"/>
      <c r="G27" s="211"/>
      <c r="H27" s="211"/>
      <c r="I27" s="211"/>
      <c r="J27" s="211"/>
      <c r="K27" s="211"/>
      <c r="L27" s="211"/>
      <c r="M27" s="211"/>
      <c r="N27" s="211"/>
      <c r="O27" s="211"/>
      <c r="P27" s="211"/>
      <c r="Q27" s="211"/>
      <c r="R27" s="211"/>
      <c r="S27" s="211"/>
      <c r="T27" s="211"/>
      <c r="U27" s="211"/>
      <c r="V27" s="211"/>
      <c r="W27" s="377"/>
      <c r="X27" s="35"/>
      <c r="Y27" s="35"/>
      <c r="Z27" s="377"/>
      <c r="AA27" s="211"/>
      <c r="AB27" s="211"/>
      <c r="AC27" s="211"/>
      <c r="AD27" s="211"/>
      <c r="AE27" s="211"/>
      <c r="AF27" s="211"/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AS27" s="211"/>
      <c r="AT27" s="211"/>
      <c r="AU27" s="211"/>
      <c r="AV27" s="211"/>
      <c r="AW27" s="211"/>
      <c r="AX27" s="211"/>
      <c r="AY27" s="211"/>
      <c r="AZ27" s="211"/>
      <c r="BA27" s="211"/>
      <c r="BB27" s="211"/>
      <c r="BC27" s="211"/>
      <c r="BD27" s="211"/>
    </row>
    <row r="28" spans="1:56" s="41" customFormat="1" ht="15" customHeight="1" x14ac:dyDescent="0.25">
      <c r="A28" s="145"/>
      <c r="B28" s="42"/>
      <c r="C28" s="112"/>
      <c r="D28" s="335"/>
      <c r="E28" s="211"/>
      <c r="F28" s="211"/>
      <c r="G28" s="211"/>
      <c r="H28" s="211"/>
      <c r="I28" s="211"/>
      <c r="J28" s="211"/>
      <c r="K28" s="211"/>
      <c r="L28" s="211"/>
      <c r="M28" s="211"/>
      <c r="N28" s="211"/>
      <c r="O28" s="211"/>
      <c r="P28" s="211"/>
      <c r="Q28" s="211"/>
      <c r="R28" s="211"/>
      <c r="S28" s="211"/>
      <c r="T28" s="211"/>
      <c r="U28" s="211"/>
      <c r="V28" s="211"/>
      <c r="W28" s="377"/>
      <c r="X28" s="35"/>
      <c r="Y28" s="35"/>
      <c r="Z28" s="377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211"/>
      <c r="AV28" s="211"/>
      <c r="AW28" s="211"/>
      <c r="AX28" s="211"/>
      <c r="AY28" s="211"/>
      <c r="AZ28" s="211"/>
      <c r="BA28" s="211"/>
      <c r="BB28" s="211"/>
      <c r="BC28" s="211"/>
      <c r="BD28" s="211"/>
    </row>
    <row r="29" spans="1:56" s="41" customFormat="1" ht="15" customHeight="1" x14ac:dyDescent="0.25">
      <c r="A29" s="145"/>
      <c r="B29" s="42"/>
      <c r="C29" s="112"/>
      <c r="D29" s="335"/>
      <c r="E29" s="211"/>
      <c r="F29" s="211"/>
      <c r="G29" s="211"/>
      <c r="H29" s="211"/>
      <c r="I29" s="211"/>
      <c r="J29" s="211"/>
      <c r="K29" s="211"/>
      <c r="L29" s="211"/>
      <c r="M29" s="211"/>
      <c r="N29" s="211"/>
      <c r="O29" s="211"/>
      <c r="P29" s="211"/>
      <c r="Q29" s="211"/>
      <c r="R29" s="211"/>
      <c r="S29" s="211"/>
      <c r="T29" s="211"/>
      <c r="U29" s="211"/>
      <c r="V29" s="211"/>
      <c r="W29" s="377"/>
      <c r="X29" s="35"/>
      <c r="Y29" s="35"/>
      <c r="Z29" s="377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211"/>
      <c r="AV29" s="211"/>
      <c r="AW29" s="211"/>
      <c r="AX29" s="211"/>
      <c r="AY29" s="211"/>
      <c r="AZ29" s="211"/>
      <c r="BA29" s="211"/>
      <c r="BB29" s="211"/>
      <c r="BC29" s="211"/>
      <c r="BD29" s="211"/>
    </row>
    <row r="30" spans="1:56" s="41" customFormat="1" ht="15" customHeight="1" x14ac:dyDescent="0.25">
      <c r="A30" s="145"/>
      <c r="B30" s="42"/>
      <c r="C30" s="112"/>
      <c r="D30" s="335"/>
      <c r="E30" s="211"/>
      <c r="F30" s="211"/>
      <c r="G30" s="211"/>
      <c r="H30" s="211"/>
      <c r="I30" s="211"/>
      <c r="J30" s="211"/>
      <c r="K30" s="211"/>
      <c r="L30" s="211"/>
      <c r="M30" s="211"/>
      <c r="N30" s="211"/>
      <c r="O30" s="211"/>
      <c r="P30" s="211"/>
      <c r="Q30" s="211"/>
      <c r="R30" s="211"/>
      <c r="S30" s="211"/>
      <c r="T30" s="211"/>
      <c r="U30" s="211"/>
      <c r="V30" s="211"/>
      <c r="W30" s="377"/>
      <c r="X30" s="35"/>
      <c r="Y30" s="35"/>
      <c r="Z30" s="377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AS30" s="211"/>
      <c r="AT30" s="211"/>
      <c r="AU30" s="211"/>
      <c r="AV30" s="211"/>
      <c r="AW30" s="211"/>
      <c r="AX30" s="211"/>
      <c r="AY30" s="211"/>
      <c r="AZ30" s="211"/>
      <c r="BA30" s="211"/>
      <c r="BB30" s="211"/>
      <c r="BC30" s="211"/>
      <c r="BD30" s="211"/>
    </row>
    <row r="31" spans="1:56" s="41" customFormat="1" ht="15" customHeight="1" x14ac:dyDescent="0.25">
      <c r="A31" s="145"/>
      <c r="B31" s="42" t="s">
        <v>96</v>
      </c>
      <c r="C31" s="112"/>
      <c r="D31" s="335"/>
      <c r="E31" s="211">
        <f t="shared" ref="E31:AJ31" si="8">SUM(E32:E38)</f>
        <v>0</v>
      </c>
      <c r="F31" s="211">
        <f t="shared" si="8"/>
        <v>0</v>
      </c>
      <c r="G31" s="211">
        <f t="shared" si="8"/>
        <v>0</v>
      </c>
      <c r="H31" s="211">
        <f t="shared" si="8"/>
        <v>0</v>
      </c>
      <c r="I31" s="211">
        <f t="shared" si="8"/>
        <v>0</v>
      </c>
      <c r="J31" s="211">
        <f t="shared" si="8"/>
        <v>0</v>
      </c>
      <c r="K31" s="211">
        <f t="shared" si="8"/>
        <v>0</v>
      </c>
      <c r="L31" s="211">
        <f t="shared" si="8"/>
        <v>0</v>
      </c>
      <c r="M31" s="211">
        <f t="shared" si="8"/>
        <v>0</v>
      </c>
      <c r="N31" s="211">
        <f t="shared" si="8"/>
        <v>0</v>
      </c>
      <c r="O31" s="211">
        <f t="shared" si="8"/>
        <v>0</v>
      </c>
      <c r="P31" s="211">
        <f t="shared" si="8"/>
        <v>0</v>
      </c>
      <c r="Q31" s="211">
        <f t="shared" si="8"/>
        <v>0</v>
      </c>
      <c r="R31" s="211">
        <f t="shared" si="8"/>
        <v>0</v>
      </c>
      <c r="S31" s="211">
        <f t="shared" si="8"/>
        <v>0</v>
      </c>
      <c r="T31" s="211">
        <f t="shared" si="8"/>
        <v>0</v>
      </c>
      <c r="U31" s="211">
        <f t="shared" si="8"/>
        <v>0</v>
      </c>
      <c r="V31" s="211">
        <f t="shared" si="8"/>
        <v>0</v>
      </c>
      <c r="W31" s="377">
        <f t="shared" si="8"/>
        <v>0</v>
      </c>
      <c r="X31" s="35">
        <f t="shared" si="8"/>
        <v>0</v>
      </c>
      <c r="Y31" s="35">
        <f t="shared" si="8"/>
        <v>0</v>
      </c>
      <c r="Z31" s="377">
        <f t="shared" si="8"/>
        <v>0</v>
      </c>
      <c r="AA31" s="211">
        <f t="shared" si="8"/>
        <v>0</v>
      </c>
      <c r="AB31" s="211">
        <f t="shared" si="8"/>
        <v>0</v>
      </c>
      <c r="AC31" s="211">
        <f t="shared" si="8"/>
        <v>0</v>
      </c>
      <c r="AD31" s="211">
        <f t="shared" si="8"/>
        <v>0</v>
      </c>
      <c r="AE31" s="211">
        <f t="shared" si="8"/>
        <v>0</v>
      </c>
      <c r="AF31" s="211">
        <f t="shared" si="8"/>
        <v>0</v>
      </c>
      <c r="AG31" s="211">
        <f t="shared" si="8"/>
        <v>0</v>
      </c>
      <c r="AH31" s="211">
        <f t="shared" si="8"/>
        <v>0</v>
      </c>
      <c r="AI31" s="211">
        <f t="shared" si="8"/>
        <v>0</v>
      </c>
      <c r="AJ31" s="211">
        <f t="shared" si="8"/>
        <v>0</v>
      </c>
      <c r="AK31" s="211">
        <f t="shared" ref="AK31:BD31" si="9">SUM(AK32:AK38)</f>
        <v>0</v>
      </c>
      <c r="AL31" s="211">
        <f t="shared" si="9"/>
        <v>0</v>
      </c>
      <c r="AM31" s="211">
        <f t="shared" si="9"/>
        <v>0</v>
      </c>
      <c r="AN31" s="211">
        <f t="shared" si="9"/>
        <v>0</v>
      </c>
      <c r="AO31" s="211">
        <f t="shared" si="9"/>
        <v>0</v>
      </c>
      <c r="AP31" s="211">
        <f t="shared" si="9"/>
        <v>0</v>
      </c>
      <c r="AQ31" s="211">
        <f t="shared" si="9"/>
        <v>0</v>
      </c>
      <c r="AR31" s="211">
        <f t="shared" si="9"/>
        <v>0</v>
      </c>
      <c r="AS31" s="211">
        <f t="shared" si="9"/>
        <v>0</v>
      </c>
      <c r="AT31" s="211">
        <f t="shared" si="9"/>
        <v>0</v>
      </c>
      <c r="AU31" s="211">
        <f t="shared" si="9"/>
        <v>0</v>
      </c>
      <c r="AV31" s="211">
        <f t="shared" si="9"/>
        <v>0</v>
      </c>
      <c r="AW31" s="211">
        <f t="shared" si="9"/>
        <v>0</v>
      </c>
      <c r="AX31" s="211">
        <f t="shared" si="9"/>
        <v>0</v>
      </c>
      <c r="AY31" s="211">
        <f t="shared" si="9"/>
        <v>0</v>
      </c>
      <c r="AZ31" s="211">
        <f t="shared" si="9"/>
        <v>0</v>
      </c>
      <c r="BA31" s="211">
        <f t="shared" si="9"/>
        <v>0</v>
      </c>
      <c r="BB31" s="211">
        <f t="shared" si="9"/>
        <v>0</v>
      </c>
      <c r="BC31" s="211">
        <f t="shared" si="9"/>
        <v>0</v>
      </c>
      <c r="BD31" s="211">
        <f t="shared" si="9"/>
        <v>0</v>
      </c>
    </row>
    <row r="32" spans="1:56" s="41" customFormat="1" ht="15" customHeight="1" x14ac:dyDescent="0.25">
      <c r="A32" s="145"/>
      <c r="B32" s="42"/>
      <c r="C32" s="112"/>
      <c r="D32" s="335"/>
      <c r="E32" s="211"/>
      <c r="F32" s="211"/>
      <c r="G32" s="211"/>
      <c r="H32" s="211"/>
      <c r="I32" s="211"/>
      <c r="J32" s="211"/>
      <c r="K32" s="211"/>
      <c r="L32" s="211"/>
      <c r="M32" s="211"/>
      <c r="N32" s="211"/>
      <c r="O32" s="211"/>
      <c r="P32" s="211"/>
      <c r="Q32" s="211"/>
      <c r="R32" s="211"/>
      <c r="S32" s="211"/>
      <c r="T32" s="211"/>
      <c r="U32" s="211"/>
      <c r="V32" s="211"/>
      <c r="W32" s="377"/>
      <c r="X32" s="35"/>
      <c r="Y32" s="35"/>
      <c r="Z32" s="377"/>
      <c r="AA32" s="211"/>
      <c r="AB32" s="211"/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</row>
    <row r="33" spans="1:56" s="41" customFormat="1" ht="15" customHeight="1" x14ac:dyDescent="0.25">
      <c r="A33" s="145"/>
      <c r="B33" s="42"/>
      <c r="C33" s="112"/>
      <c r="D33" s="335"/>
      <c r="E33" s="211"/>
      <c r="F33" s="211"/>
      <c r="G33" s="211"/>
      <c r="H33" s="211"/>
      <c r="I33" s="211"/>
      <c r="J33" s="211"/>
      <c r="K33" s="211"/>
      <c r="L33" s="211"/>
      <c r="M33" s="211"/>
      <c r="N33" s="211"/>
      <c r="O33" s="211"/>
      <c r="P33" s="211"/>
      <c r="Q33" s="211"/>
      <c r="R33" s="211"/>
      <c r="S33" s="211"/>
      <c r="T33" s="211"/>
      <c r="U33" s="211"/>
      <c r="V33" s="211"/>
      <c r="W33" s="377"/>
      <c r="X33" s="35"/>
      <c r="Y33" s="35"/>
      <c r="Z33" s="377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</row>
    <row r="34" spans="1:56" s="41" customFormat="1" ht="15" customHeight="1" x14ac:dyDescent="0.25">
      <c r="A34" s="145"/>
      <c r="B34" s="42"/>
      <c r="C34" s="112"/>
      <c r="D34" s="335"/>
      <c r="E34" s="211"/>
      <c r="F34" s="211"/>
      <c r="G34" s="211"/>
      <c r="H34" s="211"/>
      <c r="I34" s="211"/>
      <c r="J34" s="211"/>
      <c r="K34" s="211"/>
      <c r="L34" s="211"/>
      <c r="M34" s="211"/>
      <c r="N34" s="211"/>
      <c r="O34" s="211"/>
      <c r="P34" s="211"/>
      <c r="Q34" s="211"/>
      <c r="R34" s="211"/>
      <c r="S34" s="211"/>
      <c r="T34" s="211"/>
      <c r="U34" s="211"/>
      <c r="V34" s="211"/>
      <c r="W34" s="377"/>
      <c r="X34" s="35"/>
      <c r="Y34" s="35"/>
      <c r="Z34" s="377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</row>
    <row r="35" spans="1:56" s="41" customFormat="1" ht="15" customHeight="1" x14ac:dyDescent="0.25">
      <c r="A35" s="145"/>
      <c r="B35" s="42"/>
      <c r="C35" s="112"/>
      <c r="D35" s="335"/>
      <c r="E35" s="211"/>
      <c r="F35" s="211"/>
      <c r="G35" s="211"/>
      <c r="H35" s="211"/>
      <c r="I35" s="211"/>
      <c r="J35" s="211"/>
      <c r="K35" s="211"/>
      <c r="L35" s="211"/>
      <c r="M35" s="211"/>
      <c r="N35" s="211"/>
      <c r="O35" s="211"/>
      <c r="P35" s="211"/>
      <c r="Q35" s="211"/>
      <c r="R35" s="211"/>
      <c r="S35" s="211"/>
      <c r="T35" s="211"/>
      <c r="U35" s="211"/>
      <c r="V35" s="211"/>
      <c r="W35" s="377"/>
      <c r="X35" s="35"/>
      <c r="Y35" s="35"/>
      <c r="Z35" s="377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</row>
    <row r="36" spans="1:56" s="41" customFormat="1" ht="15" customHeight="1" x14ac:dyDescent="0.25">
      <c r="A36" s="145"/>
      <c r="B36" s="42"/>
      <c r="C36" s="112"/>
      <c r="D36" s="335"/>
      <c r="E36" s="211"/>
      <c r="F36" s="211"/>
      <c r="G36" s="211"/>
      <c r="H36" s="211"/>
      <c r="I36" s="211"/>
      <c r="J36" s="211"/>
      <c r="K36" s="211"/>
      <c r="L36" s="211"/>
      <c r="M36" s="211"/>
      <c r="N36" s="211"/>
      <c r="O36" s="211"/>
      <c r="P36" s="211"/>
      <c r="Q36" s="211"/>
      <c r="R36" s="211"/>
      <c r="S36" s="211"/>
      <c r="T36" s="211"/>
      <c r="U36" s="211"/>
      <c r="V36" s="211"/>
      <c r="W36" s="377"/>
      <c r="X36" s="35"/>
      <c r="Y36" s="35"/>
      <c r="Z36" s="377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</row>
    <row r="37" spans="1:56" s="41" customFormat="1" ht="15" customHeight="1" x14ac:dyDescent="0.25">
      <c r="A37" s="145"/>
      <c r="B37" s="42"/>
      <c r="C37" s="112"/>
      <c r="D37" s="335"/>
      <c r="E37" s="211"/>
      <c r="F37" s="211"/>
      <c r="G37" s="211"/>
      <c r="H37" s="211"/>
      <c r="I37" s="211"/>
      <c r="J37" s="211"/>
      <c r="K37" s="211"/>
      <c r="L37" s="211"/>
      <c r="M37" s="211"/>
      <c r="N37" s="211"/>
      <c r="O37" s="211"/>
      <c r="P37" s="211"/>
      <c r="Q37" s="211"/>
      <c r="R37" s="211"/>
      <c r="S37" s="211"/>
      <c r="T37" s="211"/>
      <c r="U37" s="211"/>
      <c r="V37" s="211"/>
      <c r="W37" s="377"/>
      <c r="X37" s="35"/>
      <c r="Y37" s="35"/>
      <c r="Z37" s="377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</row>
    <row r="38" spans="1:56" s="41" customFormat="1" ht="15" customHeight="1" x14ac:dyDescent="0.25">
      <c r="A38" s="145"/>
      <c r="B38" s="42"/>
      <c r="C38" s="112"/>
      <c r="D38" s="335"/>
      <c r="E38" s="211"/>
      <c r="F38" s="211"/>
      <c r="G38" s="211"/>
      <c r="H38" s="211"/>
      <c r="I38" s="211"/>
      <c r="J38" s="211"/>
      <c r="K38" s="211"/>
      <c r="L38" s="211"/>
      <c r="M38" s="211"/>
      <c r="N38" s="211"/>
      <c r="O38" s="211"/>
      <c r="P38" s="211"/>
      <c r="Q38" s="211"/>
      <c r="R38" s="211"/>
      <c r="S38" s="211"/>
      <c r="T38" s="211"/>
      <c r="U38" s="211"/>
      <c r="V38" s="211"/>
      <c r="W38" s="377"/>
      <c r="X38" s="35"/>
      <c r="Y38" s="35"/>
      <c r="Z38" s="377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</row>
    <row r="39" spans="1:56" s="41" customFormat="1" ht="15" customHeight="1" x14ac:dyDescent="0.25">
      <c r="A39" s="145"/>
      <c r="B39" s="42" t="s">
        <v>304</v>
      </c>
      <c r="C39" s="112"/>
      <c r="D39" s="335"/>
      <c r="E39" s="211">
        <f t="shared" ref="E39:AJ39" si="10">SUM(E40:E45)</f>
        <v>0</v>
      </c>
      <c r="F39" s="211">
        <f t="shared" si="10"/>
        <v>0</v>
      </c>
      <c r="G39" s="211">
        <f t="shared" si="10"/>
        <v>0</v>
      </c>
      <c r="H39" s="211">
        <f t="shared" si="10"/>
        <v>0</v>
      </c>
      <c r="I39" s="211">
        <f t="shared" si="10"/>
        <v>0</v>
      </c>
      <c r="J39" s="211">
        <f t="shared" si="10"/>
        <v>0</v>
      </c>
      <c r="K39" s="211">
        <f t="shared" si="10"/>
        <v>0</v>
      </c>
      <c r="L39" s="211">
        <f t="shared" si="10"/>
        <v>0</v>
      </c>
      <c r="M39" s="211">
        <f t="shared" si="10"/>
        <v>0</v>
      </c>
      <c r="N39" s="211">
        <f t="shared" si="10"/>
        <v>0</v>
      </c>
      <c r="O39" s="211">
        <f t="shared" si="10"/>
        <v>0</v>
      </c>
      <c r="P39" s="211">
        <f t="shared" si="10"/>
        <v>0</v>
      </c>
      <c r="Q39" s="211">
        <f t="shared" si="10"/>
        <v>0</v>
      </c>
      <c r="R39" s="211">
        <f t="shared" si="10"/>
        <v>0</v>
      </c>
      <c r="S39" s="211">
        <f t="shared" si="10"/>
        <v>0</v>
      </c>
      <c r="T39" s="211">
        <f t="shared" si="10"/>
        <v>0</v>
      </c>
      <c r="U39" s="211">
        <f t="shared" si="10"/>
        <v>0</v>
      </c>
      <c r="V39" s="211">
        <f t="shared" si="10"/>
        <v>0</v>
      </c>
      <c r="W39" s="377">
        <f t="shared" si="10"/>
        <v>0</v>
      </c>
      <c r="X39" s="35">
        <f t="shared" si="10"/>
        <v>0</v>
      </c>
      <c r="Y39" s="35">
        <f t="shared" si="10"/>
        <v>0</v>
      </c>
      <c r="Z39" s="377">
        <f t="shared" si="10"/>
        <v>0</v>
      </c>
      <c r="AA39" s="211">
        <f t="shared" si="10"/>
        <v>0</v>
      </c>
      <c r="AB39" s="211">
        <f t="shared" si="10"/>
        <v>0</v>
      </c>
      <c r="AC39" s="211">
        <f t="shared" si="10"/>
        <v>0</v>
      </c>
      <c r="AD39" s="211">
        <f t="shared" si="10"/>
        <v>0</v>
      </c>
      <c r="AE39" s="211">
        <f t="shared" si="10"/>
        <v>0</v>
      </c>
      <c r="AF39" s="211">
        <f t="shared" si="10"/>
        <v>0</v>
      </c>
      <c r="AG39" s="211">
        <f t="shared" si="10"/>
        <v>0</v>
      </c>
      <c r="AH39" s="211">
        <f t="shared" si="10"/>
        <v>0</v>
      </c>
      <c r="AI39" s="211">
        <f t="shared" si="10"/>
        <v>0</v>
      </c>
      <c r="AJ39" s="211">
        <f t="shared" si="10"/>
        <v>0</v>
      </c>
      <c r="AK39" s="211">
        <f t="shared" ref="AK39:BD39" si="11">SUM(AK40:AK45)</f>
        <v>0</v>
      </c>
      <c r="AL39" s="211">
        <f t="shared" si="11"/>
        <v>0</v>
      </c>
      <c r="AM39" s="211">
        <f t="shared" si="11"/>
        <v>0</v>
      </c>
      <c r="AN39" s="211">
        <f t="shared" si="11"/>
        <v>0</v>
      </c>
      <c r="AO39" s="211">
        <f t="shared" si="11"/>
        <v>0</v>
      </c>
      <c r="AP39" s="211">
        <f t="shared" si="11"/>
        <v>0</v>
      </c>
      <c r="AQ39" s="211">
        <f t="shared" si="11"/>
        <v>0</v>
      </c>
      <c r="AR39" s="211">
        <f t="shared" si="11"/>
        <v>0</v>
      </c>
      <c r="AS39" s="211">
        <f t="shared" si="11"/>
        <v>0</v>
      </c>
      <c r="AT39" s="211">
        <f t="shared" si="11"/>
        <v>0</v>
      </c>
      <c r="AU39" s="211">
        <f t="shared" si="11"/>
        <v>0</v>
      </c>
      <c r="AV39" s="211">
        <f t="shared" si="11"/>
        <v>0</v>
      </c>
      <c r="AW39" s="211">
        <f t="shared" si="11"/>
        <v>0</v>
      </c>
      <c r="AX39" s="211">
        <f t="shared" si="11"/>
        <v>0</v>
      </c>
      <c r="AY39" s="211">
        <f t="shared" si="11"/>
        <v>0</v>
      </c>
      <c r="AZ39" s="211">
        <f t="shared" si="11"/>
        <v>0</v>
      </c>
      <c r="BA39" s="211">
        <f t="shared" si="11"/>
        <v>0</v>
      </c>
      <c r="BB39" s="211">
        <f t="shared" si="11"/>
        <v>0</v>
      </c>
      <c r="BC39" s="211">
        <f t="shared" si="11"/>
        <v>0</v>
      </c>
      <c r="BD39" s="211">
        <f t="shared" si="11"/>
        <v>0</v>
      </c>
    </row>
    <row r="40" spans="1:56" s="41" customFormat="1" ht="15" customHeight="1" x14ac:dyDescent="0.25">
      <c r="A40" s="145"/>
      <c r="B40" s="53" t="s">
        <v>111</v>
      </c>
      <c r="C40" s="113"/>
      <c r="D40" s="335"/>
      <c r="E40" s="211"/>
      <c r="F40" s="211"/>
      <c r="G40" s="211"/>
      <c r="H40" s="211"/>
      <c r="I40" s="211"/>
      <c r="J40" s="211"/>
      <c r="K40" s="211"/>
      <c r="L40" s="211"/>
      <c r="M40" s="211"/>
      <c r="N40" s="211"/>
      <c r="O40" s="211"/>
      <c r="P40" s="211"/>
      <c r="Q40" s="211"/>
      <c r="R40" s="211"/>
      <c r="S40" s="211"/>
      <c r="T40" s="211"/>
      <c r="U40" s="211"/>
      <c r="V40" s="211"/>
      <c r="W40" s="377"/>
      <c r="X40" s="35"/>
      <c r="Y40" s="35"/>
      <c r="Z40" s="377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</row>
    <row r="41" spans="1:56" s="27" customFormat="1" ht="15" customHeight="1" x14ac:dyDescent="0.25">
      <c r="A41" s="142"/>
      <c r="B41" s="28" t="s">
        <v>85</v>
      </c>
      <c r="C41" s="107"/>
      <c r="D41" s="331"/>
      <c r="E41" s="263"/>
      <c r="F41" s="263"/>
      <c r="G41" s="263"/>
      <c r="H41" s="263"/>
      <c r="I41" s="263"/>
      <c r="J41" s="263"/>
      <c r="K41" s="263"/>
      <c r="L41" s="263"/>
      <c r="M41" s="263"/>
      <c r="N41" s="263"/>
      <c r="O41" s="263"/>
      <c r="P41" s="263"/>
      <c r="Q41" s="282"/>
      <c r="R41" s="203"/>
      <c r="S41" s="203"/>
      <c r="T41" s="203"/>
      <c r="U41" s="203"/>
      <c r="V41" s="203"/>
      <c r="W41" s="32"/>
      <c r="X41" s="31"/>
      <c r="Y41" s="31"/>
      <c r="Z41" s="32"/>
      <c r="AA41" s="203"/>
      <c r="AB41" s="203"/>
      <c r="AC41" s="203"/>
      <c r="AD41" s="203"/>
      <c r="AE41" s="203"/>
      <c r="AF41" s="203"/>
      <c r="AG41" s="203"/>
      <c r="AH41" s="203"/>
      <c r="AI41" s="203"/>
      <c r="AJ41" s="203"/>
      <c r="AK41" s="203"/>
      <c r="AL41" s="203"/>
      <c r="AM41" s="203"/>
      <c r="AN41" s="203"/>
      <c r="AO41" s="203"/>
      <c r="AP41" s="203"/>
      <c r="AQ41" s="203"/>
      <c r="AR41" s="203"/>
      <c r="AS41" s="203"/>
      <c r="AT41" s="203"/>
      <c r="AU41" s="203"/>
      <c r="AV41" s="203"/>
      <c r="AW41" s="203"/>
      <c r="AX41" s="203"/>
      <c r="AY41" s="203"/>
      <c r="AZ41" s="203"/>
      <c r="BA41" s="203"/>
      <c r="BB41" s="203"/>
      <c r="BC41" s="203"/>
      <c r="BD41" s="203"/>
    </row>
    <row r="42" spans="1:56" s="27" customFormat="1" ht="15" customHeight="1" x14ac:dyDescent="0.25">
      <c r="A42" s="142"/>
      <c r="B42" s="28"/>
      <c r="C42" s="107"/>
      <c r="D42" s="331"/>
      <c r="E42" s="263"/>
      <c r="F42" s="263"/>
      <c r="G42" s="263"/>
      <c r="H42" s="263"/>
      <c r="I42" s="263"/>
      <c r="J42" s="263"/>
      <c r="K42" s="263"/>
      <c r="L42" s="263"/>
      <c r="M42" s="263"/>
      <c r="N42" s="263"/>
      <c r="O42" s="263"/>
      <c r="P42" s="263"/>
      <c r="Q42" s="263"/>
      <c r="R42" s="203"/>
      <c r="S42" s="203"/>
      <c r="T42" s="203"/>
      <c r="U42" s="203"/>
      <c r="V42" s="203"/>
      <c r="W42" s="32"/>
      <c r="X42" s="31"/>
      <c r="Y42" s="31"/>
      <c r="Z42" s="32"/>
      <c r="AA42" s="203"/>
      <c r="AB42" s="203"/>
      <c r="AC42" s="203"/>
      <c r="AD42" s="203"/>
      <c r="AE42" s="203"/>
      <c r="AF42" s="203"/>
      <c r="AG42" s="203"/>
      <c r="AH42" s="203"/>
      <c r="AI42" s="203"/>
      <c r="AJ42" s="203"/>
      <c r="AK42" s="203"/>
      <c r="AL42" s="203"/>
      <c r="AM42" s="203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</row>
    <row r="43" spans="1:56" s="27" customFormat="1" ht="15" customHeight="1" x14ac:dyDescent="0.25">
      <c r="A43" s="142"/>
      <c r="B43" s="28"/>
      <c r="C43" s="107"/>
      <c r="D43" s="331"/>
      <c r="E43" s="263"/>
      <c r="F43" s="263"/>
      <c r="G43" s="263"/>
      <c r="H43" s="263"/>
      <c r="I43" s="263"/>
      <c r="J43" s="263"/>
      <c r="K43" s="263"/>
      <c r="L43" s="263"/>
      <c r="M43" s="263"/>
      <c r="N43" s="263"/>
      <c r="O43" s="263"/>
      <c r="P43" s="263"/>
      <c r="Q43" s="263"/>
      <c r="R43" s="203"/>
      <c r="S43" s="203"/>
      <c r="T43" s="203"/>
      <c r="U43" s="203"/>
      <c r="V43" s="203"/>
      <c r="W43" s="32"/>
      <c r="X43" s="31"/>
      <c r="Y43" s="31"/>
      <c r="Z43" s="32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</row>
    <row r="44" spans="1:56" s="27" customFormat="1" ht="15" customHeight="1" x14ac:dyDescent="0.25">
      <c r="A44" s="142"/>
      <c r="B44" s="28"/>
      <c r="C44" s="107"/>
      <c r="D44" s="331"/>
      <c r="E44" s="263"/>
      <c r="F44" s="263"/>
      <c r="G44" s="203"/>
      <c r="H44" s="263"/>
      <c r="I44" s="289"/>
      <c r="J44" s="263"/>
      <c r="K44" s="289"/>
      <c r="L44" s="263"/>
      <c r="M44" s="263"/>
      <c r="N44" s="263"/>
      <c r="O44" s="263"/>
      <c r="P44" s="282"/>
      <c r="Q44" s="263"/>
      <c r="R44" s="203"/>
      <c r="S44" s="203"/>
      <c r="T44" s="203"/>
      <c r="U44" s="203"/>
      <c r="V44" s="203"/>
      <c r="W44" s="32"/>
      <c r="X44" s="31"/>
      <c r="Y44" s="31"/>
      <c r="Z44" s="32"/>
      <c r="AA44" s="203"/>
      <c r="AB44" s="203"/>
      <c r="AC44" s="203"/>
      <c r="AD44" s="203"/>
      <c r="AE44" s="203"/>
      <c r="AF44" s="203"/>
      <c r="AG44" s="203"/>
      <c r="AH44" s="203"/>
      <c r="AI44" s="203"/>
      <c r="AJ44" s="203"/>
      <c r="AK44" s="203"/>
      <c r="AL44" s="203"/>
      <c r="AM44" s="203"/>
      <c r="AN44" s="203"/>
      <c r="AO44" s="203"/>
      <c r="AP44" s="203"/>
      <c r="AQ44" s="203"/>
      <c r="AR44" s="203"/>
      <c r="AS44" s="203"/>
      <c r="AT44" s="203"/>
      <c r="AU44" s="203"/>
      <c r="AV44" s="203"/>
      <c r="AW44" s="203"/>
      <c r="AX44" s="203"/>
      <c r="AY44" s="203"/>
      <c r="AZ44" s="203"/>
      <c r="BA44" s="203"/>
      <c r="BB44" s="203"/>
      <c r="BC44" s="203"/>
      <c r="BD44" s="203"/>
    </row>
    <row r="45" spans="1:56" s="27" customFormat="1" ht="15" customHeight="1" x14ac:dyDescent="0.25">
      <c r="A45" s="142"/>
      <c r="B45" s="44"/>
      <c r="C45" s="114"/>
      <c r="D45" s="336"/>
      <c r="E45" s="290"/>
      <c r="F45" s="290"/>
      <c r="G45" s="370"/>
      <c r="H45" s="290"/>
      <c r="I45" s="290"/>
      <c r="J45" s="290"/>
      <c r="K45" s="290"/>
      <c r="L45" s="290"/>
      <c r="M45" s="290"/>
      <c r="N45" s="290"/>
      <c r="O45" s="290"/>
      <c r="P45" s="290"/>
      <c r="Q45" s="290"/>
      <c r="R45" s="225"/>
      <c r="S45" s="225"/>
      <c r="T45" s="225"/>
      <c r="U45" s="225"/>
      <c r="V45" s="225"/>
      <c r="W45" s="49"/>
      <c r="X45" s="48"/>
      <c r="Y45" s="48"/>
      <c r="Z45" s="49"/>
      <c r="AA45" s="225"/>
      <c r="AB45" s="225"/>
      <c r="AC45" s="225"/>
      <c r="AD45" s="225"/>
      <c r="AE45" s="225"/>
      <c r="AF45" s="225"/>
      <c r="AG45" s="225"/>
      <c r="AH45" s="225"/>
      <c r="AI45" s="225"/>
      <c r="AJ45" s="225"/>
      <c r="AK45" s="225"/>
      <c r="AL45" s="225"/>
      <c r="AM45" s="225"/>
      <c r="AN45" s="225"/>
      <c r="AO45" s="225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225"/>
      <c r="BA45" s="225"/>
      <c r="BB45" s="225"/>
      <c r="BC45" s="225"/>
      <c r="BD45" s="225"/>
    </row>
    <row r="46" spans="1:56" s="51" customFormat="1" ht="15" customHeight="1" x14ac:dyDescent="0.25">
      <c r="A46" s="141" t="s">
        <v>311</v>
      </c>
      <c r="B46" s="50" t="s">
        <v>58</v>
      </c>
      <c r="C46" s="115"/>
      <c r="D46" s="337"/>
      <c r="E46" s="229">
        <f t="shared" ref="E46:AJ46" si="12">E17+E11+E24+E31+E39</f>
        <v>0</v>
      </c>
      <c r="F46" s="229">
        <f t="shared" si="12"/>
        <v>0</v>
      </c>
      <c r="G46" s="229">
        <f t="shared" si="12"/>
        <v>0</v>
      </c>
      <c r="H46" s="229">
        <f t="shared" si="12"/>
        <v>0</v>
      </c>
      <c r="I46" s="229">
        <f t="shared" si="12"/>
        <v>0</v>
      </c>
      <c r="J46" s="229">
        <f t="shared" si="12"/>
        <v>0</v>
      </c>
      <c r="K46" s="229">
        <f t="shared" si="12"/>
        <v>0</v>
      </c>
      <c r="L46" s="229">
        <f t="shared" si="12"/>
        <v>0</v>
      </c>
      <c r="M46" s="229">
        <f t="shared" si="12"/>
        <v>0</v>
      </c>
      <c r="N46" s="229">
        <f t="shared" si="12"/>
        <v>0</v>
      </c>
      <c r="O46" s="229">
        <f t="shared" si="12"/>
        <v>0</v>
      </c>
      <c r="P46" s="229">
        <f t="shared" si="12"/>
        <v>0</v>
      </c>
      <c r="Q46" s="229">
        <f t="shared" si="12"/>
        <v>0</v>
      </c>
      <c r="R46" s="229">
        <f t="shared" si="12"/>
        <v>0</v>
      </c>
      <c r="S46" s="229">
        <f t="shared" si="12"/>
        <v>0</v>
      </c>
      <c r="T46" s="229">
        <f t="shared" si="12"/>
        <v>0</v>
      </c>
      <c r="U46" s="229">
        <f t="shared" si="12"/>
        <v>0</v>
      </c>
      <c r="V46" s="229">
        <f t="shared" si="12"/>
        <v>0</v>
      </c>
      <c r="W46" s="373">
        <f t="shared" si="12"/>
        <v>0</v>
      </c>
      <c r="X46" s="134">
        <f t="shared" si="12"/>
        <v>0</v>
      </c>
      <c r="Y46" s="134">
        <f t="shared" si="12"/>
        <v>0</v>
      </c>
      <c r="Z46" s="373">
        <f t="shared" si="12"/>
        <v>0</v>
      </c>
      <c r="AA46" s="229">
        <f t="shared" si="12"/>
        <v>0</v>
      </c>
      <c r="AB46" s="229">
        <f t="shared" si="12"/>
        <v>0</v>
      </c>
      <c r="AC46" s="229">
        <f t="shared" si="12"/>
        <v>0</v>
      </c>
      <c r="AD46" s="229">
        <f t="shared" si="12"/>
        <v>0</v>
      </c>
      <c r="AE46" s="229">
        <f t="shared" si="12"/>
        <v>0</v>
      </c>
      <c r="AF46" s="229">
        <f t="shared" si="12"/>
        <v>0</v>
      </c>
      <c r="AG46" s="229">
        <f t="shared" si="12"/>
        <v>0</v>
      </c>
      <c r="AH46" s="229">
        <f t="shared" si="12"/>
        <v>4000</v>
      </c>
      <c r="AI46" s="229">
        <f t="shared" si="12"/>
        <v>0</v>
      </c>
      <c r="AJ46" s="229">
        <f t="shared" si="12"/>
        <v>0</v>
      </c>
      <c r="AK46" s="229">
        <f t="shared" ref="AK46:BD46" si="13">AK17+AK11+AK24+AK31+AK39</f>
        <v>0</v>
      </c>
      <c r="AL46" s="229">
        <f t="shared" si="13"/>
        <v>0</v>
      </c>
      <c r="AM46" s="229">
        <f t="shared" si="13"/>
        <v>144000</v>
      </c>
      <c r="AN46" s="229">
        <f t="shared" si="13"/>
        <v>0</v>
      </c>
      <c r="AO46" s="229">
        <f t="shared" si="13"/>
        <v>0</v>
      </c>
      <c r="AP46" s="229">
        <f t="shared" si="13"/>
        <v>0</v>
      </c>
      <c r="AQ46" s="229">
        <f t="shared" si="13"/>
        <v>0</v>
      </c>
      <c r="AR46" s="229">
        <f t="shared" si="13"/>
        <v>0</v>
      </c>
      <c r="AS46" s="229">
        <f t="shared" si="13"/>
        <v>0</v>
      </c>
      <c r="AT46" s="229">
        <f t="shared" si="13"/>
        <v>0</v>
      </c>
      <c r="AU46" s="229">
        <f t="shared" si="13"/>
        <v>0</v>
      </c>
      <c r="AV46" s="229">
        <f t="shared" si="13"/>
        <v>0</v>
      </c>
      <c r="AW46" s="229">
        <f t="shared" si="13"/>
        <v>0</v>
      </c>
      <c r="AX46" s="229">
        <f t="shared" si="13"/>
        <v>0</v>
      </c>
      <c r="AY46" s="229">
        <f t="shared" si="13"/>
        <v>0</v>
      </c>
      <c r="AZ46" s="229">
        <f t="shared" si="13"/>
        <v>0</v>
      </c>
      <c r="BA46" s="229">
        <f t="shared" si="13"/>
        <v>0</v>
      </c>
      <c r="BB46" s="229">
        <f t="shared" si="13"/>
        <v>0</v>
      </c>
      <c r="BC46" s="229">
        <f t="shared" si="13"/>
        <v>0</v>
      </c>
      <c r="BD46" s="229">
        <f t="shared" si="13"/>
        <v>0</v>
      </c>
    </row>
    <row r="47" spans="1:56" s="27" customFormat="1" ht="15" customHeight="1" x14ac:dyDescent="0.25">
      <c r="A47" s="142"/>
      <c r="B47" s="28"/>
      <c r="C47" s="107"/>
      <c r="D47" s="331"/>
      <c r="E47" s="263"/>
      <c r="F47" s="263"/>
      <c r="G47" s="263"/>
      <c r="H47" s="263"/>
      <c r="I47" s="263"/>
      <c r="J47" s="263"/>
      <c r="K47" s="263"/>
      <c r="L47" s="263"/>
      <c r="M47" s="263"/>
      <c r="N47" s="263"/>
      <c r="O47" s="263"/>
      <c r="P47" s="263"/>
      <c r="Q47" s="263"/>
      <c r="R47" s="203"/>
      <c r="S47" s="203"/>
      <c r="T47" s="203"/>
      <c r="U47" s="203"/>
      <c r="V47" s="203"/>
      <c r="W47" s="32"/>
      <c r="X47" s="31"/>
      <c r="Y47" s="31"/>
      <c r="Z47" s="32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</row>
    <row r="48" spans="1:56" s="52" customFormat="1" ht="15" customHeight="1" x14ac:dyDescent="0.25">
      <c r="A48" s="146"/>
      <c r="B48" s="58" t="s">
        <v>109</v>
      </c>
      <c r="C48" s="108"/>
      <c r="D48" s="332"/>
      <c r="E48" s="211">
        <f t="shared" ref="E48:AJ48" si="14">SUM(E49:E54)</f>
        <v>0</v>
      </c>
      <c r="F48" s="211">
        <f t="shared" si="14"/>
        <v>0</v>
      </c>
      <c r="G48" s="211">
        <f t="shared" si="14"/>
        <v>0</v>
      </c>
      <c r="H48" s="211">
        <f t="shared" si="14"/>
        <v>0</v>
      </c>
      <c r="I48" s="211">
        <f t="shared" si="14"/>
        <v>0</v>
      </c>
      <c r="J48" s="211">
        <f t="shared" si="14"/>
        <v>0</v>
      </c>
      <c r="K48" s="211">
        <f t="shared" si="14"/>
        <v>0</v>
      </c>
      <c r="L48" s="211">
        <f t="shared" si="14"/>
        <v>0</v>
      </c>
      <c r="M48" s="211">
        <f t="shared" si="14"/>
        <v>0</v>
      </c>
      <c r="N48" s="211">
        <f t="shared" si="14"/>
        <v>0</v>
      </c>
      <c r="O48" s="211">
        <f t="shared" si="14"/>
        <v>0</v>
      </c>
      <c r="P48" s="211">
        <f t="shared" si="14"/>
        <v>0</v>
      </c>
      <c r="Q48" s="211">
        <f t="shared" si="14"/>
        <v>0</v>
      </c>
      <c r="R48" s="211">
        <f t="shared" si="14"/>
        <v>0</v>
      </c>
      <c r="S48" s="211">
        <f t="shared" si="14"/>
        <v>0</v>
      </c>
      <c r="T48" s="211">
        <f t="shared" si="14"/>
        <v>0</v>
      </c>
      <c r="U48" s="211">
        <f t="shared" si="14"/>
        <v>0</v>
      </c>
      <c r="V48" s="211">
        <f t="shared" si="14"/>
        <v>0</v>
      </c>
      <c r="W48" s="377">
        <f t="shared" si="14"/>
        <v>0</v>
      </c>
      <c r="X48" s="35">
        <f t="shared" si="14"/>
        <v>0</v>
      </c>
      <c r="Y48" s="35">
        <f t="shared" si="14"/>
        <v>0</v>
      </c>
      <c r="Z48" s="377">
        <f t="shared" si="14"/>
        <v>0</v>
      </c>
      <c r="AA48" s="211">
        <f t="shared" si="14"/>
        <v>0</v>
      </c>
      <c r="AB48" s="211">
        <f t="shared" si="14"/>
        <v>0</v>
      </c>
      <c r="AC48" s="211">
        <f t="shared" si="14"/>
        <v>0</v>
      </c>
      <c r="AD48" s="211">
        <f t="shared" si="14"/>
        <v>0</v>
      </c>
      <c r="AE48" s="211">
        <f t="shared" si="14"/>
        <v>0</v>
      </c>
      <c r="AF48" s="211">
        <f t="shared" si="14"/>
        <v>0</v>
      </c>
      <c r="AG48" s="211">
        <f t="shared" si="14"/>
        <v>0</v>
      </c>
      <c r="AH48" s="211">
        <f t="shared" si="14"/>
        <v>0</v>
      </c>
      <c r="AI48" s="211">
        <f t="shared" si="14"/>
        <v>0</v>
      </c>
      <c r="AJ48" s="211">
        <f t="shared" si="14"/>
        <v>0</v>
      </c>
      <c r="AK48" s="211">
        <f t="shared" ref="AK48:BD48" si="15">SUM(AK49:AK54)</f>
        <v>0</v>
      </c>
      <c r="AL48" s="211">
        <f t="shared" si="15"/>
        <v>0</v>
      </c>
      <c r="AM48" s="211">
        <f t="shared" si="15"/>
        <v>0</v>
      </c>
      <c r="AN48" s="211">
        <f t="shared" si="15"/>
        <v>0</v>
      </c>
      <c r="AO48" s="211">
        <f t="shared" si="15"/>
        <v>0</v>
      </c>
      <c r="AP48" s="211">
        <f t="shared" si="15"/>
        <v>0</v>
      </c>
      <c r="AQ48" s="211">
        <f t="shared" si="15"/>
        <v>0</v>
      </c>
      <c r="AR48" s="211">
        <f t="shared" si="15"/>
        <v>0</v>
      </c>
      <c r="AS48" s="211">
        <f t="shared" si="15"/>
        <v>0</v>
      </c>
      <c r="AT48" s="211">
        <f t="shared" si="15"/>
        <v>0</v>
      </c>
      <c r="AU48" s="211">
        <f t="shared" si="15"/>
        <v>0</v>
      </c>
      <c r="AV48" s="211">
        <f t="shared" si="15"/>
        <v>0</v>
      </c>
      <c r="AW48" s="211">
        <f t="shared" si="15"/>
        <v>0</v>
      </c>
      <c r="AX48" s="211">
        <f t="shared" si="15"/>
        <v>0</v>
      </c>
      <c r="AY48" s="211">
        <f t="shared" si="15"/>
        <v>0</v>
      </c>
      <c r="AZ48" s="211">
        <f t="shared" si="15"/>
        <v>0</v>
      </c>
      <c r="BA48" s="211">
        <f t="shared" si="15"/>
        <v>0</v>
      </c>
      <c r="BB48" s="211">
        <f t="shared" si="15"/>
        <v>0</v>
      </c>
      <c r="BC48" s="211">
        <f t="shared" si="15"/>
        <v>0</v>
      </c>
      <c r="BD48" s="211">
        <f t="shared" si="15"/>
        <v>0</v>
      </c>
    </row>
    <row r="49" spans="1:56" s="52" customFormat="1" ht="15" customHeight="1" x14ac:dyDescent="0.25">
      <c r="A49" s="146"/>
      <c r="B49" s="34"/>
      <c r="C49" s="109"/>
      <c r="D49" s="332"/>
      <c r="E49" s="216"/>
      <c r="F49" s="216"/>
      <c r="G49" s="216"/>
      <c r="H49" s="216"/>
      <c r="I49" s="216"/>
      <c r="J49" s="216"/>
      <c r="K49" s="216"/>
      <c r="L49" s="216"/>
      <c r="M49" s="216"/>
      <c r="N49" s="216"/>
      <c r="O49" s="216"/>
      <c r="P49" s="216"/>
      <c r="Q49" s="216"/>
      <c r="R49" s="216"/>
      <c r="S49" s="216"/>
      <c r="T49" s="216"/>
      <c r="U49" s="216"/>
      <c r="V49" s="216"/>
      <c r="W49" s="375"/>
      <c r="X49" s="36"/>
      <c r="Y49" s="36"/>
      <c r="Z49" s="375"/>
      <c r="AA49" s="216"/>
      <c r="AB49" s="216"/>
      <c r="AC49" s="216"/>
      <c r="AD49" s="216"/>
      <c r="AE49" s="216"/>
      <c r="AF49" s="216"/>
      <c r="AG49" s="216"/>
      <c r="AH49" s="216"/>
      <c r="AI49" s="216"/>
      <c r="AJ49" s="216"/>
      <c r="AK49" s="216"/>
      <c r="AL49" s="216"/>
      <c r="AM49" s="216"/>
      <c r="AN49" s="216"/>
      <c r="AO49" s="216"/>
      <c r="AP49" s="216"/>
      <c r="AQ49" s="216"/>
      <c r="AR49" s="216"/>
      <c r="AS49" s="216"/>
      <c r="AT49" s="216"/>
      <c r="AU49" s="216"/>
      <c r="AV49" s="216"/>
      <c r="AW49" s="216"/>
      <c r="AX49" s="216"/>
      <c r="AY49" s="216"/>
      <c r="AZ49" s="216"/>
      <c r="BA49" s="216"/>
      <c r="BB49" s="216"/>
      <c r="BC49" s="216"/>
      <c r="BD49" s="216"/>
    </row>
    <row r="50" spans="1:56" s="52" customFormat="1" ht="15" customHeight="1" x14ac:dyDescent="0.25">
      <c r="A50" s="146"/>
      <c r="B50" s="34"/>
      <c r="C50" s="109"/>
      <c r="D50" s="332"/>
      <c r="E50" s="216"/>
      <c r="F50" s="216"/>
      <c r="G50" s="216"/>
      <c r="H50" s="216"/>
      <c r="I50" s="216"/>
      <c r="J50" s="216"/>
      <c r="K50" s="216"/>
      <c r="L50" s="216"/>
      <c r="M50" s="216"/>
      <c r="N50" s="216"/>
      <c r="O50" s="216"/>
      <c r="P50" s="216"/>
      <c r="Q50" s="216"/>
      <c r="R50" s="216"/>
      <c r="S50" s="216"/>
      <c r="T50" s="216"/>
      <c r="U50" s="216"/>
      <c r="V50" s="216"/>
      <c r="W50" s="375"/>
      <c r="X50" s="36"/>
      <c r="Y50" s="36"/>
      <c r="Z50" s="375"/>
      <c r="AA50" s="216"/>
      <c r="AB50" s="216"/>
      <c r="AC50" s="216"/>
      <c r="AD50" s="216"/>
      <c r="AE50" s="216"/>
      <c r="AF50" s="216"/>
      <c r="AG50" s="216"/>
      <c r="AH50" s="216"/>
      <c r="AI50" s="216"/>
      <c r="AJ50" s="216"/>
      <c r="AK50" s="216"/>
      <c r="AL50" s="216"/>
      <c r="AM50" s="216"/>
      <c r="AN50" s="216"/>
      <c r="AO50" s="216"/>
      <c r="AP50" s="216"/>
      <c r="AQ50" s="216"/>
      <c r="AR50" s="216"/>
      <c r="AS50" s="216"/>
      <c r="AT50" s="216"/>
      <c r="AU50" s="216"/>
      <c r="AV50" s="216"/>
      <c r="AW50" s="216"/>
      <c r="AX50" s="216"/>
      <c r="AY50" s="216"/>
      <c r="AZ50" s="216"/>
      <c r="BA50" s="216"/>
      <c r="BB50" s="216"/>
      <c r="BC50" s="216"/>
      <c r="BD50" s="216"/>
    </row>
    <row r="51" spans="1:56" s="52" customFormat="1" ht="15" customHeight="1" x14ac:dyDescent="0.25">
      <c r="A51" s="146"/>
      <c r="B51" s="34"/>
      <c r="C51" s="109"/>
      <c r="D51" s="332"/>
      <c r="E51" s="216"/>
      <c r="F51" s="216"/>
      <c r="G51" s="216"/>
      <c r="H51" s="216"/>
      <c r="I51" s="216"/>
      <c r="J51" s="216"/>
      <c r="K51" s="216"/>
      <c r="L51" s="216"/>
      <c r="M51" s="216"/>
      <c r="N51" s="216"/>
      <c r="O51" s="216"/>
      <c r="P51" s="216"/>
      <c r="Q51" s="216"/>
      <c r="R51" s="216"/>
      <c r="S51" s="216"/>
      <c r="T51" s="216"/>
      <c r="U51" s="216"/>
      <c r="V51" s="216"/>
      <c r="W51" s="375"/>
      <c r="X51" s="36"/>
      <c r="Y51" s="36"/>
      <c r="Z51" s="375"/>
      <c r="AA51" s="216"/>
      <c r="AB51" s="216"/>
      <c r="AC51" s="216"/>
      <c r="AD51" s="216"/>
      <c r="AE51" s="216"/>
      <c r="AF51" s="216"/>
      <c r="AG51" s="216"/>
      <c r="AH51" s="216"/>
      <c r="AI51" s="216"/>
      <c r="AJ51" s="216"/>
      <c r="AK51" s="216"/>
      <c r="AL51" s="216"/>
      <c r="AM51" s="216"/>
      <c r="AN51" s="216"/>
      <c r="AO51" s="216"/>
      <c r="AP51" s="216"/>
      <c r="AQ51" s="216"/>
      <c r="AR51" s="216"/>
      <c r="AS51" s="216"/>
      <c r="AT51" s="216"/>
      <c r="AU51" s="216"/>
      <c r="AV51" s="216"/>
      <c r="AW51" s="216"/>
      <c r="AX51" s="216"/>
      <c r="AY51" s="216"/>
      <c r="AZ51" s="216"/>
      <c r="BA51" s="216"/>
      <c r="BB51" s="216"/>
      <c r="BC51" s="216"/>
      <c r="BD51" s="216"/>
    </row>
    <row r="52" spans="1:56" s="52" customFormat="1" ht="15" customHeight="1" x14ac:dyDescent="0.25">
      <c r="A52" s="146"/>
      <c r="B52" s="34"/>
      <c r="C52" s="109"/>
      <c r="D52" s="332"/>
      <c r="E52" s="216"/>
      <c r="F52" s="216"/>
      <c r="G52" s="216"/>
      <c r="H52" s="216"/>
      <c r="I52" s="216"/>
      <c r="J52" s="216"/>
      <c r="K52" s="216"/>
      <c r="L52" s="216"/>
      <c r="M52" s="216"/>
      <c r="N52" s="216"/>
      <c r="O52" s="216"/>
      <c r="P52" s="216"/>
      <c r="Q52" s="216"/>
      <c r="R52" s="216"/>
      <c r="S52" s="216"/>
      <c r="T52" s="216"/>
      <c r="U52" s="216"/>
      <c r="V52" s="216"/>
      <c r="W52" s="375"/>
      <c r="X52" s="36"/>
      <c r="Y52" s="36"/>
      <c r="Z52" s="375"/>
      <c r="AA52" s="216"/>
      <c r="AB52" s="216"/>
      <c r="AC52" s="216"/>
      <c r="AD52" s="216"/>
      <c r="AE52" s="216"/>
      <c r="AF52" s="216"/>
      <c r="AG52" s="216"/>
      <c r="AH52" s="216"/>
      <c r="AI52" s="216"/>
      <c r="AJ52" s="216"/>
      <c r="AK52" s="216"/>
      <c r="AL52" s="216"/>
      <c r="AM52" s="216"/>
      <c r="AN52" s="216"/>
      <c r="AO52" s="216"/>
      <c r="AP52" s="216"/>
      <c r="AQ52" s="216"/>
      <c r="AR52" s="216"/>
      <c r="AS52" s="216"/>
      <c r="AT52" s="216"/>
      <c r="AU52" s="216"/>
      <c r="AV52" s="216"/>
      <c r="AW52" s="216"/>
      <c r="AX52" s="216"/>
      <c r="AY52" s="216"/>
      <c r="AZ52" s="216"/>
      <c r="BA52" s="216"/>
      <c r="BB52" s="216"/>
      <c r="BC52" s="216"/>
      <c r="BD52" s="216"/>
    </row>
    <row r="53" spans="1:56" s="52" customFormat="1" ht="15" customHeight="1" x14ac:dyDescent="0.25">
      <c r="A53" s="146"/>
      <c r="B53" s="34"/>
      <c r="C53" s="109"/>
      <c r="D53" s="332"/>
      <c r="E53" s="216"/>
      <c r="F53" s="216"/>
      <c r="G53" s="216"/>
      <c r="H53" s="216"/>
      <c r="I53" s="216"/>
      <c r="J53" s="216"/>
      <c r="K53" s="216"/>
      <c r="L53" s="216"/>
      <c r="M53" s="216"/>
      <c r="N53" s="216"/>
      <c r="O53" s="216"/>
      <c r="P53" s="216"/>
      <c r="Q53" s="216"/>
      <c r="R53" s="216"/>
      <c r="S53" s="216"/>
      <c r="T53" s="216"/>
      <c r="U53" s="216"/>
      <c r="V53" s="216"/>
      <c r="W53" s="375"/>
      <c r="X53" s="36"/>
      <c r="Y53" s="36"/>
      <c r="Z53" s="375"/>
      <c r="AA53" s="216"/>
      <c r="AB53" s="216"/>
      <c r="AC53" s="216"/>
      <c r="AD53" s="216"/>
      <c r="AE53" s="216"/>
      <c r="AF53" s="216"/>
      <c r="AG53" s="216"/>
      <c r="AH53" s="216"/>
      <c r="AI53" s="216"/>
      <c r="AJ53" s="216"/>
      <c r="AK53" s="216"/>
      <c r="AL53" s="216"/>
      <c r="AM53" s="216"/>
      <c r="AN53" s="216"/>
      <c r="AO53" s="216"/>
      <c r="AP53" s="216"/>
      <c r="AQ53" s="216"/>
      <c r="AR53" s="216"/>
      <c r="AS53" s="216"/>
      <c r="AT53" s="216"/>
      <c r="AU53" s="216"/>
      <c r="AV53" s="216"/>
      <c r="AW53" s="216"/>
      <c r="AX53" s="216"/>
      <c r="AY53" s="216"/>
      <c r="AZ53" s="216"/>
      <c r="BA53" s="216"/>
      <c r="BB53" s="216"/>
      <c r="BC53" s="216"/>
      <c r="BD53" s="216"/>
    </row>
    <row r="54" spans="1:56" s="52" customFormat="1" ht="15" customHeight="1" x14ac:dyDescent="0.25">
      <c r="A54" s="146"/>
      <c r="B54" s="34"/>
      <c r="C54" s="109"/>
      <c r="D54" s="332"/>
      <c r="E54" s="216"/>
      <c r="F54" s="216"/>
      <c r="G54" s="216"/>
      <c r="H54" s="216"/>
      <c r="I54" s="216"/>
      <c r="J54" s="216"/>
      <c r="K54" s="216"/>
      <c r="L54" s="216"/>
      <c r="M54" s="216"/>
      <c r="N54" s="216"/>
      <c r="O54" s="216"/>
      <c r="P54" s="216"/>
      <c r="Q54" s="216"/>
      <c r="R54" s="216"/>
      <c r="S54" s="216"/>
      <c r="T54" s="216"/>
      <c r="U54" s="216"/>
      <c r="V54" s="216"/>
      <c r="W54" s="375"/>
      <c r="X54" s="36"/>
      <c r="Y54" s="36"/>
      <c r="Z54" s="375"/>
      <c r="AA54" s="216"/>
      <c r="AB54" s="216"/>
      <c r="AC54" s="216"/>
      <c r="AD54" s="216"/>
      <c r="AE54" s="216"/>
      <c r="AF54" s="216"/>
      <c r="AG54" s="216"/>
      <c r="AH54" s="216"/>
      <c r="AI54" s="216"/>
      <c r="AJ54" s="216"/>
      <c r="AK54" s="216"/>
      <c r="AL54" s="216"/>
      <c r="AM54" s="216"/>
      <c r="AN54" s="216"/>
      <c r="AO54" s="216"/>
      <c r="AP54" s="216"/>
      <c r="AQ54" s="216"/>
      <c r="AR54" s="216"/>
      <c r="AS54" s="216"/>
      <c r="AT54" s="216"/>
      <c r="AU54" s="216"/>
      <c r="AV54" s="216"/>
      <c r="AW54" s="216"/>
      <c r="AX54" s="216"/>
      <c r="AY54" s="216"/>
      <c r="AZ54" s="216"/>
      <c r="BA54" s="216"/>
      <c r="BB54" s="216"/>
      <c r="BC54" s="216"/>
      <c r="BD54" s="216"/>
    </row>
    <row r="55" spans="1:56" s="56" customFormat="1" ht="15" customHeight="1" x14ac:dyDescent="0.25">
      <c r="A55" s="142"/>
      <c r="B55" s="58" t="s">
        <v>110</v>
      </c>
      <c r="C55" s="108"/>
      <c r="D55" s="332"/>
      <c r="E55" s="211">
        <f t="shared" ref="E55:AJ55" si="16">SUM(E56:E62)</f>
        <v>0</v>
      </c>
      <c r="F55" s="211">
        <f t="shared" si="16"/>
        <v>0</v>
      </c>
      <c r="G55" s="211">
        <f t="shared" si="16"/>
        <v>0</v>
      </c>
      <c r="H55" s="211">
        <f t="shared" si="16"/>
        <v>0</v>
      </c>
      <c r="I55" s="211">
        <f t="shared" si="16"/>
        <v>0</v>
      </c>
      <c r="J55" s="211">
        <f t="shared" si="16"/>
        <v>0</v>
      </c>
      <c r="K55" s="211">
        <f t="shared" si="16"/>
        <v>0</v>
      </c>
      <c r="L55" s="211">
        <f t="shared" si="16"/>
        <v>0</v>
      </c>
      <c r="M55" s="211">
        <f t="shared" si="16"/>
        <v>0</v>
      </c>
      <c r="N55" s="211">
        <f t="shared" si="16"/>
        <v>0</v>
      </c>
      <c r="O55" s="211">
        <f t="shared" si="16"/>
        <v>0</v>
      </c>
      <c r="P55" s="211">
        <f t="shared" si="16"/>
        <v>0</v>
      </c>
      <c r="Q55" s="211">
        <f t="shared" si="16"/>
        <v>0</v>
      </c>
      <c r="R55" s="211">
        <f t="shared" si="16"/>
        <v>0</v>
      </c>
      <c r="S55" s="211">
        <f t="shared" si="16"/>
        <v>0</v>
      </c>
      <c r="T55" s="211">
        <f t="shared" si="16"/>
        <v>0</v>
      </c>
      <c r="U55" s="211">
        <f t="shared" si="16"/>
        <v>0</v>
      </c>
      <c r="V55" s="211">
        <f t="shared" si="16"/>
        <v>0</v>
      </c>
      <c r="W55" s="377">
        <f t="shared" si="16"/>
        <v>0</v>
      </c>
      <c r="X55" s="35">
        <f t="shared" si="16"/>
        <v>0</v>
      </c>
      <c r="Y55" s="35">
        <f t="shared" si="16"/>
        <v>0</v>
      </c>
      <c r="Z55" s="377">
        <f t="shared" si="16"/>
        <v>0</v>
      </c>
      <c r="AA55" s="211">
        <f t="shared" si="16"/>
        <v>0</v>
      </c>
      <c r="AB55" s="211">
        <f t="shared" si="16"/>
        <v>0</v>
      </c>
      <c r="AC55" s="211">
        <f t="shared" si="16"/>
        <v>0</v>
      </c>
      <c r="AD55" s="211">
        <f t="shared" si="16"/>
        <v>0</v>
      </c>
      <c r="AE55" s="211">
        <f t="shared" si="16"/>
        <v>0</v>
      </c>
      <c r="AF55" s="211">
        <f t="shared" si="16"/>
        <v>0</v>
      </c>
      <c r="AG55" s="211">
        <f t="shared" si="16"/>
        <v>0</v>
      </c>
      <c r="AH55" s="211">
        <f t="shared" si="16"/>
        <v>0</v>
      </c>
      <c r="AI55" s="211">
        <f t="shared" si="16"/>
        <v>0</v>
      </c>
      <c r="AJ55" s="211">
        <f t="shared" si="16"/>
        <v>0</v>
      </c>
      <c r="AK55" s="211">
        <f t="shared" ref="AK55:BD55" si="17">SUM(AK56:AK62)</f>
        <v>0</v>
      </c>
      <c r="AL55" s="211">
        <f t="shared" si="17"/>
        <v>0</v>
      </c>
      <c r="AM55" s="211">
        <f t="shared" si="17"/>
        <v>0</v>
      </c>
      <c r="AN55" s="211">
        <f t="shared" si="17"/>
        <v>0</v>
      </c>
      <c r="AO55" s="211">
        <f t="shared" si="17"/>
        <v>0</v>
      </c>
      <c r="AP55" s="211">
        <f t="shared" si="17"/>
        <v>0</v>
      </c>
      <c r="AQ55" s="211">
        <f t="shared" si="17"/>
        <v>0</v>
      </c>
      <c r="AR55" s="211">
        <f t="shared" si="17"/>
        <v>0</v>
      </c>
      <c r="AS55" s="211">
        <f t="shared" si="17"/>
        <v>0</v>
      </c>
      <c r="AT55" s="211">
        <f t="shared" si="17"/>
        <v>0</v>
      </c>
      <c r="AU55" s="211">
        <f t="shared" si="17"/>
        <v>0</v>
      </c>
      <c r="AV55" s="211">
        <f t="shared" si="17"/>
        <v>0</v>
      </c>
      <c r="AW55" s="211">
        <f t="shared" si="17"/>
        <v>0</v>
      </c>
      <c r="AX55" s="211">
        <f t="shared" si="17"/>
        <v>0</v>
      </c>
      <c r="AY55" s="211">
        <f t="shared" si="17"/>
        <v>0</v>
      </c>
      <c r="AZ55" s="211">
        <f t="shared" si="17"/>
        <v>0</v>
      </c>
      <c r="BA55" s="211">
        <f t="shared" si="17"/>
        <v>0</v>
      </c>
      <c r="BB55" s="211">
        <f t="shared" si="17"/>
        <v>0</v>
      </c>
      <c r="BC55" s="211">
        <f t="shared" si="17"/>
        <v>0</v>
      </c>
      <c r="BD55" s="211">
        <f t="shared" si="17"/>
        <v>0</v>
      </c>
    </row>
    <row r="56" spans="1:56" s="27" customFormat="1" ht="15" customHeight="1" x14ac:dyDescent="0.25">
      <c r="A56" s="142"/>
      <c r="B56" s="28"/>
      <c r="C56" s="107"/>
      <c r="D56" s="331"/>
      <c r="E56" s="371"/>
      <c r="F56" s="263"/>
      <c r="G56" s="263"/>
      <c r="H56" s="263"/>
      <c r="I56" s="263"/>
      <c r="J56" s="371"/>
      <c r="K56" s="263"/>
      <c r="L56" s="263"/>
      <c r="M56" s="263"/>
      <c r="N56" s="371"/>
      <c r="O56" s="263"/>
      <c r="P56" s="263"/>
      <c r="Q56" s="263"/>
      <c r="R56" s="203"/>
      <c r="S56" s="203"/>
      <c r="T56" s="203"/>
      <c r="U56" s="203"/>
      <c r="V56" s="203"/>
      <c r="W56" s="32"/>
      <c r="X56" s="31"/>
      <c r="Y56" s="31"/>
      <c r="Z56" s="32"/>
      <c r="AA56" s="203"/>
      <c r="AB56" s="203"/>
      <c r="AC56" s="203"/>
      <c r="AD56" s="203"/>
      <c r="AE56" s="203"/>
      <c r="AF56" s="203"/>
      <c r="AG56" s="203"/>
      <c r="AH56" s="203"/>
      <c r="AI56" s="203"/>
      <c r="AJ56" s="203"/>
      <c r="AK56" s="203"/>
      <c r="AL56" s="203"/>
      <c r="AM56" s="203"/>
      <c r="AN56" s="203"/>
      <c r="AO56" s="203"/>
      <c r="AP56" s="203"/>
      <c r="AQ56" s="203"/>
      <c r="AR56" s="203"/>
      <c r="AS56" s="203"/>
      <c r="AT56" s="203"/>
      <c r="AU56" s="203"/>
      <c r="AV56" s="203"/>
      <c r="AW56" s="203"/>
      <c r="AX56" s="203"/>
      <c r="AY56" s="203"/>
      <c r="AZ56" s="203"/>
      <c r="BA56" s="203"/>
      <c r="BB56" s="203"/>
      <c r="BC56" s="203"/>
      <c r="BD56" s="203"/>
    </row>
    <row r="57" spans="1:56" s="27" customFormat="1" ht="15" customHeight="1" x14ac:dyDescent="0.25">
      <c r="A57" s="142"/>
      <c r="B57" s="28"/>
      <c r="C57" s="107"/>
      <c r="D57" s="331"/>
      <c r="E57" s="371"/>
      <c r="F57" s="263"/>
      <c r="G57" s="263"/>
      <c r="H57" s="263"/>
      <c r="I57" s="263"/>
      <c r="J57" s="371"/>
      <c r="K57" s="263"/>
      <c r="L57" s="263"/>
      <c r="M57" s="263"/>
      <c r="N57" s="371"/>
      <c r="O57" s="263"/>
      <c r="P57" s="263"/>
      <c r="Q57" s="263"/>
      <c r="R57" s="203"/>
      <c r="S57" s="203"/>
      <c r="T57" s="203"/>
      <c r="U57" s="203"/>
      <c r="V57" s="203"/>
      <c r="W57" s="32"/>
      <c r="X57" s="31"/>
      <c r="Y57" s="31"/>
      <c r="Z57" s="32"/>
      <c r="AA57" s="203"/>
      <c r="AB57" s="203"/>
      <c r="AC57" s="203"/>
      <c r="AD57" s="203"/>
      <c r="AE57" s="203"/>
      <c r="AF57" s="203"/>
      <c r="AG57" s="203"/>
      <c r="AH57" s="203"/>
      <c r="AI57" s="203"/>
      <c r="AJ57" s="203"/>
      <c r="AK57" s="203"/>
      <c r="AL57" s="203"/>
      <c r="AM57" s="203"/>
      <c r="AN57" s="203"/>
      <c r="AO57" s="203"/>
      <c r="AP57" s="203"/>
      <c r="AQ57" s="203"/>
      <c r="AR57" s="203"/>
      <c r="AS57" s="203"/>
      <c r="AT57" s="203"/>
      <c r="AU57" s="203"/>
      <c r="AV57" s="203"/>
      <c r="AW57" s="203"/>
      <c r="AX57" s="203"/>
      <c r="AY57" s="203"/>
      <c r="AZ57" s="203"/>
      <c r="BA57" s="203"/>
      <c r="BB57" s="203"/>
      <c r="BC57" s="203"/>
      <c r="BD57" s="203"/>
    </row>
    <row r="58" spans="1:56" s="27" customFormat="1" ht="15" customHeight="1" x14ac:dyDescent="0.25">
      <c r="A58" s="142"/>
      <c r="B58" s="28"/>
      <c r="C58" s="107"/>
      <c r="D58" s="331"/>
      <c r="E58" s="371"/>
      <c r="F58" s="263"/>
      <c r="G58" s="263"/>
      <c r="H58" s="263"/>
      <c r="I58" s="263"/>
      <c r="J58" s="371"/>
      <c r="K58" s="263"/>
      <c r="L58" s="263"/>
      <c r="M58" s="263"/>
      <c r="N58" s="371"/>
      <c r="O58" s="263"/>
      <c r="P58" s="263"/>
      <c r="Q58" s="263"/>
      <c r="R58" s="203"/>
      <c r="S58" s="203"/>
      <c r="T58" s="203"/>
      <c r="U58" s="203"/>
      <c r="V58" s="203"/>
      <c r="W58" s="32"/>
      <c r="X58" s="31"/>
      <c r="Y58" s="31"/>
      <c r="Z58" s="32"/>
      <c r="AA58" s="203"/>
      <c r="AB58" s="203"/>
      <c r="AC58" s="203"/>
      <c r="AD58" s="203"/>
      <c r="AE58" s="203"/>
      <c r="AF58" s="203"/>
      <c r="AG58" s="203"/>
      <c r="AH58" s="203"/>
      <c r="AI58" s="203"/>
      <c r="AJ58" s="203"/>
      <c r="AK58" s="203"/>
      <c r="AL58" s="203"/>
      <c r="AM58" s="203"/>
      <c r="AN58" s="203"/>
      <c r="AO58" s="203"/>
      <c r="AP58" s="203"/>
      <c r="AQ58" s="203"/>
      <c r="AR58" s="203"/>
      <c r="AS58" s="203"/>
      <c r="AT58" s="203"/>
      <c r="AU58" s="203"/>
      <c r="AV58" s="203"/>
      <c r="AW58" s="203"/>
      <c r="AX58" s="203"/>
      <c r="AY58" s="203"/>
      <c r="AZ58" s="203"/>
      <c r="BA58" s="203"/>
      <c r="BB58" s="203"/>
      <c r="BC58" s="203"/>
      <c r="BD58" s="203"/>
    </row>
    <row r="59" spans="1:56" s="27" customFormat="1" ht="15" customHeight="1" x14ac:dyDescent="0.25">
      <c r="A59" s="142"/>
      <c r="B59" s="28"/>
      <c r="C59" s="107"/>
      <c r="D59" s="331"/>
      <c r="E59" s="371"/>
      <c r="F59" s="263"/>
      <c r="G59" s="263"/>
      <c r="H59" s="263"/>
      <c r="I59" s="263"/>
      <c r="J59" s="371"/>
      <c r="K59" s="263"/>
      <c r="L59" s="263"/>
      <c r="M59" s="263"/>
      <c r="N59" s="371"/>
      <c r="O59" s="263"/>
      <c r="P59" s="263"/>
      <c r="Q59" s="263"/>
      <c r="R59" s="203"/>
      <c r="S59" s="203"/>
      <c r="T59" s="203"/>
      <c r="U59" s="203"/>
      <c r="V59" s="203"/>
      <c r="W59" s="32"/>
      <c r="X59" s="31"/>
      <c r="Y59" s="31"/>
      <c r="Z59" s="32"/>
      <c r="AA59" s="203"/>
      <c r="AB59" s="203"/>
      <c r="AC59" s="203"/>
      <c r="AD59" s="203"/>
      <c r="AE59" s="203"/>
      <c r="AF59" s="203"/>
      <c r="AG59" s="203"/>
      <c r="AH59" s="203"/>
      <c r="AI59" s="203"/>
      <c r="AJ59" s="203"/>
      <c r="AK59" s="203"/>
      <c r="AL59" s="203"/>
      <c r="AM59" s="203"/>
      <c r="AN59" s="203"/>
      <c r="AO59" s="203"/>
      <c r="AP59" s="203"/>
      <c r="AQ59" s="203"/>
      <c r="AR59" s="203"/>
      <c r="AS59" s="203"/>
      <c r="AT59" s="203"/>
      <c r="AU59" s="203"/>
      <c r="AV59" s="203"/>
      <c r="AW59" s="203"/>
      <c r="AX59" s="203"/>
      <c r="AY59" s="203"/>
      <c r="AZ59" s="203"/>
      <c r="BA59" s="203"/>
      <c r="BB59" s="203"/>
      <c r="BC59" s="203"/>
      <c r="BD59" s="203"/>
    </row>
    <row r="60" spans="1:56" s="27" customFormat="1" ht="15" customHeight="1" x14ac:dyDescent="0.25">
      <c r="A60" s="142"/>
      <c r="B60" s="28"/>
      <c r="C60" s="107"/>
      <c r="D60" s="331"/>
      <c r="E60" s="371"/>
      <c r="F60" s="263"/>
      <c r="G60" s="263"/>
      <c r="H60" s="263"/>
      <c r="I60" s="263"/>
      <c r="J60" s="371"/>
      <c r="K60" s="263"/>
      <c r="L60" s="263"/>
      <c r="M60" s="263"/>
      <c r="N60" s="371"/>
      <c r="O60" s="263"/>
      <c r="P60" s="263"/>
      <c r="Q60" s="263"/>
      <c r="R60" s="203"/>
      <c r="S60" s="203"/>
      <c r="T60" s="203"/>
      <c r="U60" s="203"/>
      <c r="V60" s="203"/>
      <c r="W60" s="32"/>
      <c r="X60" s="31"/>
      <c r="Y60" s="31"/>
      <c r="Z60" s="32"/>
      <c r="AA60" s="203"/>
      <c r="AB60" s="203"/>
      <c r="AC60" s="203"/>
      <c r="AD60" s="203"/>
      <c r="AE60" s="203"/>
      <c r="AF60" s="203"/>
      <c r="AG60" s="203"/>
      <c r="AH60" s="203"/>
      <c r="AI60" s="203"/>
      <c r="AJ60" s="203"/>
      <c r="AK60" s="203"/>
      <c r="AL60" s="203"/>
      <c r="AM60" s="203"/>
      <c r="AN60" s="203"/>
      <c r="AO60" s="203"/>
      <c r="AP60" s="203"/>
      <c r="AQ60" s="203"/>
      <c r="AR60" s="203"/>
      <c r="AS60" s="203"/>
      <c r="AT60" s="203"/>
      <c r="AU60" s="203"/>
      <c r="AV60" s="203"/>
      <c r="AW60" s="203"/>
      <c r="AX60" s="203"/>
      <c r="AY60" s="203"/>
      <c r="AZ60" s="203"/>
      <c r="BA60" s="203"/>
      <c r="BB60" s="203"/>
      <c r="BC60" s="203"/>
      <c r="BD60" s="203"/>
    </row>
    <row r="61" spans="1:56" s="27" customFormat="1" ht="15" customHeight="1" x14ac:dyDescent="0.25">
      <c r="A61" s="142"/>
      <c r="B61" s="28"/>
      <c r="C61" s="107"/>
      <c r="D61" s="331"/>
      <c r="E61" s="371"/>
      <c r="F61" s="263"/>
      <c r="G61" s="263"/>
      <c r="H61" s="263"/>
      <c r="I61" s="263"/>
      <c r="J61" s="371"/>
      <c r="K61" s="263"/>
      <c r="L61" s="263"/>
      <c r="M61" s="263"/>
      <c r="N61" s="371"/>
      <c r="O61" s="263"/>
      <c r="P61" s="263"/>
      <c r="Q61" s="263"/>
      <c r="R61" s="203"/>
      <c r="S61" s="203"/>
      <c r="T61" s="203"/>
      <c r="U61" s="203"/>
      <c r="V61" s="203"/>
      <c r="W61" s="32"/>
      <c r="X61" s="31"/>
      <c r="Y61" s="31"/>
      <c r="Z61" s="32"/>
      <c r="AA61" s="203"/>
      <c r="AB61" s="203"/>
      <c r="AC61" s="203"/>
      <c r="AD61" s="203"/>
      <c r="AE61" s="203"/>
      <c r="AF61" s="203"/>
      <c r="AG61" s="203"/>
      <c r="AH61" s="203"/>
      <c r="AI61" s="203"/>
      <c r="AJ61" s="203"/>
      <c r="AK61" s="203"/>
      <c r="AL61" s="203"/>
      <c r="AM61" s="203"/>
      <c r="AN61" s="203"/>
      <c r="AO61" s="203"/>
      <c r="AP61" s="203"/>
      <c r="AQ61" s="203"/>
      <c r="AR61" s="203"/>
      <c r="AS61" s="203"/>
      <c r="AT61" s="203"/>
      <c r="AU61" s="203"/>
      <c r="AV61" s="203"/>
      <c r="AW61" s="203"/>
      <c r="AX61" s="203"/>
      <c r="AY61" s="203"/>
      <c r="AZ61" s="203"/>
      <c r="BA61" s="203"/>
      <c r="BB61" s="203"/>
      <c r="BC61" s="203"/>
      <c r="BD61" s="203"/>
    </row>
    <row r="62" spans="1:56" s="55" customFormat="1" ht="15" customHeight="1" x14ac:dyDescent="0.25">
      <c r="A62" s="147"/>
      <c r="B62" s="37"/>
      <c r="C62" s="116"/>
      <c r="D62" s="333"/>
      <c r="E62" s="282"/>
      <c r="F62" s="282"/>
      <c r="G62" s="282"/>
      <c r="H62" s="282"/>
      <c r="I62" s="282"/>
      <c r="J62" s="282"/>
      <c r="K62" s="282"/>
      <c r="L62" s="282"/>
      <c r="M62" s="282"/>
      <c r="N62" s="282"/>
      <c r="O62" s="282"/>
      <c r="P62" s="282"/>
      <c r="Q62" s="282"/>
      <c r="R62" s="237"/>
      <c r="S62" s="237"/>
      <c r="T62" s="237"/>
      <c r="U62" s="237"/>
      <c r="V62" s="237"/>
      <c r="W62" s="376"/>
      <c r="X62" s="54"/>
      <c r="Y62" s="54"/>
      <c r="Z62" s="376"/>
      <c r="AA62" s="237"/>
      <c r="AB62" s="237"/>
      <c r="AC62" s="237"/>
      <c r="AD62" s="237"/>
      <c r="AE62" s="237"/>
      <c r="AF62" s="237"/>
      <c r="AG62" s="237"/>
      <c r="AH62" s="237"/>
      <c r="AI62" s="237"/>
      <c r="AJ62" s="237"/>
      <c r="AK62" s="237"/>
      <c r="AL62" s="237"/>
      <c r="AM62" s="237"/>
      <c r="AN62" s="237"/>
      <c r="AO62" s="237"/>
      <c r="AP62" s="237"/>
      <c r="AQ62" s="237"/>
      <c r="AR62" s="237"/>
      <c r="AS62" s="237"/>
      <c r="AT62" s="237"/>
      <c r="AU62" s="237"/>
      <c r="AV62" s="237"/>
      <c r="AW62" s="237"/>
      <c r="AX62" s="237"/>
      <c r="AY62" s="237"/>
      <c r="AZ62" s="237"/>
      <c r="BA62" s="237"/>
      <c r="BB62" s="237"/>
      <c r="BC62" s="237"/>
      <c r="BD62" s="237"/>
    </row>
    <row r="63" spans="1:56" s="62" customFormat="1" ht="15" customHeight="1" x14ac:dyDescent="0.25">
      <c r="A63" s="147"/>
      <c r="B63" s="58" t="s">
        <v>92</v>
      </c>
      <c r="C63" s="108"/>
      <c r="D63" s="338"/>
      <c r="E63" s="216">
        <f t="shared" ref="E63:AJ63" si="18">SUM(E64:E69)</f>
        <v>0</v>
      </c>
      <c r="F63" s="216">
        <f t="shared" si="18"/>
        <v>0</v>
      </c>
      <c r="G63" s="216">
        <f t="shared" si="18"/>
        <v>0</v>
      </c>
      <c r="H63" s="216">
        <f t="shared" si="18"/>
        <v>0</v>
      </c>
      <c r="I63" s="216">
        <f t="shared" si="18"/>
        <v>0</v>
      </c>
      <c r="J63" s="216">
        <f t="shared" si="18"/>
        <v>0</v>
      </c>
      <c r="K63" s="216">
        <f t="shared" si="18"/>
        <v>0</v>
      </c>
      <c r="L63" s="216">
        <f t="shared" si="18"/>
        <v>0</v>
      </c>
      <c r="M63" s="216">
        <f t="shared" si="18"/>
        <v>0</v>
      </c>
      <c r="N63" s="216">
        <f t="shared" si="18"/>
        <v>0</v>
      </c>
      <c r="O63" s="216">
        <f t="shared" si="18"/>
        <v>0</v>
      </c>
      <c r="P63" s="216">
        <f t="shared" si="18"/>
        <v>0</v>
      </c>
      <c r="Q63" s="216">
        <f t="shared" si="18"/>
        <v>0</v>
      </c>
      <c r="R63" s="216">
        <f t="shared" si="18"/>
        <v>0</v>
      </c>
      <c r="S63" s="216">
        <f t="shared" si="18"/>
        <v>0</v>
      </c>
      <c r="T63" s="216">
        <f t="shared" si="18"/>
        <v>0</v>
      </c>
      <c r="U63" s="216">
        <f t="shared" si="18"/>
        <v>0</v>
      </c>
      <c r="V63" s="216">
        <f t="shared" si="18"/>
        <v>0</v>
      </c>
      <c r="W63" s="375">
        <f t="shared" si="18"/>
        <v>0</v>
      </c>
      <c r="X63" s="36">
        <f t="shared" si="18"/>
        <v>0</v>
      </c>
      <c r="Y63" s="36">
        <f t="shared" si="18"/>
        <v>0</v>
      </c>
      <c r="Z63" s="375">
        <f t="shared" si="18"/>
        <v>0</v>
      </c>
      <c r="AA63" s="216">
        <f t="shared" si="18"/>
        <v>0</v>
      </c>
      <c r="AB63" s="216">
        <f t="shared" si="18"/>
        <v>0</v>
      </c>
      <c r="AC63" s="216">
        <f t="shared" si="18"/>
        <v>0</v>
      </c>
      <c r="AD63" s="216">
        <f t="shared" si="18"/>
        <v>0</v>
      </c>
      <c r="AE63" s="216">
        <f t="shared" si="18"/>
        <v>0</v>
      </c>
      <c r="AF63" s="216">
        <f t="shared" si="18"/>
        <v>0</v>
      </c>
      <c r="AG63" s="216">
        <f t="shared" si="18"/>
        <v>0</v>
      </c>
      <c r="AH63" s="216">
        <f t="shared" si="18"/>
        <v>0</v>
      </c>
      <c r="AI63" s="216">
        <f t="shared" si="18"/>
        <v>0</v>
      </c>
      <c r="AJ63" s="216">
        <f t="shared" si="18"/>
        <v>0</v>
      </c>
      <c r="AK63" s="216">
        <f t="shared" ref="AK63:BD63" si="19">SUM(AK64:AK69)</f>
        <v>0</v>
      </c>
      <c r="AL63" s="216">
        <f t="shared" si="19"/>
        <v>0</v>
      </c>
      <c r="AM63" s="216">
        <f t="shared" si="19"/>
        <v>0</v>
      </c>
      <c r="AN63" s="216">
        <f t="shared" si="19"/>
        <v>0</v>
      </c>
      <c r="AO63" s="216">
        <f t="shared" si="19"/>
        <v>0</v>
      </c>
      <c r="AP63" s="216">
        <f t="shared" si="19"/>
        <v>0</v>
      </c>
      <c r="AQ63" s="216">
        <f t="shared" si="19"/>
        <v>0</v>
      </c>
      <c r="AR63" s="216">
        <f t="shared" si="19"/>
        <v>0</v>
      </c>
      <c r="AS63" s="216">
        <f t="shared" si="19"/>
        <v>0</v>
      </c>
      <c r="AT63" s="216">
        <f t="shared" si="19"/>
        <v>0</v>
      </c>
      <c r="AU63" s="216">
        <f t="shared" si="19"/>
        <v>0</v>
      </c>
      <c r="AV63" s="216">
        <f t="shared" si="19"/>
        <v>0</v>
      </c>
      <c r="AW63" s="216">
        <f t="shared" si="19"/>
        <v>0</v>
      </c>
      <c r="AX63" s="216">
        <f t="shared" si="19"/>
        <v>0</v>
      </c>
      <c r="AY63" s="216">
        <f t="shared" si="19"/>
        <v>0</v>
      </c>
      <c r="AZ63" s="216">
        <f t="shared" si="19"/>
        <v>0</v>
      </c>
      <c r="BA63" s="216">
        <f t="shared" si="19"/>
        <v>0</v>
      </c>
      <c r="BB63" s="216">
        <f t="shared" si="19"/>
        <v>0</v>
      </c>
      <c r="BC63" s="216">
        <f t="shared" si="19"/>
        <v>0</v>
      </c>
      <c r="BD63" s="216">
        <f t="shared" si="19"/>
        <v>0</v>
      </c>
    </row>
    <row r="64" spans="1:56" s="62" customFormat="1" ht="15" customHeight="1" x14ac:dyDescent="0.25">
      <c r="A64" s="147"/>
      <c r="B64" s="58"/>
      <c r="C64" s="108"/>
      <c r="D64" s="338"/>
      <c r="E64" s="297"/>
      <c r="F64" s="297"/>
      <c r="G64" s="297"/>
      <c r="H64" s="297"/>
      <c r="I64" s="297"/>
      <c r="J64" s="297"/>
      <c r="K64" s="297"/>
      <c r="L64" s="297"/>
      <c r="M64" s="297"/>
      <c r="N64" s="297"/>
      <c r="O64" s="297"/>
      <c r="P64" s="297"/>
      <c r="Q64" s="297"/>
      <c r="R64" s="243"/>
      <c r="S64" s="243"/>
      <c r="T64" s="243"/>
      <c r="U64" s="243"/>
      <c r="V64" s="243"/>
      <c r="W64" s="372"/>
      <c r="X64" s="60"/>
      <c r="Y64" s="60"/>
      <c r="Z64" s="372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</row>
    <row r="65" spans="1:56" s="62" customFormat="1" ht="15" customHeight="1" x14ac:dyDescent="0.25">
      <c r="A65" s="147"/>
      <c r="B65" s="58"/>
      <c r="C65" s="108"/>
      <c r="D65" s="338"/>
      <c r="E65" s="297"/>
      <c r="F65" s="297"/>
      <c r="G65" s="297"/>
      <c r="H65" s="297"/>
      <c r="I65" s="297"/>
      <c r="J65" s="297"/>
      <c r="K65" s="297"/>
      <c r="L65" s="297"/>
      <c r="M65" s="297"/>
      <c r="N65" s="297"/>
      <c r="O65" s="297"/>
      <c r="P65" s="297"/>
      <c r="Q65" s="297"/>
      <c r="R65" s="243"/>
      <c r="S65" s="243"/>
      <c r="T65" s="243"/>
      <c r="U65" s="243"/>
      <c r="V65" s="243"/>
      <c r="W65" s="372"/>
      <c r="X65" s="60"/>
      <c r="Y65" s="60"/>
      <c r="Z65" s="372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</row>
    <row r="66" spans="1:56" s="62" customFormat="1" ht="15" customHeight="1" x14ac:dyDescent="0.25">
      <c r="A66" s="147"/>
      <c r="B66" s="58"/>
      <c r="C66" s="108"/>
      <c r="D66" s="338"/>
      <c r="E66" s="216"/>
      <c r="F66" s="216"/>
      <c r="G66" s="216"/>
      <c r="H66" s="216"/>
      <c r="I66" s="216"/>
      <c r="J66" s="216"/>
      <c r="K66" s="216"/>
      <c r="L66" s="216"/>
      <c r="M66" s="216"/>
      <c r="N66" s="216"/>
      <c r="O66" s="216"/>
      <c r="P66" s="216"/>
      <c r="Q66" s="216"/>
      <c r="R66" s="216"/>
      <c r="S66" s="216"/>
      <c r="T66" s="216"/>
      <c r="U66" s="216"/>
      <c r="V66" s="216"/>
      <c r="W66" s="375"/>
      <c r="X66" s="36"/>
      <c r="Y66" s="36"/>
      <c r="Z66" s="375"/>
      <c r="AA66" s="216"/>
      <c r="AB66" s="216"/>
      <c r="AC66" s="216"/>
      <c r="AD66" s="216"/>
      <c r="AE66" s="216"/>
      <c r="AF66" s="216"/>
      <c r="AG66" s="216"/>
      <c r="AH66" s="216"/>
      <c r="AI66" s="216"/>
      <c r="AJ66" s="216"/>
      <c r="AK66" s="216"/>
      <c r="AL66" s="216"/>
      <c r="AM66" s="216"/>
      <c r="AN66" s="216"/>
      <c r="AO66" s="216"/>
      <c r="AP66" s="216"/>
      <c r="AQ66" s="216"/>
      <c r="AR66" s="216"/>
      <c r="AS66" s="216"/>
      <c r="AT66" s="216"/>
      <c r="AU66" s="216"/>
      <c r="AV66" s="216"/>
      <c r="AW66" s="216"/>
      <c r="AX66" s="216"/>
      <c r="AY66" s="216"/>
      <c r="AZ66" s="216"/>
      <c r="BA66" s="216"/>
      <c r="BB66" s="216"/>
      <c r="BC66" s="216"/>
      <c r="BD66" s="216"/>
    </row>
    <row r="67" spans="1:56" s="62" customFormat="1" ht="15" customHeight="1" x14ac:dyDescent="0.25">
      <c r="A67" s="147"/>
      <c r="B67" s="58"/>
      <c r="C67" s="108"/>
      <c r="D67" s="338"/>
      <c r="E67" s="216"/>
      <c r="F67" s="216"/>
      <c r="G67" s="216"/>
      <c r="H67" s="216"/>
      <c r="I67" s="216"/>
      <c r="J67" s="216"/>
      <c r="K67" s="216"/>
      <c r="L67" s="216"/>
      <c r="M67" s="216"/>
      <c r="N67" s="216"/>
      <c r="O67" s="216"/>
      <c r="P67" s="216"/>
      <c r="Q67" s="216"/>
      <c r="R67" s="216"/>
      <c r="S67" s="216"/>
      <c r="T67" s="216"/>
      <c r="U67" s="216"/>
      <c r="V67" s="216"/>
      <c r="W67" s="375"/>
      <c r="X67" s="36"/>
      <c r="Y67" s="36"/>
      <c r="Z67" s="375"/>
      <c r="AA67" s="216"/>
      <c r="AB67" s="216"/>
      <c r="AC67" s="216"/>
      <c r="AD67" s="216"/>
      <c r="AE67" s="216"/>
      <c r="AF67" s="216"/>
      <c r="AG67" s="216"/>
      <c r="AH67" s="216"/>
      <c r="AI67" s="216"/>
      <c r="AJ67" s="216"/>
      <c r="AK67" s="216"/>
      <c r="AL67" s="216"/>
      <c r="AM67" s="216"/>
      <c r="AN67" s="216"/>
      <c r="AO67" s="216"/>
      <c r="AP67" s="216"/>
      <c r="AQ67" s="216"/>
      <c r="AR67" s="216"/>
      <c r="AS67" s="216"/>
      <c r="AT67" s="216"/>
      <c r="AU67" s="216"/>
      <c r="AV67" s="216"/>
      <c r="AW67" s="216"/>
      <c r="AX67" s="216"/>
      <c r="AY67" s="216"/>
      <c r="AZ67" s="216"/>
      <c r="BA67" s="216"/>
      <c r="BB67" s="216"/>
      <c r="BC67" s="216"/>
      <c r="BD67" s="216"/>
    </row>
    <row r="68" spans="1:56" s="62" customFormat="1" ht="15" customHeight="1" x14ac:dyDescent="0.25">
      <c r="A68" s="147"/>
      <c r="B68" s="58"/>
      <c r="C68" s="108"/>
      <c r="D68" s="338"/>
      <c r="E68" s="216"/>
      <c r="F68" s="216"/>
      <c r="G68" s="216"/>
      <c r="H68" s="216"/>
      <c r="I68" s="216"/>
      <c r="J68" s="216"/>
      <c r="K68" s="216"/>
      <c r="L68" s="216"/>
      <c r="M68" s="216"/>
      <c r="N68" s="216"/>
      <c r="O68" s="216"/>
      <c r="P68" s="216"/>
      <c r="Q68" s="216"/>
      <c r="R68" s="216"/>
      <c r="S68" s="216"/>
      <c r="T68" s="216"/>
      <c r="U68" s="216"/>
      <c r="V68" s="216"/>
      <c r="W68" s="375"/>
      <c r="X68" s="36"/>
      <c r="Y68" s="36"/>
      <c r="Z68" s="375"/>
      <c r="AA68" s="216"/>
      <c r="AB68" s="216"/>
      <c r="AC68" s="216"/>
      <c r="AD68" s="216"/>
      <c r="AE68" s="216"/>
      <c r="AF68" s="216"/>
      <c r="AG68" s="216"/>
      <c r="AH68" s="216"/>
      <c r="AI68" s="216"/>
      <c r="AJ68" s="216"/>
      <c r="AK68" s="216"/>
      <c r="AL68" s="216"/>
      <c r="AM68" s="216"/>
      <c r="AN68" s="216"/>
      <c r="AO68" s="216"/>
      <c r="AP68" s="216"/>
      <c r="AQ68" s="216"/>
      <c r="AR68" s="216"/>
      <c r="AS68" s="216"/>
      <c r="AT68" s="216"/>
      <c r="AU68" s="216"/>
      <c r="AV68" s="216"/>
      <c r="AW68" s="216"/>
      <c r="AX68" s="216"/>
      <c r="AY68" s="216"/>
      <c r="AZ68" s="216"/>
      <c r="BA68" s="216"/>
      <c r="BB68" s="216"/>
      <c r="BC68" s="216"/>
      <c r="BD68" s="216"/>
    </row>
    <row r="69" spans="1:56" s="55" customFormat="1" ht="15" customHeight="1" x14ac:dyDescent="0.25">
      <c r="A69" s="147"/>
      <c r="B69" s="53"/>
      <c r="C69" s="110"/>
      <c r="D69" s="333"/>
      <c r="E69" s="282"/>
      <c r="F69" s="282"/>
      <c r="G69" s="282"/>
      <c r="H69" s="282"/>
      <c r="I69" s="282"/>
      <c r="J69" s="282"/>
      <c r="K69" s="282"/>
      <c r="L69" s="282"/>
      <c r="M69" s="282"/>
      <c r="N69" s="282"/>
      <c r="O69" s="282"/>
      <c r="P69" s="282"/>
      <c r="Q69" s="282"/>
      <c r="R69" s="237"/>
      <c r="S69" s="237"/>
      <c r="T69" s="237"/>
      <c r="U69" s="237"/>
      <c r="V69" s="237"/>
      <c r="W69" s="376"/>
      <c r="X69" s="54"/>
      <c r="Y69" s="54"/>
      <c r="Z69" s="376"/>
      <c r="AA69" s="237"/>
      <c r="AB69" s="237"/>
      <c r="AC69" s="237"/>
      <c r="AD69" s="237"/>
      <c r="AE69" s="237"/>
      <c r="AF69" s="237"/>
      <c r="AG69" s="237"/>
      <c r="AH69" s="237"/>
      <c r="AI69" s="237"/>
      <c r="AJ69" s="237"/>
      <c r="AK69" s="237"/>
      <c r="AL69" s="237"/>
      <c r="AM69" s="237"/>
      <c r="AN69" s="237"/>
      <c r="AO69" s="237"/>
      <c r="AP69" s="237"/>
      <c r="AQ69" s="237"/>
      <c r="AR69" s="237"/>
      <c r="AS69" s="237"/>
      <c r="AT69" s="237"/>
      <c r="AU69" s="237"/>
      <c r="AV69" s="237"/>
      <c r="AW69" s="237"/>
      <c r="AX69" s="237"/>
      <c r="AY69" s="237"/>
      <c r="AZ69" s="237"/>
      <c r="BA69" s="237"/>
      <c r="BB69" s="237"/>
      <c r="BC69" s="237"/>
      <c r="BD69" s="237"/>
    </row>
    <row r="70" spans="1:56" s="27" customFormat="1" ht="15" customHeight="1" x14ac:dyDescent="0.25">
      <c r="A70" s="142"/>
      <c r="B70" s="42" t="s">
        <v>96</v>
      </c>
      <c r="C70" s="107"/>
      <c r="D70" s="331"/>
      <c r="E70" s="216">
        <f t="shared" ref="E70:AJ70" si="20">SUM(E71:E74)</f>
        <v>0</v>
      </c>
      <c r="F70" s="216">
        <f t="shared" si="20"/>
        <v>0</v>
      </c>
      <c r="G70" s="216">
        <f t="shared" si="20"/>
        <v>0</v>
      </c>
      <c r="H70" s="216">
        <f t="shared" si="20"/>
        <v>0</v>
      </c>
      <c r="I70" s="216">
        <f t="shared" si="20"/>
        <v>0</v>
      </c>
      <c r="J70" s="216">
        <f t="shared" si="20"/>
        <v>0</v>
      </c>
      <c r="K70" s="216">
        <f t="shared" si="20"/>
        <v>0</v>
      </c>
      <c r="L70" s="216">
        <f t="shared" si="20"/>
        <v>0</v>
      </c>
      <c r="M70" s="216">
        <f t="shared" si="20"/>
        <v>0</v>
      </c>
      <c r="N70" s="216">
        <f t="shared" si="20"/>
        <v>0</v>
      </c>
      <c r="O70" s="216">
        <f t="shared" si="20"/>
        <v>0</v>
      </c>
      <c r="P70" s="216">
        <f t="shared" si="20"/>
        <v>0</v>
      </c>
      <c r="Q70" s="216">
        <f t="shared" si="20"/>
        <v>0</v>
      </c>
      <c r="R70" s="216">
        <f t="shared" si="20"/>
        <v>0</v>
      </c>
      <c r="S70" s="216">
        <f t="shared" si="20"/>
        <v>0</v>
      </c>
      <c r="T70" s="216">
        <f t="shared" si="20"/>
        <v>0</v>
      </c>
      <c r="U70" s="216">
        <f t="shared" si="20"/>
        <v>0</v>
      </c>
      <c r="V70" s="216">
        <f t="shared" si="20"/>
        <v>0</v>
      </c>
      <c r="W70" s="375">
        <f t="shared" si="20"/>
        <v>0</v>
      </c>
      <c r="X70" s="36">
        <f t="shared" si="20"/>
        <v>0</v>
      </c>
      <c r="Y70" s="36">
        <f t="shared" si="20"/>
        <v>0</v>
      </c>
      <c r="Z70" s="375">
        <f t="shared" si="20"/>
        <v>0</v>
      </c>
      <c r="AA70" s="216">
        <f t="shared" si="20"/>
        <v>0</v>
      </c>
      <c r="AB70" s="216">
        <f t="shared" si="20"/>
        <v>0</v>
      </c>
      <c r="AC70" s="216">
        <f t="shared" si="20"/>
        <v>0</v>
      </c>
      <c r="AD70" s="216">
        <f t="shared" si="20"/>
        <v>0</v>
      </c>
      <c r="AE70" s="216">
        <f t="shared" si="20"/>
        <v>0</v>
      </c>
      <c r="AF70" s="216">
        <f t="shared" si="20"/>
        <v>0</v>
      </c>
      <c r="AG70" s="216">
        <f t="shared" si="20"/>
        <v>0</v>
      </c>
      <c r="AH70" s="216">
        <f t="shared" si="20"/>
        <v>0</v>
      </c>
      <c r="AI70" s="216">
        <f t="shared" si="20"/>
        <v>0</v>
      </c>
      <c r="AJ70" s="216">
        <f t="shared" si="20"/>
        <v>0</v>
      </c>
      <c r="AK70" s="216">
        <f t="shared" ref="AK70:BD70" si="21">SUM(AK71:AK74)</f>
        <v>0</v>
      </c>
      <c r="AL70" s="216">
        <f t="shared" si="21"/>
        <v>0</v>
      </c>
      <c r="AM70" s="216">
        <f t="shared" si="21"/>
        <v>0</v>
      </c>
      <c r="AN70" s="216">
        <f t="shared" si="21"/>
        <v>0</v>
      </c>
      <c r="AO70" s="216">
        <f t="shared" si="21"/>
        <v>0</v>
      </c>
      <c r="AP70" s="216">
        <f t="shared" si="21"/>
        <v>0</v>
      </c>
      <c r="AQ70" s="216">
        <f t="shared" si="21"/>
        <v>0</v>
      </c>
      <c r="AR70" s="216">
        <f t="shared" si="21"/>
        <v>0</v>
      </c>
      <c r="AS70" s="216">
        <f t="shared" si="21"/>
        <v>0</v>
      </c>
      <c r="AT70" s="216">
        <f t="shared" si="21"/>
        <v>0</v>
      </c>
      <c r="AU70" s="216">
        <f t="shared" si="21"/>
        <v>0</v>
      </c>
      <c r="AV70" s="216">
        <f t="shared" si="21"/>
        <v>0</v>
      </c>
      <c r="AW70" s="216">
        <f t="shared" si="21"/>
        <v>0</v>
      </c>
      <c r="AX70" s="216">
        <f t="shared" si="21"/>
        <v>0</v>
      </c>
      <c r="AY70" s="216">
        <f t="shared" si="21"/>
        <v>0</v>
      </c>
      <c r="AZ70" s="216">
        <f t="shared" si="21"/>
        <v>0</v>
      </c>
      <c r="BA70" s="216">
        <f t="shared" si="21"/>
        <v>0</v>
      </c>
      <c r="BB70" s="216">
        <f t="shared" si="21"/>
        <v>0</v>
      </c>
      <c r="BC70" s="216">
        <f t="shared" si="21"/>
        <v>0</v>
      </c>
      <c r="BD70" s="216">
        <f t="shared" si="21"/>
        <v>0</v>
      </c>
    </row>
    <row r="71" spans="1:56" s="27" customFormat="1" ht="15" customHeight="1" x14ac:dyDescent="0.25">
      <c r="A71" s="142"/>
      <c r="B71" s="42"/>
      <c r="C71" s="107"/>
      <c r="D71" s="331"/>
      <c r="E71" s="263"/>
      <c r="F71" s="263"/>
      <c r="G71" s="263"/>
      <c r="H71" s="263"/>
      <c r="I71" s="263"/>
      <c r="J71" s="263"/>
      <c r="K71" s="263"/>
      <c r="L71" s="263"/>
      <c r="M71" s="263"/>
      <c r="N71" s="263"/>
      <c r="O71" s="263"/>
      <c r="P71" s="263"/>
      <c r="Q71" s="263"/>
      <c r="R71" s="203"/>
      <c r="S71" s="203"/>
      <c r="T71" s="203"/>
      <c r="U71" s="203"/>
      <c r="V71" s="203"/>
      <c r="W71" s="32"/>
      <c r="X71" s="31"/>
      <c r="Y71" s="31"/>
      <c r="Z71" s="32"/>
      <c r="AA71" s="203"/>
      <c r="AB71" s="203"/>
      <c r="AC71" s="203"/>
      <c r="AD71" s="203"/>
      <c r="AE71" s="203"/>
      <c r="AF71" s="203"/>
      <c r="AG71" s="203"/>
      <c r="AH71" s="203"/>
      <c r="AI71" s="203"/>
      <c r="AJ71" s="203"/>
      <c r="AK71" s="203"/>
      <c r="AL71" s="203"/>
      <c r="AM71" s="203"/>
      <c r="AN71" s="203"/>
      <c r="AO71" s="203"/>
      <c r="AP71" s="203"/>
      <c r="AQ71" s="203"/>
      <c r="AR71" s="203"/>
      <c r="AS71" s="203"/>
      <c r="AT71" s="203"/>
      <c r="AU71" s="203"/>
      <c r="AV71" s="203"/>
      <c r="AW71" s="203"/>
      <c r="AX71" s="203"/>
      <c r="AY71" s="203"/>
      <c r="AZ71" s="203"/>
      <c r="BA71" s="203"/>
      <c r="BB71" s="203"/>
      <c r="BC71" s="203"/>
      <c r="BD71" s="203"/>
    </row>
    <row r="72" spans="1:56" s="27" customFormat="1" ht="15" customHeight="1" x14ac:dyDescent="0.25">
      <c r="A72" s="142"/>
      <c r="B72" s="42"/>
      <c r="C72" s="107"/>
      <c r="D72" s="331"/>
      <c r="E72" s="263"/>
      <c r="F72" s="263"/>
      <c r="G72" s="263"/>
      <c r="H72" s="263"/>
      <c r="I72" s="263"/>
      <c r="J72" s="263"/>
      <c r="K72" s="263"/>
      <c r="L72" s="263"/>
      <c r="M72" s="263"/>
      <c r="N72" s="263"/>
      <c r="O72" s="263"/>
      <c r="P72" s="263"/>
      <c r="Q72" s="263"/>
      <c r="R72" s="203"/>
      <c r="S72" s="203"/>
      <c r="T72" s="203"/>
      <c r="U72" s="203"/>
      <c r="V72" s="203"/>
      <c r="W72" s="32"/>
      <c r="X72" s="31"/>
      <c r="Y72" s="31"/>
      <c r="Z72" s="32"/>
      <c r="AA72" s="203"/>
      <c r="AB72" s="203"/>
      <c r="AC72" s="203"/>
      <c r="AD72" s="203"/>
      <c r="AE72" s="203"/>
      <c r="AF72" s="203"/>
      <c r="AG72" s="203"/>
      <c r="AH72" s="203"/>
      <c r="AI72" s="203"/>
      <c r="AJ72" s="203"/>
      <c r="AK72" s="203"/>
      <c r="AL72" s="203"/>
      <c r="AM72" s="203"/>
      <c r="AN72" s="203"/>
      <c r="AO72" s="203"/>
      <c r="AP72" s="203"/>
      <c r="AQ72" s="203"/>
      <c r="AR72" s="203"/>
      <c r="AS72" s="203"/>
      <c r="AT72" s="203"/>
      <c r="AU72" s="203"/>
      <c r="AV72" s="203"/>
      <c r="AW72" s="203"/>
      <c r="AX72" s="203"/>
      <c r="AY72" s="203"/>
      <c r="AZ72" s="203"/>
      <c r="BA72" s="203"/>
      <c r="BB72" s="203"/>
      <c r="BC72" s="203"/>
      <c r="BD72" s="203"/>
    </row>
    <row r="73" spans="1:56" s="27" customFormat="1" ht="15" customHeight="1" x14ac:dyDescent="0.25">
      <c r="A73" s="142"/>
      <c r="B73" s="42"/>
      <c r="C73" s="107"/>
      <c r="D73" s="331"/>
      <c r="E73" s="263"/>
      <c r="F73" s="263"/>
      <c r="G73" s="263"/>
      <c r="H73" s="263"/>
      <c r="I73" s="263"/>
      <c r="J73" s="263"/>
      <c r="K73" s="263"/>
      <c r="L73" s="263"/>
      <c r="M73" s="263"/>
      <c r="N73" s="263"/>
      <c r="O73" s="263"/>
      <c r="P73" s="263"/>
      <c r="Q73" s="263"/>
      <c r="R73" s="203"/>
      <c r="S73" s="203"/>
      <c r="T73" s="203"/>
      <c r="U73" s="203"/>
      <c r="V73" s="203"/>
      <c r="W73" s="32"/>
      <c r="X73" s="31"/>
      <c r="Y73" s="31"/>
      <c r="Z73" s="32"/>
      <c r="AA73" s="203"/>
      <c r="AB73" s="203"/>
      <c r="AC73" s="203"/>
      <c r="AD73" s="203"/>
      <c r="AE73" s="203"/>
      <c r="AF73" s="203"/>
      <c r="AG73" s="203"/>
      <c r="AH73" s="203"/>
      <c r="AI73" s="203"/>
      <c r="AJ73" s="203"/>
      <c r="AK73" s="203"/>
      <c r="AL73" s="203"/>
      <c r="AM73" s="203"/>
      <c r="AN73" s="203"/>
      <c r="AO73" s="203"/>
      <c r="AP73" s="203"/>
      <c r="AQ73" s="203"/>
      <c r="AR73" s="203"/>
      <c r="AS73" s="203"/>
      <c r="AT73" s="203"/>
      <c r="AU73" s="203"/>
      <c r="AV73" s="203"/>
      <c r="AW73" s="203"/>
      <c r="AX73" s="203"/>
      <c r="AY73" s="203"/>
      <c r="AZ73" s="203"/>
      <c r="BA73" s="203"/>
      <c r="BB73" s="203"/>
      <c r="BC73" s="203"/>
      <c r="BD73" s="203"/>
    </row>
    <row r="74" spans="1:56" s="27" customFormat="1" ht="15" customHeight="1" x14ac:dyDescent="0.25">
      <c r="A74" s="142"/>
      <c r="B74" s="42"/>
      <c r="C74" s="107"/>
      <c r="D74" s="331"/>
      <c r="E74" s="263"/>
      <c r="F74" s="263"/>
      <c r="G74" s="263"/>
      <c r="H74" s="263"/>
      <c r="I74" s="263"/>
      <c r="J74" s="263"/>
      <c r="K74" s="263"/>
      <c r="L74" s="263"/>
      <c r="M74" s="263"/>
      <c r="N74" s="263"/>
      <c r="O74" s="263"/>
      <c r="P74" s="263"/>
      <c r="Q74" s="263"/>
      <c r="R74" s="203"/>
      <c r="S74" s="203"/>
      <c r="T74" s="203"/>
      <c r="U74" s="203"/>
      <c r="V74" s="203"/>
      <c r="W74" s="32"/>
      <c r="X74" s="31"/>
      <c r="Y74" s="31"/>
      <c r="Z74" s="32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</row>
    <row r="75" spans="1:56" s="56" customFormat="1" ht="15" customHeight="1" x14ac:dyDescent="0.25">
      <c r="A75" s="142"/>
      <c r="B75" s="42" t="s">
        <v>66</v>
      </c>
      <c r="C75" s="112"/>
      <c r="D75" s="335"/>
      <c r="E75" s="216">
        <f t="shared" ref="E75:AJ75" si="22">SUM(E77:E82)</f>
        <v>0</v>
      </c>
      <c r="F75" s="216">
        <f t="shared" si="22"/>
        <v>0</v>
      </c>
      <c r="G75" s="216">
        <f t="shared" si="22"/>
        <v>0</v>
      </c>
      <c r="H75" s="216">
        <f t="shared" si="22"/>
        <v>0</v>
      </c>
      <c r="I75" s="216">
        <f t="shared" si="22"/>
        <v>0</v>
      </c>
      <c r="J75" s="216">
        <f t="shared" si="22"/>
        <v>0</v>
      </c>
      <c r="K75" s="216">
        <f t="shared" si="22"/>
        <v>0</v>
      </c>
      <c r="L75" s="216">
        <f t="shared" si="22"/>
        <v>0</v>
      </c>
      <c r="M75" s="216">
        <f t="shared" si="22"/>
        <v>0</v>
      </c>
      <c r="N75" s="216">
        <f t="shared" si="22"/>
        <v>0</v>
      </c>
      <c r="O75" s="216">
        <f t="shared" si="22"/>
        <v>0</v>
      </c>
      <c r="P75" s="216">
        <f t="shared" si="22"/>
        <v>0</v>
      </c>
      <c r="Q75" s="216">
        <f t="shared" si="22"/>
        <v>0</v>
      </c>
      <c r="R75" s="216">
        <f t="shared" si="22"/>
        <v>0</v>
      </c>
      <c r="S75" s="216">
        <f t="shared" si="22"/>
        <v>0</v>
      </c>
      <c r="T75" s="216">
        <f t="shared" si="22"/>
        <v>0</v>
      </c>
      <c r="U75" s="216">
        <f t="shared" si="22"/>
        <v>0</v>
      </c>
      <c r="V75" s="216">
        <f t="shared" si="22"/>
        <v>0</v>
      </c>
      <c r="W75" s="375">
        <f t="shared" si="22"/>
        <v>0</v>
      </c>
      <c r="X75" s="36">
        <f t="shared" si="22"/>
        <v>0</v>
      </c>
      <c r="Y75" s="36">
        <f t="shared" si="22"/>
        <v>0</v>
      </c>
      <c r="Z75" s="375">
        <f t="shared" si="22"/>
        <v>0</v>
      </c>
      <c r="AA75" s="216">
        <f t="shared" si="22"/>
        <v>0</v>
      </c>
      <c r="AB75" s="216">
        <f t="shared" si="22"/>
        <v>0</v>
      </c>
      <c r="AC75" s="216">
        <f t="shared" si="22"/>
        <v>0</v>
      </c>
      <c r="AD75" s="216">
        <f t="shared" si="22"/>
        <v>0</v>
      </c>
      <c r="AE75" s="216">
        <f t="shared" si="22"/>
        <v>0</v>
      </c>
      <c r="AF75" s="216">
        <f t="shared" si="22"/>
        <v>0</v>
      </c>
      <c r="AG75" s="216">
        <f t="shared" si="22"/>
        <v>0</v>
      </c>
      <c r="AH75" s="216">
        <f t="shared" si="22"/>
        <v>0</v>
      </c>
      <c r="AI75" s="216">
        <f t="shared" si="22"/>
        <v>0</v>
      </c>
      <c r="AJ75" s="216">
        <f t="shared" si="22"/>
        <v>0</v>
      </c>
      <c r="AK75" s="216">
        <f t="shared" ref="AK75:BD75" si="23">SUM(AK77:AK82)</f>
        <v>0</v>
      </c>
      <c r="AL75" s="216">
        <f t="shared" si="23"/>
        <v>0</v>
      </c>
      <c r="AM75" s="216">
        <f t="shared" si="23"/>
        <v>0</v>
      </c>
      <c r="AN75" s="216">
        <f t="shared" si="23"/>
        <v>0</v>
      </c>
      <c r="AO75" s="216">
        <f t="shared" si="23"/>
        <v>0</v>
      </c>
      <c r="AP75" s="216">
        <f t="shared" si="23"/>
        <v>0</v>
      </c>
      <c r="AQ75" s="216">
        <f t="shared" si="23"/>
        <v>0</v>
      </c>
      <c r="AR75" s="216">
        <f t="shared" si="23"/>
        <v>0</v>
      </c>
      <c r="AS75" s="216">
        <f t="shared" si="23"/>
        <v>0</v>
      </c>
      <c r="AT75" s="216">
        <f t="shared" si="23"/>
        <v>0</v>
      </c>
      <c r="AU75" s="216">
        <f t="shared" si="23"/>
        <v>0</v>
      </c>
      <c r="AV75" s="216">
        <f t="shared" si="23"/>
        <v>0</v>
      </c>
      <c r="AW75" s="216">
        <f t="shared" si="23"/>
        <v>0</v>
      </c>
      <c r="AX75" s="216">
        <f t="shared" si="23"/>
        <v>0</v>
      </c>
      <c r="AY75" s="216">
        <f t="shared" si="23"/>
        <v>0</v>
      </c>
      <c r="AZ75" s="216">
        <f t="shared" si="23"/>
        <v>0</v>
      </c>
      <c r="BA75" s="216">
        <f t="shared" si="23"/>
        <v>0</v>
      </c>
      <c r="BB75" s="216">
        <f t="shared" si="23"/>
        <v>0</v>
      </c>
      <c r="BC75" s="216">
        <f t="shared" si="23"/>
        <v>0</v>
      </c>
      <c r="BD75" s="216">
        <f t="shared" si="23"/>
        <v>0</v>
      </c>
    </row>
    <row r="76" spans="1:56" s="56" customFormat="1" ht="15" customHeight="1" x14ac:dyDescent="0.25">
      <c r="A76" s="142"/>
      <c r="B76" s="28" t="s">
        <v>93</v>
      </c>
      <c r="C76" s="107"/>
      <c r="D76" s="331"/>
      <c r="E76" s="216"/>
      <c r="F76" s="216"/>
      <c r="G76" s="216"/>
      <c r="H76" s="216"/>
      <c r="I76" s="216"/>
      <c r="J76" s="216"/>
      <c r="K76" s="216"/>
      <c r="L76" s="216"/>
      <c r="M76" s="216"/>
      <c r="N76" s="216"/>
      <c r="O76" s="216"/>
      <c r="P76" s="216"/>
      <c r="Q76" s="216"/>
      <c r="R76" s="216"/>
      <c r="S76" s="216"/>
      <c r="T76" s="216"/>
      <c r="U76" s="216"/>
      <c r="V76" s="216"/>
      <c r="W76" s="375"/>
      <c r="X76" s="36"/>
      <c r="Y76" s="36"/>
      <c r="Z76" s="375"/>
      <c r="AA76" s="216"/>
      <c r="AB76" s="216"/>
      <c r="AC76" s="216"/>
      <c r="AD76" s="216"/>
      <c r="AE76" s="216"/>
      <c r="AF76" s="216"/>
      <c r="AG76" s="216"/>
      <c r="AH76" s="216"/>
      <c r="AI76" s="216"/>
      <c r="AJ76" s="216"/>
      <c r="AK76" s="216"/>
      <c r="AL76" s="216"/>
      <c r="AM76" s="216"/>
      <c r="AN76" s="216"/>
      <c r="AO76" s="216"/>
      <c r="AP76" s="216"/>
      <c r="AQ76" s="216"/>
      <c r="AR76" s="216"/>
      <c r="AS76" s="216"/>
      <c r="AT76" s="216"/>
      <c r="AU76" s="216"/>
      <c r="AV76" s="216"/>
      <c r="AW76" s="216"/>
      <c r="AX76" s="216"/>
      <c r="AY76" s="216"/>
      <c r="AZ76" s="216"/>
      <c r="BA76" s="216"/>
      <c r="BB76" s="216"/>
      <c r="BC76" s="216"/>
      <c r="BD76" s="216"/>
    </row>
    <row r="77" spans="1:56" s="55" customFormat="1" ht="15" customHeight="1" x14ac:dyDescent="0.25">
      <c r="A77" s="147"/>
      <c r="B77" s="28" t="s">
        <v>61</v>
      </c>
      <c r="C77" s="107"/>
      <c r="D77" s="333"/>
      <c r="E77" s="282"/>
      <c r="F77" s="282"/>
      <c r="G77" s="282"/>
      <c r="H77" s="282"/>
      <c r="I77" s="289"/>
      <c r="J77" s="282"/>
      <c r="K77" s="282"/>
      <c r="L77" s="282"/>
      <c r="M77" s="289"/>
      <c r="N77" s="282"/>
      <c r="O77" s="282"/>
      <c r="P77" s="282"/>
      <c r="Q77" s="282"/>
      <c r="R77" s="237"/>
      <c r="S77" s="237"/>
      <c r="T77" s="237"/>
      <c r="U77" s="237"/>
      <c r="V77" s="237"/>
      <c r="W77" s="376"/>
      <c r="X77" s="54"/>
      <c r="Y77" s="54"/>
      <c r="Z77" s="376"/>
      <c r="AA77" s="237"/>
      <c r="AB77" s="237"/>
      <c r="AC77" s="237"/>
      <c r="AD77" s="237"/>
      <c r="AE77" s="237"/>
      <c r="AF77" s="237"/>
      <c r="AG77" s="237"/>
      <c r="AH77" s="237"/>
      <c r="AI77" s="237"/>
      <c r="AJ77" s="237"/>
      <c r="AK77" s="237"/>
      <c r="AL77" s="237"/>
      <c r="AM77" s="237"/>
      <c r="AN77" s="237"/>
      <c r="AO77" s="237"/>
      <c r="AP77" s="237"/>
      <c r="AQ77" s="237"/>
      <c r="AR77" s="237"/>
      <c r="AS77" s="237"/>
      <c r="AT77" s="237"/>
      <c r="AU77" s="237"/>
      <c r="AV77" s="237"/>
      <c r="AW77" s="237"/>
      <c r="AX77" s="237"/>
      <c r="AY77" s="237"/>
      <c r="AZ77" s="237"/>
      <c r="BA77" s="237"/>
      <c r="BB77" s="237"/>
      <c r="BC77" s="237"/>
      <c r="BD77" s="237"/>
    </row>
    <row r="78" spans="1:56" s="55" customFormat="1" ht="15" customHeight="1" x14ac:dyDescent="0.25">
      <c r="A78" s="147"/>
      <c r="B78" s="28" t="s">
        <v>62</v>
      </c>
      <c r="C78" s="107"/>
      <c r="D78" s="333"/>
      <c r="E78" s="282"/>
      <c r="F78" s="282"/>
      <c r="G78" s="282"/>
      <c r="H78" s="282"/>
      <c r="I78" s="289"/>
      <c r="J78" s="282"/>
      <c r="K78" s="282"/>
      <c r="L78" s="282"/>
      <c r="M78" s="289"/>
      <c r="N78" s="282"/>
      <c r="O78" s="282"/>
      <c r="P78" s="282"/>
      <c r="Q78" s="282"/>
      <c r="R78" s="237"/>
      <c r="S78" s="237"/>
      <c r="T78" s="237"/>
      <c r="U78" s="237"/>
      <c r="V78" s="237"/>
      <c r="W78" s="376"/>
      <c r="X78" s="54"/>
      <c r="Y78" s="54"/>
      <c r="Z78" s="376"/>
      <c r="AA78" s="237"/>
      <c r="AB78" s="237"/>
      <c r="AC78" s="237"/>
      <c r="AD78" s="237"/>
      <c r="AE78" s="237"/>
      <c r="AF78" s="237"/>
      <c r="AG78" s="237"/>
      <c r="AH78" s="237"/>
      <c r="AI78" s="237"/>
      <c r="AJ78" s="237"/>
      <c r="AK78" s="237"/>
      <c r="AL78" s="237"/>
      <c r="AM78" s="237"/>
      <c r="AN78" s="237"/>
      <c r="AO78" s="237"/>
      <c r="AP78" s="237"/>
      <c r="AQ78" s="237"/>
      <c r="AR78" s="237"/>
      <c r="AS78" s="237"/>
      <c r="AT78" s="237"/>
      <c r="AU78" s="237"/>
      <c r="AV78" s="237"/>
      <c r="AW78" s="237"/>
      <c r="AX78" s="237"/>
      <c r="AY78" s="237"/>
      <c r="AZ78" s="237"/>
      <c r="BA78" s="237"/>
      <c r="BB78" s="237"/>
      <c r="BC78" s="237"/>
      <c r="BD78" s="237"/>
    </row>
    <row r="79" spans="1:56" s="55" customFormat="1" ht="15" customHeight="1" x14ac:dyDescent="0.25">
      <c r="A79" s="147"/>
      <c r="B79" s="28" t="s">
        <v>63</v>
      </c>
      <c r="C79" s="107"/>
      <c r="D79" s="333"/>
      <c r="E79" s="282"/>
      <c r="F79" s="282"/>
      <c r="G79" s="282"/>
      <c r="H79" s="282"/>
      <c r="I79" s="289"/>
      <c r="J79" s="282"/>
      <c r="K79" s="282"/>
      <c r="L79" s="282"/>
      <c r="M79" s="289"/>
      <c r="N79" s="282"/>
      <c r="O79" s="282"/>
      <c r="P79" s="282"/>
      <c r="Q79" s="282"/>
      <c r="R79" s="237"/>
      <c r="S79" s="237"/>
      <c r="T79" s="237"/>
      <c r="U79" s="237"/>
      <c r="V79" s="237"/>
      <c r="W79" s="376"/>
      <c r="X79" s="54"/>
      <c r="Y79" s="54"/>
      <c r="Z79" s="376"/>
      <c r="AA79" s="237"/>
      <c r="AB79" s="237"/>
      <c r="AC79" s="237"/>
      <c r="AD79" s="237"/>
      <c r="AE79" s="237"/>
      <c r="AF79" s="237"/>
      <c r="AG79" s="237"/>
      <c r="AH79" s="237"/>
      <c r="AI79" s="237"/>
      <c r="AJ79" s="237"/>
      <c r="AK79" s="237"/>
      <c r="AL79" s="237"/>
      <c r="AM79" s="237"/>
      <c r="AN79" s="237"/>
      <c r="AO79" s="237"/>
      <c r="AP79" s="237"/>
      <c r="AQ79" s="237"/>
      <c r="AR79" s="237"/>
      <c r="AS79" s="237"/>
      <c r="AT79" s="237"/>
      <c r="AU79" s="237"/>
      <c r="AV79" s="237"/>
      <c r="AW79" s="237"/>
      <c r="AX79" s="237"/>
      <c r="AY79" s="237"/>
      <c r="AZ79" s="237"/>
      <c r="BA79" s="237"/>
      <c r="BB79" s="237"/>
      <c r="BC79" s="237"/>
      <c r="BD79" s="237"/>
    </row>
    <row r="80" spans="1:56" s="55" customFormat="1" ht="15" customHeight="1" x14ac:dyDescent="0.25">
      <c r="A80" s="147"/>
      <c r="B80" s="28" t="s">
        <v>64</v>
      </c>
      <c r="C80" s="107"/>
      <c r="D80" s="333"/>
      <c r="E80" s="282"/>
      <c r="F80" s="282"/>
      <c r="G80" s="282"/>
      <c r="H80" s="282"/>
      <c r="I80" s="282"/>
      <c r="J80" s="282"/>
      <c r="K80" s="282"/>
      <c r="L80" s="282"/>
      <c r="M80" s="282"/>
      <c r="N80" s="282"/>
      <c r="O80" s="282"/>
      <c r="P80" s="282"/>
      <c r="Q80" s="282"/>
      <c r="R80" s="237"/>
      <c r="S80" s="237"/>
      <c r="T80" s="237"/>
      <c r="U80" s="237"/>
      <c r="V80" s="237"/>
      <c r="W80" s="376"/>
      <c r="X80" s="54"/>
      <c r="Y80" s="54"/>
      <c r="Z80" s="376"/>
      <c r="AA80" s="237"/>
      <c r="AB80" s="237"/>
      <c r="AC80" s="237"/>
      <c r="AD80" s="237"/>
      <c r="AE80" s="237"/>
      <c r="AF80" s="237"/>
      <c r="AG80" s="237"/>
      <c r="AH80" s="237"/>
      <c r="AI80" s="237"/>
      <c r="AJ80" s="237"/>
      <c r="AK80" s="237"/>
      <c r="AL80" s="237"/>
      <c r="AM80" s="237"/>
      <c r="AN80" s="237"/>
      <c r="AO80" s="237"/>
      <c r="AP80" s="237"/>
      <c r="AQ80" s="237"/>
      <c r="AR80" s="237"/>
      <c r="AS80" s="237"/>
      <c r="AT80" s="237"/>
      <c r="AU80" s="237"/>
      <c r="AV80" s="237"/>
      <c r="AW80" s="237"/>
      <c r="AX80" s="237"/>
      <c r="AY80" s="237"/>
      <c r="AZ80" s="237"/>
      <c r="BA80" s="237"/>
      <c r="BB80" s="237"/>
      <c r="BC80" s="237"/>
      <c r="BD80" s="237"/>
    </row>
    <row r="81" spans="1:56" s="55" customFormat="1" ht="15" customHeight="1" x14ac:dyDescent="0.25">
      <c r="A81" s="147"/>
      <c r="B81" s="28" t="s">
        <v>94</v>
      </c>
      <c r="C81" s="107"/>
      <c r="D81" s="333"/>
      <c r="E81" s="282"/>
      <c r="F81" s="282"/>
      <c r="G81" s="282"/>
      <c r="H81" s="282"/>
      <c r="I81" s="282"/>
      <c r="J81" s="282"/>
      <c r="K81" s="282"/>
      <c r="L81" s="282"/>
      <c r="M81" s="282"/>
      <c r="N81" s="282"/>
      <c r="O81" s="282"/>
      <c r="P81" s="282"/>
      <c r="Q81" s="282"/>
      <c r="R81" s="237"/>
      <c r="S81" s="237"/>
      <c r="T81" s="237"/>
      <c r="U81" s="237"/>
      <c r="V81" s="237"/>
      <c r="W81" s="376"/>
      <c r="X81" s="54"/>
      <c r="Y81" s="54"/>
      <c r="Z81" s="376"/>
      <c r="AA81" s="237"/>
      <c r="AB81" s="237"/>
      <c r="AC81" s="237"/>
      <c r="AD81" s="237"/>
      <c r="AE81" s="237"/>
      <c r="AF81" s="237"/>
      <c r="AG81" s="237"/>
      <c r="AH81" s="237"/>
      <c r="AI81" s="237"/>
      <c r="AJ81" s="237"/>
      <c r="AK81" s="237"/>
      <c r="AL81" s="237"/>
      <c r="AM81" s="237"/>
      <c r="AN81" s="237"/>
      <c r="AO81" s="237"/>
      <c r="AP81" s="237"/>
      <c r="AQ81" s="237"/>
      <c r="AR81" s="237"/>
      <c r="AS81" s="237"/>
      <c r="AT81" s="237"/>
      <c r="AU81" s="237"/>
      <c r="AV81" s="237"/>
      <c r="AW81" s="237"/>
      <c r="AX81" s="237"/>
      <c r="AY81" s="237"/>
      <c r="AZ81" s="237"/>
      <c r="BA81" s="237"/>
      <c r="BB81" s="237"/>
      <c r="BC81" s="237"/>
      <c r="BD81" s="237"/>
    </row>
    <row r="82" spans="1:56" s="55" customFormat="1" ht="15" customHeight="1" x14ac:dyDescent="0.25">
      <c r="A82" s="147"/>
      <c r="B82" s="53"/>
      <c r="C82" s="110"/>
      <c r="D82" s="333"/>
      <c r="E82" s="282"/>
      <c r="F82" s="282"/>
      <c r="G82" s="282"/>
      <c r="H82" s="282"/>
      <c r="I82" s="282"/>
      <c r="J82" s="282"/>
      <c r="K82" s="282"/>
      <c r="L82" s="282"/>
      <c r="M82" s="282"/>
      <c r="N82" s="282"/>
      <c r="O82" s="282"/>
      <c r="P82" s="282"/>
      <c r="Q82" s="282"/>
      <c r="R82" s="237"/>
      <c r="S82" s="237"/>
      <c r="T82" s="237"/>
      <c r="U82" s="237"/>
      <c r="V82" s="237"/>
      <c r="W82" s="376"/>
      <c r="X82" s="54"/>
      <c r="Y82" s="54"/>
      <c r="Z82" s="376"/>
      <c r="AA82" s="237"/>
      <c r="AB82" s="237"/>
      <c r="AC82" s="237"/>
      <c r="AD82" s="237"/>
      <c r="AE82" s="237"/>
      <c r="AF82" s="237"/>
      <c r="AG82" s="237"/>
      <c r="AH82" s="237"/>
      <c r="AI82" s="237"/>
      <c r="AJ82" s="237"/>
      <c r="AK82" s="237"/>
      <c r="AL82" s="237"/>
      <c r="AM82" s="237"/>
      <c r="AN82" s="237"/>
      <c r="AO82" s="237"/>
      <c r="AP82" s="237"/>
      <c r="AQ82" s="237"/>
      <c r="AR82" s="237"/>
      <c r="AS82" s="237"/>
      <c r="AT82" s="237"/>
      <c r="AU82" s="237"/>
      <c r="AV82" s="237"/>
      <c r="AW82" s="237"/>
      <c r="AX82" s="237"/>
      <c r="AY82" s="237"/>
      <c r="AZ82" s="237"/>
      <c r="BA82" s="237"/>
      <c r="BB82" s="237"/>
      <c r="BC82" s="237"/>
      <c r="BD82" s="237"/>
    </row>
    <row r="83" spans="1:56" s="33" customFormat="1" ht="15" customHeight="1" x14ac:dyDescent="0.25">
      <c r="A83" s="143"/>
      <c r="B83" s="58" t="s">
        <v>67</v>
      </c>
      <c r="C83" s="108"/>
      <c r="D83" s="338"/>
      <c r="E83" s="216">
        <f t="shared" ref="E83:AJ83" si="24">SUM(E84:E100)</f>
        <v>0</v>
      </c>
      <c r="F83" s="216">
        <f t="shared" si="24"/>
        <v>0</v>
      </c>
      <c r="G83" s="216">
        <f t="shared" si="24"/>
        <v>0</v>
      </c>
      <c r="H83" s="216">
        <f t="shared" si="24"/>
        <v>0</v>
      </c>
      <c r="I83" s="216">
        <f t="shared" si="24"/>
        <v>0</v>
      </c>
      <c r="J83" s="216">
        <f t="shared" si="24"/>
        <v>0</v>
      </c>
      <c r="K83" s="216">
        <f t="shared" si="24"/>
        <v>0</v>
      </c>
      <c r="L83" s="216">
        <f t="shared" si="24"/>
        <v>0</v>
      </c>
      <c r="M83" s="216">
        <f t="shared" si="24"/>
        <v>0</v>
      </c>
      <c r="N83" s="216">
        <f t="shared" si="24"/>
        <v>0</v>
      </c>
      <c r="O83" s="216">
        <f t="shared" si="24"/>
        <v>0</v>
      </c>
      <c r="P83" s="216">
        <f t="shared" si="24"/>
        <v>0</v>
      </c>
      <c r="Q83" s="216">
        <f t="shared" si="24"/>
        <v>0</v>
      </c>
      <c r="R83" s="216">
        <f t="shared" si="24"/>
        <v>0</v>
      </c>
      <c r="S83" s="216">
        <f t="shared" si="24"/>
        <v>0</v>
      </c>
      <c r="T83" s="216">
        <f t="shared" si="24"/>
        <v>0</v>
      </c>
      <c r="U83" s="216">
        <f t="shared" si="24"/>
        <v>0</v>
      </c>
      <c r="V83" s="216">
        <f t="shared" si="24"/>
        <v>0</v>
      </c>
      <c r="W83" s="375">
        <f t="shared" si="24"/>
        <v>0</v>
      </c>
      <c r="X83" s="36">
        <f t="shared" si="24"/>
        <v>0</v>
      </c>
      <c r="Y83" s="36">
        <f t="shared" si="24"/>
        <v>0</v>
      </c>
      <c r="Z83" s="375">
        <f t="shared" si="24"/>
        <v>0</v>
      </c>
      <c r="AA83" s="216">
        <f t="shared" si="24"/>
        <v>0</v>
      </c>
      <c r="AB83" s="216">
        <f t="shared" si="24"/>
        <v>0</v>
      </c>
      <c r="AC83" s="216">
        <f t="shared" si="24"/>
        <v>0</v>
      </c>
      <c r="AD83" s="216">
        <f t="shared" si="24"/>
        <v>0</v>
      </c>
      <c r="AE83" s="216">
        <f t="shared" si="24"/>
        <v>0</v>
      </c>
      <c r="AF83" s="216">
        <f t="shared" si="24"/>
        <v>0</v>
      </c>
      <c r="AG83" s="216">
        <f t="shared" si="24"/>
        <v>0</v>
      </c>
      <c r="AH83" s="216">
        <f t="shared" si="24"/>
        <v>0</v>
      </c>
      <c r="AI83" s="216">
        <f t="shared" si="24"/>
        <v>0</v>
      </c>
      <c r="AJ83" s="216">
        <f t="shared" si="24"/>
        <v>0</v>
      </c>
      <c r="AK83" s="216">
        <f t="shared" ref="AK83:BD83" si="25">SUM(AK84:AK100)</f>
        <v>0</v>
      </c>
      <c r="AL83" s="216">
        <f t="shared" si="25"/>
        <v>0</v>
      </c>
      <c r="AM83" s="216">
        <f t="shared" si="25"/>
        <v>0</v>
      </c>
      <c r="AN83" s="216">
        <f t="shared" si="25"/>
        <v>0</v>
      </c>
      <c r="AO83" s="216">
        <f t="shared" si="25"/>
        <v>0</v>
      </c>
      <c r="AP83" s="216">
        <f t="shared" si="25"/>
        <v>0</v>
      </c>
      <c r="AQ83" s="216">
        <f t="shared" si="25"/>
        <v>0</v>
      </c>
      <c r="AR83" s="216">
        <f t="shared" si="25"/>
        <v>0</v>
      </c>
      <c r="AS83" s="216">
        <f t="shared" si="25"/>
        <v>0</v>
      </c>
      <c r="AT83" s="216">
        <f t="shared" si="25"/>
        <v>0</v>
      </c>
      <c r="AU83" s="216">
        <f t="shared" si="25"/>
        <v>0</v>
      </c>
      <c r="AV83" s="216">
        <f t="shared" si="25"/>
        <v>0</v>
      </c>
      <c r="AW83" s="216">
        <f t="shared" si="25"/>
        <v>0</v>
      </c>
      <c r="AX83" s="216">
        <f t="shared" si="25"/>
        <v>0</v>
      </c>
      <c r="AY83" s="216">
        <f t="shared" si="25"/>
        <v>0</v>
      </c>
      <c r="AZ83" s="216">
        <f t="shared" si="25"/>
        <v>0</v>
      </c>
      <c r="BA83" s="216">
        <f t="shared" si="25"/>
        <v>0</v>
      </c>
      <c r="BB83" s="216">
        <f t="shared" si="25"/>
        <v>0</v>
      </c>
      <c r="BC83" s="216">
        <f t="shared" si="25"/>
        <v>0</v>
      </c>
      <c r="BD83" s="216">
        <f t="shared" si="25"/>
        <v>0</v>
      </c>
    </row>
    <row r="84" spans="1:56" s="61" customFormat="1" ht="15" customHeight="1" x14ac:dyDescent="0.25">
      <c r="A84" s="143"/>
      <c r="B84" s="28" t="s">
        <v>65</v>
      </c>
      <c r="C84" s="107"/>
      <c r="D84" s="331" t="s">
        <v>122</v>
      </c>
      <c r="E84" s="297"/>
      <c r="F84" s="297"/>
      <c r="G84" s="234" t="s">
        <v>300</v>
      </c>
      <c r="H84" s="297"/>
      <c r="I84" s="297"/>
      <c r="J84" s="297"/>
      <c r="K84" s="297"/>
      <c r="L84" s="297"/>
      <c r="M84" s="297"/>
      <c r="N84" s="297"/>
      <c r="O84" s="297"/>
      <c r="P84" s="297"/>
      <c r="Q84" s="297"/>
      <c r="R84" s="243"/>
      <c r="S84" s="243"/>
      <c r="T84" s="234" t="s">
        <v>300</v>
      </c>
      <c r="U84" s="243"/>
      <c r="V84" s="243"/>
      <c r="W84" s="372"/>
      <c r="X84" s="60"/>
      <c r="Y84" s="60"/>
      <c r="Z84" s="372"/>
      <c r="AA84" s="243"/>
      <c r="AB84" s="243"/>
      <c r="AC84" s="243"/>
      <c r="AD84" s="243"/>
      <c r="AE84" s="243"/>
      <c r="AF84" s="243"/>
      <c r="AG84" s="234" t="s">
        <v>300</v>
      </c>
      <c r="AH84" s="234"/>
      <c r="AI84" s="234"/>
      <c r="AJ84" s="234"/>
      <c r="AK84" s="234"/>
      <c r="AL84" s="234"/>
      <c r="AM84" s="234"/>
      <c r="AN84" s="234"/>
      <c r="AO84" s="234"/>
      <c r="AP84" s="234"/>
      <c r="AQ84" s="234"/>
      <c r="AR84" s="234"/>
      <c r="AS84" s="234"/>
      <c r="AT84" s="234" t="s">
        <v>295</v>
      </c>
      <c r="AU84" s="243"/>
      <c r="AV84" s="243"/>
      <c r="AW84" s="243"/>
      <c r="AX84" s="243"/>
      <c r="AY84" s="243"/>
      <c r="AZ84" s="243"/>
      <c r="BA84" s="243"/>
      <c r="BB84" s="243"/>
      <c r="BC84" s="243"/>
      <c r="BD84" s="243"/>
    </row>
    <row r="85" spans="1:56" s="61" customFormat="1" ht="15" customHeight="1" x14ac:dyDescent="0.25">
      <c r="A85" s="143"/>
      <c r="B85" s="28" t="s">
        <v>75</v>
      </c>
      <c r="C85" s="107"/>
      <c r="D85" s="331"/>
      <c r="E85" s="297"/>
      <c r="F85" s="297"/>
      <c r="G85" s="297"/>
      <c r="H85" s="297"/>
      <c r="I85" s="297"/>
      <c r="J85" s="297"/>
      <c r="K85" s="297"/>
      <c r="L85" s="297"/>
      <c r="M85" s="297"/>
      <c r="N85" s="297"/>
      <c r="O85" s="297"/>
      <c r="P85" s="297"/>
      <c r="Q85" s="297"/>
      <c r="R85" s="243"/>
      <c r="S85" s="243"/>
      <c r="T85" s="243"/>
      <c r="U85" s="243"/>
      <c r="V85" s="243"/>
      <c r="W85" s="372"/>
      <c r="X85" s="60"/>
      <c r="Y85" s="60"/>
      <c r="Z85" s="372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</row>
    <row r="86" spans="1:56" s="61" customFormat="1" ht="15" customHeight="1" x14ac:dyDescent="0.25">
      <c r="A86" s="143"/>
      <c r="B86" s="28" t="s">
        <v>68</v>
      </c>
      <c r="C86" s="107"/>
      <c r="D86" s="331"/>
      <c r="E86" s="297"/>
      <c r="F86" s="297"/>
      <c r="G86" s="297"/>
      <c r="H86" s="297"/>
      <c r="I86" s="297"/>
      <c r="J86" s="297"/>
      <c r="K86" s="297"/>
      <c r="L86" s="297"/>
      <c r="M86" s="297"/>
      <c r="N86" s="297"/>
      <c r="O86" s="297"/>
      <c r="P86" s="297"/>
      <c r="Q86" s="297"/>
      <c r="R86" s="243"/>
      <c r="S86" s="243"/>
      <c r="T86" s="243"/>
      <c r="U86" s="243"/>
      <c r="V86" s="243"/>
      <c r="W86" s="372"/>
      <c r="X86" s="60"/>
      <c r="Y86" s="60"/>
      <c r="Z86" s="372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</row>
    <row r="87" spans="1:56" s="61" customFormat="1" ht="15" customHeight="1" x14ac:dyDescent="0.25">
      <c r="A87" s="143"/>
      <c r="B87" s="28" t="s">
        <v>69</v>
      </c>
      <c r="C87" s="107"/>
      <c r="D87" s="331"/>
      <c r="E87" s="297"/>
      <c r="F87" s="297"/>
      <c r="G87" s="297"/>
      <c r="H87" s="297"/>
      <c r="I87" s="297"/>
      <c r="J87" s="297"/>
      <c r="K87" s="297"/>
      <c r="L87" s="297"/>
      <c r="M87" s="297"/>
      <c r="N87" s="297"/>
      <c r="O87" s="297"/>
      <c r="P87" s="297"/>
      <c r="Q87" s="297"/>
      <c r="R87" s="243"/>
      <c r="S87" s="243"/>
      <c r="T87" s="243"/>
      <c r="U87" s="243"/>
      <c r="V87" s="243"/>
      <c r="W87" s="372"/>
      <c r="X87" s="60"/>
      <c r="Y87" s="60"/>
      <c r="Z87" s="372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</row>
    <row r="88" spans="1:56" s="61" customFormat="1" ht="15" customHeight="1" x14ac:dyDescent="0.25">
      <c r="A88" s="143"/>
      <c r="B88" s="28" t="s">
        <v>70</v>
      </c>
      <c r="C88" s="107"/>
      <c r="D88" s="331"/>
      <c r="E88" s="297"/>
      <c r="F88" s="297"/>
      <c r="G88" s="297"/>
      <c r="H88" s="297"/>
      <c r="I88" s="297"/>
      <c r="J88" s="297"/>
      <c r="K88" s="297"/>
      <c r="L88" s="297"/>
      <c r="M88" s="297"/>
      <c r="N88" s="297"/>
      <c r="O88" s="297"/>
      <c r="P88" s="297"/>
      <c r="Q88" s="297"/>
      <c r="R88" s="243"/>
      <c r="S88" s="243"/>
      <c r="T88" s="243"/>
      <c r="U88" s="243"/>
      <c r="V88" s="243"/>
      <c r="W88" s="372"/>
      <c r="X88" s="60"/>
      <c r="Y88" s="60"/>
      <c r="Z88" s="372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</row>
    <row r="89" spans="1:56" s="61" customFormat="1" ht="15" customHeight="1" x14ac:dyDescent="0.25">
      <c r="A89" s="143"/>
      <c r="B89" s="28" t="s">
        <v>71</v>
      </c>
      <c r="C89" s="107"/>
      <c r="D89" s="331"/>
      <c r="E89" s="297"/>
      <c r="F89" s="297"/>
      <c r="G89" s="297"/>
      <c r="H89" s="297"/>
      <c r="I89" s="297"/>
      <c r="J89" s="297"/>
      <c r="K89" s="297"/>
      <c r="L89" s="297"/>
      <c r="M89" s="297"/>
      <c r="N89" s="297"/>
      <c r="O89" s="297"/>
      <c r="P89" s="297"/>
      <c r="Q89" s="297"/>
      <c r="R89" s="243"/>
      <c r="S89" s="243"/>
      <c r="T89" s="243"/>
      <c r="U89" s="243"/>
      <c r="V89" s="243"/>
      <c r="W89" s="372"/>
      <c r="X89" s="60"/>
      <c r="Y89" s="60"/>
      <c r="Z89" s="372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</row>
    <row r="90" spans="1:56" s="61" customFormat="1" ht="15" customHeight="1" x14ac:dyDescent="0.25">
      <c r="A90" s="143"/>
      <c r="B90" s="28" t="s">
        <v>72</v>
      </c>
      <c r="C90" s="107"/>
      <c r="D90" s="331"/>
      <c r="E90" s="297"/>
      <c r="F90" s="297"/>
      <c r="G90" s="297"/>
      <c r="H90" s="297"/>
      <c r="I90" s="297"/>
      <c r="J90" s="297"/>
      <c r="K90" s="297"/>
      <c r="L90" s="297"/>
      <c r="M90" s="297"/>
      <c r="N90" s="297"/>
      <c r="O90" s="297"/>
      <c r="P90" s="297"/>
      <c r="Q90" s="297"/>
      <c r="R90" s="243"/>
      <c r="S90" s="243"/>
      <c r="T90" s="243"/>
      <c r="U90" s="243"/>
      <c r="V90" s="243"/>
      <c r="W90" s="372"/>
      <c r="X90" s="60"/>
      <c r="Y90" s="60"/>
      <c r="Z90" s="372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</row>
    <row r="91" spans="1:56" s="61" customFormat="1" ht="15" customHeight="1" x14ac:dyDescent="0.25">
      <c r="A91" s="143"/>
      <c r="B91" s="28" t="s">
        <v>73</v>
      </c>
      <c r="C91" s="107"/>
      <c r="D91" s="331"/>
      <c r="E91" s="297"/>
      <c r="F91" s="297"/>
      <c r="G91" s="297"/>
      <c r="H91" s="297"/>
      <c r="I91" s="297"/>
      <c r="J91" s="297"/>
      <c r="K91" s="297"/>
      <c r="L91" s="297"/>
      <c r="M91" s="297"/>
      <c r="N91" s="297"/>
      <c r="O91" s="297"/>
      <c r="P91" s="297"/>
      <c r="Q91" s="297"/>
      <c r="R91" s="243"/>
      <c r="S91" s="243"/>
      <c r="T91" s="243"/>
      <c r="U91" s="243"/>
      <c r="V91" s="243"/>
      <c r="W91" s="372"/>
      <c r="X91" s="60"/>
      <c r="Y91" s="60"/>
      <c r="Z91" s="372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</row>
    <row r="92" spans="1:56" s="61" customFormat="1" ht="15" customHeight="1" x14ac:dyDescent="0.25">
      <c r="A92" s="143"/>
      <c r="B92" s="28" t="s">
        <v>76</v>
      </c>
      <c r="C92" s="107"/>
      <c r="D92" s="331"/>
      <c r="E92" s="297"/>
      <c r="F92" s="297"/>
      <c r="G92" s="297"/>
      <c r="H92" s="297"/>
      <c r="I92" s="297"/>
      <c r="J92" s="297"/>
      <c r="K92" s="297"/>
      <c r="L92" s="297"/>
      <c r="M92" s="297"/>
      <c r="N92" s="297"/>
      <c r="O92" s="297"/>
      <c r="P92" s="297"/>
      <c r="Q92" s="297"/>
      <c r="R92" s="243"/>
      <c r="S92" s="243"/>
      <c r="T92" s="243"/>
      <c r="U92" s="243"/>
      <c r="V92" s="243"/>
      <c r="W92" s="372"/>
      <c r="X92" s="60"/>
      <c r="Y92" s="60"/>
      <c r="Z92" s="372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</row>
    <row r="93" spans="1:56" s="61" customFormat="1" ht="15" customHeight="1" x14ac:dyDescent="0.25">
      <c r="A93" s="143"/>
      <c r="B93" s="28" t="s">
        <v>74</v>
      </c>
      <c r="C93" s="107"/>
      <c r="D93" s="331"/>
      <c r="E93" s="297"/>
      <c r="F93" s="297"/>
      <c r="G93" s="297"/>
      <c r="H93" s="297"/>
      <c r="I93" s="297"/>
      <c r="J93" s="297"/>
      <c r="K93" s="297"/>
      <c r="L93" s="297"/>
      <c r="M93" s="297"/>
      <c r="N93" s="297"/>
      <c r="O93" s="297"/>
      <c r="P93" s="297"/>
      <c r="Q93" s="297"/>
      <c r="R93" s="243"/>
      <c r="S93" s="243"/>
      <c r="T93" s="243"/>
      <c r="U93" s="243"/>
      <c r="V93" s="243"/>
      <c r="W93" s="372"/>
      <c r="X93" s="60"/>
      <c r="Y93" s="60"/>
      <c r="Z93" s="372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</row>
    <row r="94" spans="1:56" s="61" customFormat="1" ht="15" customHeight="1" x14ac:dyDescent="0.25">
      <c r="A94" s="143"/>
      <c r="B94" s="28" t="s">
        <v>77</v>
      </c>
      <c r="C94" s="107"/>
      <c r="D94" s="331"/>
      <c r="E94" s="297"/>
      <c r="F94" s="297"/>
      <c r="G94" s="297"/>
      <c r="H94" s="297"/>
      <c r="I94" s="297"/>
      <c r="J94" s="297"/>
      <c r="K94" s="297"/>
      <c r="L94" s="297"/>
      <c r="M94" s="297"/>
      <c r="N94" s="297"/>
      <c r="O94" s="297"/>
      <c r="P94" s="297"/>
      <c r="Q94" s="297"/>
      <c r="R94" s="243"/>
      <c r="S94" s="243"/>
      <c r="T94" s="243"/>
      <c r="U94" s="243"/>
      <c r="V94" s="243"/>
      <c r="W94" s="372"/>
      <c r="X94" s="60"/>
      <c r="Y94" s="60"/>
      <c r="Z94" s="372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</row>
    <row r="95" spans="1:56" s="61" customFormat="1" ht="15" customHeight="1" x14ac:dyDescent="0.25">
      <c r="A95" s="143"/>
      <c r="B95" s="28" t="s">
        <v>78</v>
      </c>
      <c r="C95" s="107"/>
      <c r="D95" s="331"/>
      <c r="E95" s="297"/>
      <c r="F95" s="297"/>
      <c r="G95" s="297"/>
      <c r="H95" s="297"/>
      <c r="I95" s="297"/>
      <c r="J95" s="297"/>
      <c r="K95" s="297"/>
      <c r="L95" s="297"/>
      <c r="M95" s="297"/>
      <c r="N95" s="297"/>
      <c r="O95" s="297"/>
      <c r="P95" s="297"/>
      <c r="Q95" s="297"/>
      <c r="R95" s="243"/>
      <c r="S95" s="243"/>
      <c r="T95" s="243"/>
      <c r="U95" s="243"/>
      <c r="V95" s="243"/>
      <c r="W95" s="372"/>
      <c r="X95" s="60"/>
      <c r="Y95" s="60"/>
      <c r="Z95" s="372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</row>
    <row r="96" spans="1:56" s="61" customFormat="1" ht="15" customHeight="1" x14ac:dyDescent="0.25">
      <c r="A96" s="143"/>
      <c r="B96" s="28" t="s">
        <v>79</v>
      </c>
      <c r="C96" s="107"/>
      <c r="D96" s="331"/>
      <c r="E96" s="297"/>
      <c r="F96" s="297"/>
      <c r="G96" s="297"/>
      <c r="H96" s="297"/>
      <c r="I96" s="297"/>
      <c r="J96" s="297"/>
      <c r="K96" s="297"/>
      <c r="L96" s="297"/>
      <c r="M96" s="297"/>
      <c r="N96" s="297"/>
      <c r="O96" s="297"/>
      <c r="P96" s="297"/>
      <c r="Q96" s="297"/>
      <c r="R96" s="243"/>
      <c r="S96" s="243"/>
      <c r="T96" s="243"/>
      <c r="U96" s="243"/>
      <c r="V96" s="243"/>
      <c r="W96" s="372"/>
      <c r="X96" s="60"/>
      <c r="Y96" s="60"/>
      <c r="Z96" s="372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</row>
    <row r="97" spans="1:56" s="61" customFormat="1" ht="15" customHeight="1" x14ac:dyDescent="0.25">
      <c r="A97" s="143"/>
      <c r="B97" s="28" t="s">
        <v>80</v>
      </c>
      <c r="C97" s="107"/>
      <c r="D97" s="331"/>
      <c r="E97" s="297"/>
      <c r="F97" s="297"/>
      <c r="G97" s="297"/>
      <c r="H97" s="297"/>
      <c r="I97" s="297"/>
      <c r="J97" s="297"/>
      <c r="K97" s="297"/>
      <c r="L97" s="297"/>
      <c r="M97" s="297"/>
      <c r="N97" s="297"/>
      <c r="O97" s="297"/>
      <c r="P97" s="297"/>
      <c r="Q97" s="297"/>
      <c r="R97" s="243"/>
      <c r="S97" s="243"/>
      <c r="T97" s="243"/>
      <c r="U97" s="243"/>
      <c r="V97" s="243"/>
      <c r="W97" s="372"/>
      <c r="X97" s="60"/>
      <c r="Y97" s="60"/>
      <c r="Z97" s="372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</row>
    <row r="98" spans="1:56" s="61" customFormat="1" ht="15" customHeight="1" x14ac:dyDescent="0.25">
      <c r="A98" s="143"/>
      <c r="B98" s="28" t="s">
        <v>81</v>
      </c>
      <c r="C98" s="107"/>
      <c r="D98" s="331"/>
      <c r="E98" s="297"/>
      <c r="F98" s="297"/>
      <c r="G98" s="297"/>
      <c r="H98" s="297"/>
      <c r="I98" s="297"/>
      <c r="J98" s="297"/>
      <c r="K98" s="297"/>
      <c r="L98" s="297"/>
      <c r="M98" s="297"/>
      <c r="N98" s="297"/>
      <c r="O98" s="297"/>
      <c r="P98" s="297"/>
      <c r="Q98" s="297"/>
      <c r="R98" s="243"/>
      <c r="S98" s="243"/>
      <c r="T98" s="243"/>
      <c r="U98" s="243"/>
      <c r="V98" s="243"/>
      <c r="W98" s="372"/>
      <c r="X98" s="60"/>
      <c r="Y98" s="60"/>
      <c r="Z98" s="372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</row>
    <row r="99" spans="1:56" s="61" customFormat="1" ht="15" customHeight="1" x14ac:dyDescent="0.25">
      <c r="A99" s="143"/>
      <c r="B99" s="28" t="s">
        <v>82</v>
      </c>
      <c r="C99" s="107"/>
      <c r="D99" s="331"/>
      <c r="E99" s="297"/>
      <c r="F99" s="297"/>
      <c r="G99" s="297"/>
      <c r="H99" s="297"/>
      <c r="I99" s="297"/>
      <c r="J99" s="297"/>
      <c r="K99" s="297"/>
      <c r="L99" s="297"/>
      <c r="M99" s="297"/>
      <c r="N99" s="297"/>
      <c r="O99" s="297"/>
      <c r="P99" s="297"/>
      <c r="Q99" s="297"/>
      <c r="R99" s="243"/>
      <c r="S99" s="243"/>
      <c r="T99" s="243"/>
      <c r="U99" s="243"/>
      <c r="V99" s="243"/>
      <c r="W99" s="372"/>
      <c r="X99" s="60"/>
      <c r="Y99" s="60"/>
      <c r="Z99" s="372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</row>
    <row r="100" spans="1:56" s="27" customFormat="1" ht="15" customHeight="1" x14ac:dyDescent="0.25">
      <c r="A100" s="142"/>
      <c r="B100" s="28"/>
      <c r="C100" s="107"/>
      <c r="D100" s="331"/>
      <c r="E100" s="263"/>
      <c r="F100" s="263"/>
      <c r="G100" s="263"/>
      <c r="H100" s="263"/>
      <c r="I100" s="263"/>
      <c r="J100" s="263"/>
      <c r="K100" s="263"/>
      <c r="L100" s="263"/>
      <c r="M100" s="263"/>
      <c r="N100" s="263"/>
      <c r="O100" s="263"/>
      <c r="P100" s="263"/>
      <c r="Q100" s="263"/>
      <c r="R100" s="203"/>
      <c r="S100" s="203"/>
      <c r="T100" s="203"/>
      <c r="U100" s="203"/>
      <c r="V100" s="203"/>
      <c r="W100" s="32"/>
      <c r="X100" s="31"/>
      <c r="Y100" s="31"/>
      <c r="Z100" s="32"/>
      <c r="AA100" s="203"/>
      <c r="AB100" s="203"/>
      <c r="AC100" s="203"/>
      <c r="AD100" s="203"/>
      <c r="AE100" s="203"/>
      <c r="AF100" s="203"/>
      <c r="AG100" s="203"/>
      <c r="AH100" s="203"/>
      <c r="AI100" s="203"/>
      <c r="AJ100" s="203"/>
      <c r="AK100" s="203"/>
      <c r="AL100" s="203"/>
      <c r="AM100" s="203"/>
      <c r="AN100" s="203"/>
      <c r="AO100" s="203"/>
      <c r="AP100" s="203"/>
      <c r="AQ100" s="203"/>
      <c r="AR100" s="203"/>
      <c r="AS100" s="203"/>
      <c r="AT100" s="203"/>
      <c r="AU100" s="203"/>
      <c r="AV100" s="203"/>
      <c r="AW100" s="203"/>
      <c r="AX100" s="203"/>
      <c r="AY100" s="203"/>
      <c r="AZ100" s="203"/>
      <c r="BA100" s="203"/>
      <c r="BB100" s="203"/>
      <c r="BC100" s="203"/>
      <c r="BD100" s="203"/>
    </row>
    <row r="101" spans="1:56" s="41" customFormat="1" ht="15" customHeight="1" x14ac:dyDescent="0.25">
      <c r="A101" s="145"/>
      <c r="B101" s="42" t="s">
        <v>303</v>
      </c>
      <c r="C101" s="112"/>
      <c r="D101" s="335"/>
      <c r="E101" s="216">
        <f>SUM(E102:E106)</f>
        <v>0</v>
      </c>
      <c r="F101" s="216">
        <f t="shared" ref="F101:AK101" si="26">SUM(F102:F105)</f>
        <v>0</v>
      </c>
      <c r="G101" s="216">
        <f t="shared" si="26"/>
        <v>0</v>
      </c>
      <c r="H101" s="216">
        <f t="shared" si="26"/>
        <v>0</v>
      </c>
      <c r="I101" s="216">
        <f t="shared" si="26"/>
        <v>0</v>
      </c>
      <c r="J101" s="216">
        <f t="shared" si="26"/>
        <v>0</v>
      </c>
      <c r="K101" s="216">
        <f t="shared" si="26"/>
        <v>0</v>
      </c>
      <c r="L101" s="216">
        <f t="shared" si="26"/>
        <v>0</v>
      </c>
      <c r="M101" s="216">
        <f t="shared" si="26"/>
        <v>0</v>
      </c>
      <c r="N101" s="216">
        <f t="shared" si="26"/>
        <v>0</v>
      </c>
      <c r="O101" s="216">
        <f t="shared" si="26"/>
        <v>0</v>
      </c>
      <c r="P101" s="216">
        <f t="shared" si="26"/>
        <v>0</v>
      </c>
      <c r="Q101" s="216">
        <f t="shared" si="26"/>
        <v>0</v>
      </c>
      <c r="R101" s="216">
        <f t="shared" si="26"/>
        <v>0</v>
      </c>
      <c r="S101" s="216">
        <f t="shared" si="26"/>
        <v>0</v>
      </c>
      <c r="T101" s="216">
        <f t="shared" si="26"/>
        <v>0</v>
      </c>
      <c r="U101" s="216">
        <f t="shared" si="26"/>
        <v>0</v>
      </c>
      <c r="V101" s="216">
        <f t="shared" si="26"/>
        <v>0</v>
      </c>
      <c r="W101" s="375">
        <f t="shared" si="26"/>
        <v>0</v>
      </c>
      <c r="X101" s="36">
        <f t="shared" si="26"/>
        <v>0</v>
      </c>
      <c r="Y101" s="36">
        <f t="shared" si="26"/>
        <v>0</v>
      </c>
      <c r="Z101" s="375">
        <f t="shared" si="26"/>
        <v>0</v>
      </c>
      <c r="AA101" s="216">
        <f t="shared" si="26"/>
        <v>0</v>
      </c>
      <c r="AB101" s="216">
        <f t="shared" si="26"/>
        <v>0</v>
      </c>
      <c r="AC101" s="216">
        <f t="shared" si="26"/>
        <v>0</v>
      </c>
      <c r="AD101" s="216">
        <f t="shared" si="26"/>
        <v>0</v>
      </c>
      <c r="AE101" s="216">
        <f t="shared" si="26"/>
        <v>0</v>
      </c>
      <c r="AF101" s="216">
        <f t="shared" si="26"/>
        <v>0</v>
      </c>
      <c r="AG101" s="216">
        <f t="shared" si="26"/>
        <v>0</v>
      </c>
      <c r="AH101" s="216">
        <f t="shared" si="26"/>
        <v>0</v>
      </c>
      <c r="AI101" s="216">
        <f t="shared" si="26"/>
        <v>0</v>
      </c>
      <c r="AJ101" s="216">
        <f t="shared" si="26"/>
        <v>0</v>
      </c>
      <c r="AK101" s="216">
        <f t="shared" si="26"/>
        <v>0</v>
      </c>
      <c r="AL101" s="216">
        <f t="shared" ref="AL101:BD101" si="27">SUM(AL102:AL105)</f>
        <v>0</v>
      </c>
      <c r="AM101" s="216">
        <f t="shared" si="27"/>
        <v>0</v>
      </c>
      <c r="AN101" s="216">
        <f t="shared" si="27"/>
        <v>0</v>
      </c>
      <c r="AO101" s="216">
        <f t="shared" si="27"/>
        <v>0</v>
      </c>
      <c r="AP101" s="216">
        <f t="shared" si="27"/>
        <v>0</v>
      </c>
      <c r="AQ101" s="216">
        <f t="shared" si="27"/>
        <v>0</v>
      </c>
      <c r="AR101" s="216">
        <f t="shared" si="27"/>
        <v>0</v>
      </c>
      <c r="AS101" s="216">
        <f t="shared" si="27"/>
        <v>0</v>
      </c>
      <c r="AT101" s="216">
        <f t="shared" si="27"/>
        <v>0</v>
      </c>
      <c r="AU101" s="216">
        <f t="shared" si="27"/>
        <v>0</v>
      </c>
      <c r="AV101" s="216">
        <f t="shared" si="27"/>
        <v>0</v>
      </c>
      <c r="AW101" s="216">
        <f t="shared" si="27"/>
        <v>0</v>
      </c>
      <c r="AX101" s="216">
        <f t="shared" si="27"/>
        <v>0</v>
      </c>
      <c r="AY101" s="216">
        <f t="shared" si="27"/>
        <v>0</v>
      </c>
      <c r="AZ101" s="216">
        <f t="shared" si="27"/>
        <v>0</v>
      </c>
      <c r="BA101" s="216">
        <f t="shared" si="27"/>
        <v>0</v>
      </c>
      <c r="BB101" s="216">
        <f t="shared" si="27"/>
        <v>0</v>
      </c>
      <c r="BC101" s="216">
        <f t="shared" si="27"/>
        <v>0</v>
      </c>
      <c r="BD101" s="216">
        <f t="shared" si="27"/>
        <v>0</v>
      </c>
    </row>
    <row r="102" spans="1:56" s="63" customFormat="1" ht="15" customHeight="1" x14ac:dyDescent="0.25">
      <c r="A102" s="145"/>
      <c r="B102" s="53" t="s">
        <v>84</v>
      </c>
      <c r="C102" s="110"/>
      <c r="D102" s="333"/>
      <c r="E102" s="248"/>
      <c r="F102" s="248"/>
      <c r="G102" s="248"/>
      <c r="H102" s="248"/>
      <c r="I102" s="248"/>
      <c r="J102" s="248"/>
      <c r="K102" s="248"/>
      <c r="L102" s="248"/>
      <c r="M102" s="248"/>
      <c r="N102" s="248"/>
      <c r="O102" s="248"/>
      <c r="P102" s="248"/>
      <c r="Q102" s="248"/>
      <c r="R102" s="248"/>
      <c r="S102" s="248"/>
      <c r="T102" s="248"/>
      <c r="U102" s="248"/>
      <c r="V102" s="248"/>
      <c r="W102" s="374"/>
      <c r="X102" s="64"/>
      <c r="Y102" s="64"/>
      <c r="Z102" s="374"/>
      <c r="AA102" s="248"/>
      <c r="AB102" s="248"/>
      <c r="AC102" s="248"/>
      <c r="AD102" s="248"/>
      <c r="AE102" s="248"/>
      <c r="AF102" s="248"/>
      <c r="AG102" s="248"/>
      <c r="AH102" s="248"/>
      <c r="AI102" s="248"/>
      <c r="AJ102" s="248"/>
      <c r="AK102" s="248"/>
      <c r="AL102" s="248"/>
      <c r="AM102" s="248"/>
      <c r="AN102" s="248"/>
      <c r="AO102" s="248"/>
      <c r="AP102" s="248"/>
      <c r="AQ102" s="248"/>
      <c r="AR102" s="248"/>
      <c r="AS102" s="248"/>
      <c r="AT102" s="248"/>
      <c r="AU102" s="248"/>
      <c r="AV102" s="248"/>
      <c r="AW102" s="248"/>
      <c r="AX102" s="248"/>
      <c r="AY102" s="248"/>
      <c r="AZ102" s="248"/>
      <c r="BA102" s="248"/>
      <c r="BB102" s="248"/>
      <c r="BC102" s="248"/>
      <c r="BD102" s="248"/>
    </row>
    <row r="103" spans="1:56" s="63" customFormat="1" ht="15" customHeight="1" x14ac:dyDescent="0.25">
      <c r="A103" s="145"/>
      <c r="B103" s="53" t="s">
        <v>83</v>
      </c>
      <c r="C103" s="110"/>
      <c r="D103" s="333"/>
      <c r="E103" s="248"/>
      <c r="F103" s="248"/>
      <c r="G103" s="248"/>
      <c r="H103" s="248"/>
      <c r="I103" s="248"/>
      <c r="J103" s="248"/>
      <c r="K103" s="248"/>
      <c r="L103" s="248"/>
      <c r="M103" s="248"/>
      <c r="N103" s="248"/>
      <c r="O103" s="248"/>
      <c r="P103" s="248"/>
      <c r="Q103" s="248"/>
      <c r="R103" s="248"/>
      <c r="S103" s="248"/>
      <c r="T103" s="248"/>
      <c r="U103" s="248"/>
      <c r="V103" s="248"/>
      <c r="W103" s="374"/>
      <c r="X103" s="64"/>
      <c r="Y103" s="64"/>
      <c r="Z103" s="374"/>
      <c r="AA103" s="248"/>
      <c r="AB103" s="248"/>
      <c r="AC103" s="248"/>
      <c r="AD103" s="248"/>
      <c r="AE103" s="248"/>
      <c r="AF103" s="248"/>
      <c r="AG103" s="248"/>
      <c r="AH103" s="248"/>
      <c r="AI103" s="248"/>
      <c r="AJ103" s="248"/>
      <c r="AK103" s="248"/>
      <c r="AL103" s="248"/>
      <c r="AM103" s="248"/>
      <c r="AN103" s="248"/>
      <c r="AO103" s="248"/>
      <c r="AP103" s="248"/>
      <c r="AQ103" s="248"/>
      <c r="AR103" s="248"/>
      <c r="AS103" s="248"/>
      <c r="AT103" s="248"/>
      <c r="AU103" s="248"/>
      <c r="AV103" s="248"/>
      <c r="AW103" s="248"/>
      <c r="AX103" s="248"/>
      <c r="AY103" s="248"/>
      <c r="AZ103" s="248"/>
      <c r="BA103" s="248"/>
      <c r="BB103" s="248"/>
      <c r="BC103" s="248"/>
      <c r="BD103" s="248"/>
    </row>
    <row r="104" spans="1:56" s="27" customFormat="1" ht="15" customHeight="1" x14ac:dyDescent="0.25">
      <c r="A104" s="142"/>
      <c r="B104" s="53" t="s">
        <v>111</v>
      </c>
      <c r="C104" s="107"/>
      <c r="D104" s="331"/>
      <c r="E104" s="233"/>
      <c r="F104" s="233"/>
      <c r="G104" s="233"/>
      <c r="H104" s="233"/>
      <c r="I104" s="233"/>
      <c r="J104" s="233"/>
      <c r="K104" s="233"/>
      <c r="L104" s="233"/>
      <c r="M104" s="233"/>
      <c r="N104" s="233"/>
      <c r="O104" s="233"/>
      <c r="P104" s="233"/>
      <c r="Q104" s="233"/>
      <c r="R104" s="203"/>
      <c r="S104" s="203"/>
      <c r="T104" s="203"/>
      <c r="U104" s="203"/>
      <c r="V104" s="203"/>
      <c r="W104" s="32"/>
      <c r="X104" s="31"/>
      <c r="Y104" s="31"/>
      <c r="Z104" s="32"/>
      <c r="AA104" s="203"/>
      <c r="AB104" s="203"/>
      <c r="AC104" s="203"/>
      <c r="AD104" s="203"/>
      <c r="AE104" s="203"/>
      <c r="AF104" s="203"/>
      <c r="AG104" s="203"/>
      <c r="AH104" s="203"/>
      <c r="AI104" s="203"/>
      <c r="AJ104" s="203"/>
      <c r="AK104" s="203"/>
      <c r="AL104" s="203"/>
      <c r="AM104" s="203"/>
      <c r="AN104" s="203"/>
      <c r="AO104" s="203"/>
      <c r="AP104" s="203"/>
      <c r="AQ104" s="203"/>
      <c r="AR104" s="203"/>
      <c r="AS104" s="203"/>
      <c r="AT104" s="203"/>
      <c r="AU104" s="203"/>
      <c r="AV104" s="203"/>
      <c r="AW104" s="203"/>
      <c r="AX104" s="203"/>
      <c r="AY104" s="203"/>
      <c r="AZ104" s="203"/>
      <c r="BA104" s="203"/>
      <c r="BB104" s="203"/>
      <c r="BC104" s="203"/>
      <c r="BD104" s="203"/>
    </row>
    <row r="105" spans="1:56" s="27" customFormat="1" ht="15" customHeight="1" x14ac:dyDescent="0.25">
      <c r="A105" s="142"/>
      <c r="B105" s="28" t="s">
        <v>85</v>
      </c>
      <c r="C105" s="107"/>
      <c r="D105" s="331"/>
      <c r="E105" s="233"/>
      <c r="F105" s="233"/>
      <c r="G105" s="233"/>
      <c r="H105" s="233"/>
      <c r="I105" s="233"/>
      <c r="J105" s="233"/>
      <c r="K105" s="233"/>
      <c r="L105" s="233"/>
      <c r="M105" s="233"/>
      <c r="N105" s="233"/>
      <c r="O105" s="233"/>
      <c r="P105" s="233"/>
      <c r="Q105" s="233"/>
      <c r="R105" s="203"/>
      <c r="S105" s="203"/>
      <c r="T105" s="203"/>
      <c r="U105" s="203"/>
      <c r="V105" s="203"/>
      <c r="W105" s="32"/>
      <c r="X105" s="31"/>
      <c r="Y105" s="31"/>
      <c r="Z105" s="32"/>
      <c r="AA105" s="203"/>
      <c r="AB105" s="203"/>
      <c r="AC105" s="203"/>
      <c r="AD105" s="203"/>
      <c r="AE105" s="203"/>
      <c r="AF105" s="203"/>
      <c r="AG105" s="203"/>
      <c r="AH105" s="203"/>
      <c r="AI105" s="203"/>
      <c r="AJ105" s="203"/>
      <c r="AK105" s="203"/>
      <c r="AL105" s="203"/>
      <c r="AM105" s="203"/>
      <c r="AN105" s="203"/>
      <c r="AO105" s="203"/>
      <c r="AP105" s="203"/>
      <c r="AQ105" s="203"/>
      <c r="AR105" s="203"/>
      <c r="AS105" s="203"/>
      <c r="AT105" s="203"/>
      <c r="AU105" s="203"/>
      <c r="AV105" s="203"/>
      <c r="AW105" s="203"/>
      <c r="AX105" s="203"/>
      <c r="AY105" s="203"/>
      <c r="AZ105" s="203"/>
      <c r="BA105" s="203"/>
      <c r="BB105" s="203"/>
      <c r="BC105" s="203"/>
      <c r="BD105" s="203"/>
    </row>
    <row r="106" spans="1:56" s="27" customFormat="1" ht="15" customHeight="1" x14ac:dyDescent="0.25">
      <c r="A106" s="142"/>
      <c r="B106" s="65"/>
      <c r="C106" s="117"/>
      <c r="D106" s="339"/>
      <c r="E106" s="290"/>
      <c r="F106" s="290"/>
      <c r="G106" s="290"/>
      <c r="H106" s="290"/>
      <c r="I106" s="290"/>
      <c r="J106" s="290"/>
      <c r="K106" s="290"/>
      <c r="L106" s="290"/>
      <c r="M106" s="290"/>
      <c r="N106" s="290"/>
      <c r="O106" s="290"/>
      <c r="P106" s="290"/>
      <c r="Q106" s="290"/>
      <c r="R106" s="225"/>
      <c r="S106" s="225"/>
      <c r="T106" s="225"/>
      <c r="U106" s="225"/>
      <c r="V106" s="225"/>
      <c r="W106" s="49"/>
      <c r="X106" s="48"/>
      <c r="Y106" s="48"/>
      <c r="Z106" s="49"/>
      <c r="AA106" s="225"/>
      <c r="AB106" s="225"/>
      <c r="AC106" s="225"/>
      <c r="AD106" s="225"/>
      <c r="AE106" s="225"/>
      <c r="AF106" s="225"/>
      <c r="AG106" s="225"/>
      <c r="AH106" s="225"/>
      <c r="AI106" s="225"/>
      <c r="AJ106" s="225"/>
      <c r="AK106" s="225"/>
      <c r="AL106" s="225"/>
      <c r="AM106" s="225"/>
      <c r="AN106" s="225"/>
      <c r="AO106" s="225"/>
      <c r="AP106" s="225"/>
      <c r="AQ106" s="225"/>
      <c r="AR106" s="225"/>
      <c r="AS106" s="225"/>
      <c r="AT106" s="225"/>
      <c r="AU106" s="225"/>
      <c r="AV106" s="225"/>
      <c r="AW106" s="225"/>
      <c r="AX106" s="225"/>
      <c r="AY106" s="225"/>
      <c r="AZ106" s="225"/>
      <c r="BA106" s="225"/>
      <c r="BB106" s="225"/>
      <c r="BC106" s="225"/>
      <c r="BD106" s="225"/>
    </row>
    <row r="107" spans="1:56" s="66" customFormat="1" ht="15" customHeight="1" x14ac:dyDescent="0.25">
      <c r="A107" s="141" t="s">
        <v>302</v>
      </c>
      <c r="B107" s="50" t="s">
        <v>59</v>
      </c>
      <c r="C107" s="115"/>
      <c r="D107" s="337"/>
      <c r="E107" s="229">
        <f t="shared" ref="E107:AJ107" si="28">E63+E75+E48+E83+E101+E55+E70</f>
        <v>0</v>
      </c>
      <c r="F107" s="229">
        <f t="shared" si="28"/>
        <v>0</v>
      </c>
      <c r="G107" s="229">
        <f t="shared" si="28"/>
        <v>0</v>
      </c>
      <c r="H107" s="229">
        <f t="shared" si="28"/>
        <v>0</v>
      </c>
      <c r="I107" s="229">
        <f t="shared" si="28"/>
        <v>0</v>
      </c>
      <c r="J107" s="229">
        <f t="shared" si="28"/>
        <v>0</v>
      </c>
      <c r="K107" s="229">
        <f t="shared" si="28"/>
        <v>0</v>
      </c>
      <c r="L107" s="229">
        <f t="shared" si="28"/>
        <v>0</v>
      </c>
      <c r="M107" s="229">
        <f t="shared" si="28"/>
        <v>0</v>
      </c>
      <c r="N107" s="229">
        <f t="shared" si="28"/>
        <v>0</v>
      </c>
      <c r="O107" s="229">
        <f t="shared" si="28"/>
        <v>0</v>
      </c>
      <c r="P107" s="229">
        <f t="shared" si="28"/>
        <v>0</v>
      </c>
      <c r="Q107" s="229">
        <f t="shared" si="28"/>
        <v>0</v>
      </c>
      <c r="R107" s="229">
        <f t="shared" si="28"/>
        <v>0</v>
      </c>
      <c r="S107" s="229">
        <f t="shared" si="28"/>
        <v>0</v>
      </c>
      <c r="T107" s="229">
        <f t="shared" si="28"/>
        <v>0</v>
      </c>
      <c r="U107" s="229">
        <f t="shared" si="28"/>
        <v>0</v>
      </c>
      <c r="V107" s="229">
        <f t="shared" si="28"/>
        <v>0</v>
      </c>
      <c r="W107" s="373">
        <f t="shared" si="28"/>
        <v>0</v>
      </c>
      <c r="X107" s="134">
        <f t="shared" si="28"/>
        <v>0</v>
      </c>
      <c r="Y107" s="134">
        <f t="shared" si="28"/>
        <v>0</v>
      </c>
      <c r="Z107" s="373">
        <f t="shared" si="28"/>
        <v>0</v>
      </c>
      <c r="AA107" s="229">
        <f t="shared" si="28"/>
        <v>0</v>
      </c>
      <c r="AB107" s="229">
        <f t="shared" si="28"/>
        <v>0</v>
      </c>
      <c r="AC107" s="229">
        <f t="shared" si="28"/>
        <v>0</v>
      </c>
      <c r="AD107" s="229">
        <f t="shared" si="28"/>
        <v>0</v>
      </c>
      <c r="AE107" s="229">
        <f t="shared" si="28"/>
        <v>0</v>
      </c>
      <c r="AF107" s="229">
        <f t="shared" si="28"/>
        <v>0</v>
      </c>
      <c r="AG107" s="229">
        <f t="shared" si="28"/>
        <v>0</v>
      </c>
      <c r="AH107" s="229">
        <f t="shared" si="28"/>
        <v>0</v>
      </c>
      <c r="AI107" s="229">
        <f t="shared" si="28"/>
        <v>0</v>
      </c>
      <c r="AJ107" s="229">
        <f t="shared" si="28"/>
        <v>0</v>
      </c>
      <c r="AK107" s="229">
        <f t="shared" ref="AK107:BD107" si="29">AK63+AK75+AK48+AK83+AK101+AK55+AK70</f>
        <v>0</v>
      </c>
      <c r="AL107" s="229">
        <f t="shared" si="29"/>
        <v>0</v>
      </c>
      <c r="AM107" s="229">
        <f t="shared" si="29"/>
        <v>0</v>
      </c>
      <c r="AN107" s="229">
        <f t="shared" si="29"/>
        <v>0</v>
      </c>
      <c r="AO107" s="229">
        <f t="shared" si="29"/>
        <v>0</v>
      </c>
      <c r="AP107" s="229">
        <f t="shared" si="29"/>
        <v>0</v>
      </c>
      <c r="AQ107" s="229">
        <f t="shared" si="29"/>
        <v>0</v>
      </c>
      <c r="AR107" s="229">
        <f t="shared" si="29"/>
        <v>0</v>
      </c>
      <c r="AS107" s="229">
        <f t="shared" si="29"/>
        <v>0</v>
      </c>
      <c r="AT107" s="229">
        <f t="shared" si="29"/>
        <v>0</v>
      </c>
      <c r="AU107" s="229">
        <f t="shared" si="29"/>
        <v>0</v>
      </c>
      <c r="AV107" s="229">
        <f t="shared" si="29"/>
        <v>0</v>
      </c>
      <c r="AW107" s="229">
        <f t="shared" si="29"/>
        <v>0</v>
      </c>
      <c r="AX107" s="229">
        <f t="shared" si="29"/>
        <v>0</v>
      </c>
      <c r="AY107" s="229">
        <f t="shared" si="29"/>
        <v>0</v>
      </c>
      <c r="AZ107" s="229">
        <f t="shared" si="29"/>
        <v>0</v>
      </c>
      <c r="BA107" s="229">
        <f t="shared" si="29"/>
        <v>0</v>
      </c>
      <c r="BB107" s="229">
        <f t="shared" si="29"/>
        <v>0</v>
      </c>
      <c r="BC107" s="229">
        <f t="shared" si="29"/>
        <v>0</v>
      </c>
      <c r="BD107" s="229">
        <f t="shared" si="29"/>
        <v>0</v>
      </c>
    </row>
    <row r="108" spans="1:56" s="27" customFormat="1" ht="15" customHeight="1" x14ac:dyDescent="0.25">
      <c r="A108" s="142"/>
      <c r="B108" s="67"/>
      <c r="C108" s="118"/>
      <c r="D108" s="340"/>
      <c r="E108" s="260"/>
      <c r="F108" s="260"/>
      <c r="G108" s="260"/>
      <c r="H108" s="260"/>
      <c r="I108" s="260"/>
      <c r="J108" s="260"/>
      <c r="K108" s="260"/>
      <c r="L108" s="260"/>
      <c r="M108" s="260"/>
      <c r="N108" s="260"/>
      <c r="O108" s="260"/>
      <c r="P108" s="260"/>
      <c r="Q108" s="260"/>
      <c r="R108" s="203"/>
      <c r="S108" s="203"/>
      <c r="T108" s="203"/>
      <c r="U108" s="203"/>
      <c r="V108" s="203"/>
      <c r="W108" s="32"/>
      <c r="X108" s="31"/>
      <c r="Y108" s="31"/>
      <c r="Z108" s="32"/>
      <c r="AA108" s="203"/>
      <c r="AB108" s="203"/>
      <c r="AC108" s="203"/>
      <c r="AD108" s="203"/>
      <c r="AE108" s="203"/>
      <c r="AF108" s="203"/>
      <c r="AG108" s="203"/>
      <c r="AH108" s="203"/>
      <c r="AI108" s="203"/>
      <c r="AJ108" s="203"/>
      <c r="AK108" s="203"/>
      <c r="AL108" s="203"/>
      <c r="AM108" s="203"/>
      <c r="AN108" s="203"/>
      <c r="AO108" s="203"/>
      <c r="AP108" s="203"/>
      <c r="AQ108" s="203"/>
      <c r="AR108" s="203"/>
      <c r="AS108" s="203"/>
      <c r="AT108" s="203"/>
      <c r="AU108" s="203"/>
      <c r="AV108" s="203"/>
      <c r="AW108" s="203"/>
      <c r="AX108" s="203"/>
      <c r="AY108" s="203"/>
      <c r="AZ108" s="203"/>
      <c r="BA108" s="203"/>
      <c r="BB108" s="203"/>
      <c r="BC108" s="203"/>
      <c r="BD108" s="203"/>
    </row>
    <row r="109" spans="1:56" s="70" customFormat="1" ht="15" customHeight="1" x14ac:dyDescent="0.25">
      <c r="A109" s="141" t="s">
        <v>301</v>
      </c>
      <c r="B109" s="71" t="s">
        <v>86</v>
      </c>
      <c r="C109" s="119"/>
      <c r="D109" s="341"/>
      <c r="E109" s="253">
        <f t="shared" ref="E109:AJ109" si="30">E9+E46-E107</f>
        <v>0</v>
      </c>
      <c r="F109" s="253">
        <f t="shared" si="30"/>
        <v>0</v>
      </c>
      <c r="G109" s="253">
        <f t="shared" si="30"/>
        <v>0</v>
      </c>
      <c r="H109" s="253">
        <f t="shared" si="30"/>
        <v>0</v>
      </c>
      <c r="I109" s="253">
        <f t="shared" si="30"/>
        <v>0</v>
      </c>
      <c r="J109" s="253">
        <f t="shared" si="30"/>
        <v>0</v>
      </c>
      <c r="K109" s="253">
        <f t="shared" si="30"/>
        <v>0</v>
      </c>
      <c r="L109" s="253">
        <f t="shared" si="30"/>
        <v>0</v>
      </c>
      <c r="M109" s="253">
        <f t="shared" si="30"/>
        <v>0</v>
      </c>
      <c r="N109" s="253">
        <f t="shared" si="30"/>
        <v>0</v>
      </c>
      <c r="O109" s="253">
        <f t="shared" si="30"/>
        <v>0</v>
      </c>
      <c r="P109" s="253">
        <f t="shared" si="30"/>
        <v>0</v>
      </c>
      <c r="Q109" s="253">
        <f t="shared" si="30"/>
        <v>0</v>
      </c>
      <c r="R109" s="253">
        <f t="shared" si="30"/>
        <v>0</v>
      </c>
      <c r="S109" s="253">
        <f t="shared" si="30"/>
        <v>0</v>
      </c>
      <c r="T109" s="253">
        <f t="shared" si="30"/>
        <v>0</v>
      </c>
      <c r="U109" s="253">
        <f t="shared" si="30"/>
        <v>0</v>
      </c>
      <c r="V109" s="253">
        <f t="shared" si="30"/>
        <v>0</v>
      </c>
      <c r="W109" s="73">
        <f t="shared" si="30"/>
        <v>0</v>
      </c>
      <c r="X109" s="72">
        <f t="shared" si="30"/>
        <v>0</v>
      </c>
      <c r="Y109" s="72">
        <f t="shared" si="30"/>
        <v>0</v>
      </c>
      <c r="Z109" s="73">
        <f t="shared" si="30"/>
        <v>0</v>
      </c>
      <c r="AA109" s="253">
        <f t="shared" si="30"/>
        <v>0</v>
      </c>
      <c r="AB109" s="253">
        <f t="shared" si="30"/>
        <v>0</v>
      </c>
      <c r="AC109" s="253">
        <f t="shared" si="30"/>
        <v>0</v>
      </c>
      <c r="AD109" s="253">
        <f t="shared" si="30"/>
        <v>0</v>
      </c>
      <c r="AE109" s="253">
        <f t="shared" si="30"/>
        <v>0</v>
      </c>
      <c r="AF109" s="253">
        <f t="shared" si="30"/>
        <v>0</v>
      </c>
      <c r="AG109" s="253">
        <f t="shared" si="30"/>
        <v>0</v>
      </c>
      <c r="AH109" s="253">
        <f t="shared" si="30"/>
        <v>4000</v>
      </c>
      <c r="AI109" s="253">
        <f t="shared" si="30"/>
        <v>4000</v>
      </c>
      <c r="AJ109" s="253">
        <f t="shared" si="30"/>
        <v>4000</v>
      </c>
      <c r="AK109" s="253">
        <f t="shared" ref="AK109:BD109" si="31">AK9+AK46-AK107</f>
        <v>4000</v>
      </c>
      <c r="AL109" s="253">
        <f t="shared" si="31"/>
        <v>4000</v>
      </c>
      <c r="AM109" s="253">
        <f t="shared" si="31"/>
        <v>148000</v>
      </c>
      <c r="AN109" s="253">
        <f t="shared" si="31"/>
        <v>148000</v>
      </c>
      <c r="AO109" s="253">
        <f t="shared" si="31"/>
        <v>148000</v>
      </c>
      <c r="AP109" s="253">
        <f t="shared" si="31"/>
        <v>148000</v>
      </c>
      <c r="AQ109" s="253">
        <f t="shared" si="31"/>
        <v>148000</v>
      </c>
      <c r="AR109" s="253">
        <f t="shared" si="31"/>
        <v>148000</v>
      </c>
      <c r="AS109" s="253">
        <f t="shared" si="31"/>
        <v>148000</v>
      </c>
      <c r="AT109" s="253">
        <f t="shared" si="31"/>
        <v>148000</v>
      </c>
      <c r="AU109" s="253">
        <f t="shared" si="31"/>
        <v>148000</v>
      </c>
      <c r="AV109" s="253">
        <f t="shared" si="31"/>
        <v>148000</v>
      </c>
      <c r="AW109" s="253">
        <f t="shared" si="31"/>
        <v>148000</v>
      </c>
      <c r="AX109" s="253">
        <f t="shared" si="31"/>
        <v>148000</v>
      </c>
      <c r="AY109" s="253">
        <f t="shared" si="31"/>
        <v>148000</v>
      </c>
      <c r="AZ109" s="253">
        <f t="shared" si="31"/>
        <v>148000</v>
      </c>
      <c r="BA109" s="253">
        <f t="shared" si="31"/>
        <v>148000</v>
      </c>
      <c r="BB109" s="253">
        <f t="shared" si="31"/>
        <v>148000</v>
      </c>
      <c r="BC109" s="253">
        <f t="shared" si="31"/>
        <v>148000</v>
      </c>
      <c r="BD109" s="253">
        <f t="shared" si="31"/>
        <v>148000</v>
      </c>
    </row>
    <row r="110" spans="1:56" ht="14.1" customHeight="1" x14ac:dyDescent="0.25">
      <c r="B110" s="74"/>
      <c r="C110" s="120"/>
      <c r="D110" s="95"/>
      <c r="E110" s="75"/>
      <c r="F110" s="75"/>
      <c r="G110" s="75"/>
      <c r="H110" s="75"/>
      <c r="I110" s="76"/>
    </row>
    <row r="111" spans="1:56" ht="14.1" customHeight="1" x14ac:dyDescent="0.25">
      <c r="B111" s="77"/>
      <c r="C111" s="121"/>
      <c r="D111" s="96"/>
      <c r="E111" s="75"/>
      <c r="F111" s="75"/>
      <c r="G111" s="75"/>
      <c r="H111" s="75"/>
      <c r="I111" s="75"/>
    </row>
    <row r="112" spans="1:56" ht="14.1" customHeight="1" x14ac:dyDescent="0.25">
      <c r="B112" s="77"/>
      <c r="C112" s="121"/>
      <c r="D112" s="96"/>
      <c r="E112" s="75"/>
      <c r="F112" s="75"/>
      <c r="G112" s="75"/>
      <c r="H112" s="75"/>
      <c r="I112" s="75"/>
    </row>
    <row r="113" spans="2:9" ht="14.1" customHeight="1" x14ac:dyDescent="0.25">
      <c r="B113" s="78"/>
      <c r="C113" s="122"/>
      <c r="D113" s="97"/>
      <c r="E113" s="75"/>
      <c r="F113" s="75"/>
      <c r="G113" s="75"/>
      <c r="H113" s="75"/>
      <c r="I113" s="75"/>
    </row>
    <row r="114" spans="2:9" ht="14.1" customHeight="1" x14ac:dyDescent="0.25">
      <c r="B114" s="79"/>
      <c r="C114" s="123"/>
      <c r="D114" s="98"/>
      <c r="E114" s="75"/>
      <c r="F114" s="75"/>
      <c r="G114" s="75"/>
      <c r="H114" s="75"/>
      <c r="I114" s="75"/>
    </row>
    <row r="115" spans="2:9" ht="14.1" customHeight="1" x14ac:dyDescent="0.25">
      <c r="B115" s="80"/>
      <c r="C115" s="124"/>
      <c r="D115" s="98"/>
      <c r="E115" s="75"/>
      <c r="F115" s="75"/>
      <c r="G115" s="75"/>
      <c r="H115" s="75"/>
      <c r="I115" s="75"/>
    </row>
    <row r="116" spans="2:9" ht="14.1" customHeight="1" x14ac:dyDescent="0.25">
      <c r="B116" s="78"/>
      <c r="C116" s="122"/>
      <c r="D116" s="97"/>
      <c r="E116" s="75"/>
      <c r="F116" s="75"/>
      <c r="G116" s="75"/>
      <c r="H116" s="75"/>
      <c r="I116" s="75"/>
    </row>
    <row r="117" spans="2:9" ht="14.1" customHeight="1" x14ac:dyDescent="0.25">
      <c r="B117" s="78"/>
      <c r="C117" s="122"/>
      <c r="D117" s="97"/>
      <c r="E117" s="75"/>
      <c r="F117" s="75"/>
      <c r="G117" s="75"/>
      <c r="H117" s="75"/>
      <c r="I117" s="75"/>
    </row>
    <row r="118" spans="2:9" ht="14.1" customHeight="1" x14ac:dyDescent="0.25">
      <c r="B118" s="78"/>
      <c r="C118" s="122"/>
      <c r="D118" s="97"/>
      <c r="E118" s="75"/>
      <c r="F118" s="75"/>
      <c r="G118" s="75"/>
      <c r="H118" s="75"/>
      <c r="I118" s="75"/>
    </row>
    <row r="119" spans="2:9" ht="14.1" customHeight="1" x14ac:dyDescent="0.25">
      <c r="B119" s="78"/>
      <c r="C119" s="122"/>
      <c r="D119" s="97"/>
      <c r="E119" s="75"/>
      <c r="F119" s="75"/>
      <c r="G119" s="75"/>
      <c r="H119" s="75"/>
      <c r="I119" s="75"/>
    </row>
    <row r="120" spans="2:9" ht="15" customHeight="1" x14ac:dyDescent="0.25">
      <c r="B120" s="78"/>
      <c r="C120" s="122"/>
      <c r="D120" s="97"/>
      <c r="E120" s="75"/>
      <c r="F120" s="75"/>
      <c r="G120" s="75"/>
      <c r="H120" s="75"/>
      <c r="I120" s="75"/>
    </row>
    <row r="121" spans="2:9" ht="12.75" customHeight="1" x14ac:dyDescent="0.25">
      <c r="B121" s="78"/>
      <c r="C121" s="122"/>
      <c r="D121" s="97"/>
      <c r="E121" s="75"/>
      <c r="F121" s="75"/>
      <c r="G121" s="75"/>
      <c r="H121" s="75"/>
      <c r="I121" s="75"/>
    </row>
    <row r="122" spans="2:9" ht="12.75" customHeight="1" x14ac:dyDescent="0.25">
      <c r="B122" s="77"/>
      <c r="C122" s="121"/>
      <c r="D122" s="96"/>
      <c r="E122" s="75"/>
      <c r="F122" s="75"/>
      <c r="G122" s="75"/>
      <c r="H122" s="75"/>
      <c r="I122" s="75"/>
    </row>
    <row r="123" spans="2:9" ht="15" hidden="1" x14ac:dyDescent="0.25">
      <c r="B123" s="77"/>
      <c r="C123" s="121"/>
      <c r="D123" s="96"/>
      <c r="E123" s="75"/>
      <c r="F123" s="75"/>
      <c r="G123" s="75"/>
      <c r="H123" s="75"/>
      <c r="I123" s="75"/>
    </row>
    <row r="124" spans="2:9" ht="15" x14ac:dyDescent="0.25">
      <c r="B124" s="77"/>
      <c r="C124" s="121"/>
      <c r="D124" s="96"/>
      <c r="E124" s="75"/>
      <c r="F124" s="75"/>
      <c r="G124" s="75"/>
      <c r="H124" s="75"/>
      <c r="I124" s="75"/>
    </row>
    <row r="125" spans="2:9" ht="8.1" customHeight="1" x14ac:dyDescent="0.25">
      <c r="B125" s="77"/>
      <c r="C125" s="121"/>
      <c r="D125" s="96"/>
      <c r="E125" s="75"/>
      <c r="F125" s="75"/>
      <c r="G125" s="75"/>
      <c r="H125" s="75"/>
      <c r="I125" s="75"/>
    </row>
    <row r="126" spans="2:9" ht="15" x14ac:dyDescent="0.25">
      <c r="B126" s="78"/>
      <c r="C126" s="122"/>
      <c r="D126" s="97"/>
      <c r="E126" s="75"/>
      <c r="F126" s="75"/>
      <c r="G126" s="75"/>
      <c r="H126" s="75"/>
      <c r="I126" s="75"/>
    </row>
    <row r="127" spans="2:9" ht="15" x14ac:dyDescent="0.25">
      <c r="B127" s="77"/>
      <c r="C127" s="121"/>
      <c r="D127" s="96"/>
      <c r="E127" s="75"/>
      <c r="F127" s="75"/>
      <c r="G127" s="75"/>
      <c r="H127" s="75"/>
      <c r="I127" s="75"/>
    </row>
    <row r="128" spans="2:9" ht="15" x14ac:dyDescent="0.25">
      <c r="B128" s="77"/>
      <c r="C128" s="121"/>
      <c r="D128" s="96"/>
      <c r="E128" s="75"/>
      <c r="F128" s="75"/>
      <c r="G128" s="75"/>
      <c r="H128" s="75"/>
      <c r="I128" s="75"/>
    </row>
    <row r="129" spans="1:31" ht="6" customHeight="1" x14ac:dyDescent="0.25">
      <c r="B129" s="77"/>
      <c r="C129" s="121"/>
      <c r="D129" s="96"/>
      <c r="E129" s="75"/>
      <c r="F129" s="75"/>
      <c r="G129" s="75"/>
      <c r="H129" s="75"/>
      <c r="I129" s="75"/>
    </row>
    <row r="130" spans="1:31" ht="15" x14ac:dyDescent="0.25">
      <c r="B130" s="78"/>
      <c r="C130" s="122"/>
      <c r="D130" s="97"/>
      <c r="E130" s="75"/>
      <c r="F130" s="75"/>
      <c r="G130" s="75"/>
      <c r="H130" s="75"/>
      <c r="I130" s="75"/>
    </row>
    <row r="131" spans="1:31" ht="15" x14ac:dyDescent="0.25">
      <c r="B131" s="77"/>
      <c r="C131" s="121"/>
      <c r="D131" s="96"/>
      <c r="E131" s="75"/>
      <c r="F131" s="75"/>
      <c r="G131" s="75"/>
      <c r="H131" s="75"/>
      <c r="I131" s="75"/>
    </row>
    <row r="132" spans="1:31" ht="15" x14ac:dyDescent="0.25">
      <c r="B132" s="77"/>
      <c r="C132" s="121"/>
      <c r="D132" s="96"/>
      <c r="E132" s="75"/>
      <c r="F132" s="75"/>
      <c r="G132" s="75"/>
      <c r="H132" s="75"/>
      <c r="I132" s="75"/>
    </row>
    <row r="133" spans="1:31" ht="15" x14ac:dyDescent="0.25">
      <c r="B133" s="78"/>
      <c r="C133" s="122"/>
      <c r="D133" s="97"/>
      <c r="E133" s="75"/>
      <c r="F133" s="75"/>
      <c r="G133" s="75"/>
      <c r="H133" s="75"/>
      <c r="I133" s="75"/>
    </row>
    <row r="134" spans="1:31" x14ac:dyDescent="0.2">
      <c r="B134" s="81"/>
      <c r="C134" s="125"/>
      <c r="D134" s="97"/>
    </row>
    <row r="135" spans="1:31" x14ac:dyDescent="0.2">
      <c r="B135" s="82"/>
      <c r="C135" s="126"/>
      <c r="D135" s="96"/>
    </row>
    <row r="136" spans="1:31" x14ac:dyDescent="0.2">
      <c r="B136" s="83"/>
      <c r="C136" s="127"/>
      <c r="D136" s="99"/>
    </row>
    <row r="137" spans="1:31" ht="0.75" customHeight="1" x14ac:dyDescent="0.2">
      <c r="B137" s="83"/>
      <c r="C137" s="127"/>
      <c r="D137" s="99"/>
    </row>
    <row r="138" spans="1:31" ht="37.5" customHeight="1" x14ac:dyDescent="0.2">
      <c r="B138" s="84"/>
      <c r="C138" s="128"/>
      <c r="D138" s="100"/>
    </row>
    <row r="139" spans="1:31" x14ac:dyDescent="0.2">
      <c r="B139" s="85"/>
      <c r="C139" s="129"/>
      <c r="D139" s="101"/>
    </row>
    <row r="140" spans="1:31" x14ac:dyDescent="0.2">
      <c r="B140" s="85"/>
      <c r="C140" s="129"/>
      <c r="D140" s="101"/>
    </row>
    <row r="141" spans="1:31" x14ac:dyDescent="0.2">
      <c r="B141" s="85"/>
      <c r="C141" s="129"/>
      <c r="D141" s="101"/>
    </row>
    <row r="142" spans="1:31" s="86" customFormat="1" ht="4.5" customHeight="1" x14ac:dyDescent="0.2">
      <c r="A142" s="148"/>
      <c r="B142" s="85"/>
      <c r="C142" s="129"/>
      <c r="D142" s="10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x14ac:dyDescent="0.2">
      <c r="A143" s="148"/>
      <c r="B143" s="85"/>
      <c r="C143" s="129"/>
      <c r="D143" s="10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ht="3" customHeight="1" x14ac:dyDescent="0.2">
      <c r="A144" s="148"/>
      <c r="B144" s="85"/>
      <c r="C144" s="129"/>
      <c r="D144" s="10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ht="3.75" hidden="1" customHeight="1" x14ac:dyDescent="0.2">
      <c r="A145" s="148"/>
      <c r="B145" s="87"/>
      <c r="C145" s="130"/>
      <c r="D145" s="10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ht="19.5" customHeigh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hidden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7"/>
      <c r="C168" s="130"/>
      <c r="D168" s="10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ht="0.75" customHeigh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hidden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7"/>
      <c r="C190" s="130"/>
      <c r="D190" s="10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3"/>
      <c r="C195" s="127"/>
      <c r="D195" s="99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</sheetData>
  <mergeCells count="12">
    <mergeCell ref="AR6:AV6"/>
    <mergeCell ref="AW6:AZ6"/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</mergeCells>
  <dataValidations disablePrompts="1" count="2">
    <dataValidation type="list" allowBlank="1" showInputMessage="1" showErrorMessage="1" sqref="C63">
      <formula1>$A$2:$A$30</formula1>
    </dataValidation>
    <dataValidation type="list" allowBlank="1" showInputMessage="1" showErrorMessage="1" sqref="D56:D62 D100 D82 D104:D105">
      <formula1>$BF$1:$BF$6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'D:\Users\aniri.maguru\Desktop\Nouveau dossier\[Cash forecast_Florence 2_2018.xlsx]IC Partners'!#REF!</xm:f>
          </x14:formula1>
          <xm:sqref>D76:D81 D24:D30 D84:D99 D102:D103</xm:sqref>
        </x14:dataValidation>
        <x14:dataValidation type="list" allowBlank="1" showInputMessage="1" showErrorMessage="1">
          <x14:formula1>
            <xm:f>'D:\Users\aniri.maguru\Desktop\Nouveau dossier\[Cash forecast_Florence 2_2018.xlsx]IC Partners'!#REF!</xm:f>
          </x14:formula1>
          <xm:sqref>D64:D69</xm:sqref>
        </x14:dataValidation>
        <x14:dataValidation type="list" allowBlank="1" showInputMessage="1" showErrorMessage="1">
          <x14:formula1>
            <xm:f>'D:\Users\aniri.maguru\Desktop\Nouveau dossier\[Cash forecast_Florence 2_2018.xlsx]IC Partners'!#REF!</xm:f>
          </x14:formula1>
          <xm:sqref>C24:C38 C64:C74</xm:sqref>
        </x14:dataValidation>
        <x14:dataValidation type="list" allowBlank="1" showInputMessage="1" showErrorMessage="1">
          <x14:formula1>
            <xm:f>'D:\Users\aniri.maguru\Desktop\Nouveau dossier\[Cash forecast_Florence 2_2018.xlsx]IC Partners'!#REF!</xm:f>
          </x14:formula1>
          <xm:sqref>C100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69"/>
  <sheetViews>
    <sheetView showGridLines="0" zoomScale="80" zoomScaleNormal="80" workbookViewId="0">
      <pane ySplit="9" topLeftCell="A10" activePane="bottomLeft" state="frozen"/>
      <selection pane="bottomLeft" activeCell="A30" sqref="A30"/>
    </sheetView>
  </sheetViews>
  <sheetFormatPr baseColWidth="10" defaultColWidth="26.140625" defaultRowHeight="12.75" outlineLevelRow="1" x14ac:dyDescent="0.2"/>
  <cols>
    <col min="1" max="1" width="33.42578125" style="137" customWidth="1"/>
    <col min="2" max="2" width="53" style="2" customWidth="1"/>
    <col min="3" max="3" width="18" style="86" customWidth="1"/>
    <col min="4" max="4" width="10.7109375" style="93" customWidth="1"/>
    <col min="5" max="56" width="10.7109375" style="1" customWidth="1"/>
    <col min="57" max="16384" width="26.140625" style="1"/>
  </cols>
  <sheetData>
    <row r="1" spans="1:58" x14ac:dyDescent="0.2">
      <c r="B1" s="136" t="s">
        <v>88</v>
      </c>
      <c r="C1" s="149" t="s">
        <v>108</v>
      </c>
    </row>
    <row r="2" spans="1:58" x14ac:dyDescent="0.2">
      <c r="B2" s="136" t="s">
        <v>125</v>
      </c>
      <c r="C2" s="149"/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5" customHeight="1" x14ac:dyDescent="0.25">
      <c r="A9" s="141" t="s">
        <v>308</v>
      </c>
      <c r="B9" s="133" t="s">
        <v>91</v>
      </c>
      <c r="C9" s="132"/>
      <c r="D9" s="330"/>
      <c r="E9" s="206">
        <v>0</v>
      </c>
      <c r="F9" s="206">
        <f t="shared" ref="F9:V9" si="0">E83</f>
        <v>0</v>
      </c>
      <c r="G9" s="206">
        <f t="shared" si="0"/>
        <v>0</v>
      </c>
      <c r="H9" s="206">
        <f t="shared" si="0"/>
        <v>0</v>
      </c>
      <c r="I9" s="206">
        <f t="shared" si="0"/>
        <v>0</v>
      </c>
      <c r="J9" s="206">
        <f t="shared" si="0"/>
        <v>0</v>
      </c>
      <c r="K9" s="206">
        <f t="shared" si="0"/>
        <v>0</v>
      </c>
      <c r="L9" s="206">
        <f t="shared" si="0"/>
        <v>0</v>
      </c>
      <c r="M9" s="206">
        <f t="shared" si="0"/>
        <v>0</v>
      </c>
      <c r="N9" s="206">
        <f t="shared" si="0"/>
        <v>0</v>
      </c>
      <c r="O9" s="206">
        <f t="shared" si="0"/>
        <v>0</v>
      </c>
      <c r="P9" s="206">
        <f t="shared" si="0"/>
        <v>0</v>
      </c>
      <c r="Q9" s="206">
        <f t="shared" si="0"/>
        <v>0</v>
      </c>
      <c r="R9" s="206">
        <f t="shared" si="0"/>
        <v>0</v>
      </c>
      <c r="S9" s="206">
        <f t="shared" si="0"/>
        <v>0</v>
      </c>
      <c r="T9" s="206">
        <f t="shared" si="0"/>
        <v>0</v>
      </c>
      <c r="U9" s="206">
        <f t="shared" si="0"/>
        <v>0</v>
      </c>
      <c r="V9" s="206">
        <f t="shared" si="0"/>
        <v>0</v>
      </c>
      <c r="W9" s="206">
        <v>0</v>
      </c>
      <c r="X9" s="206">
        <f t="shared" ref="X9:BD9" si="1">W83</f>
        <v>0</v>
      </c>
      <c r="Y9" s="206">
        <f t="shared" si="1"/>
        <v>0</v>
      </c>
      <c r="Z9" s="206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0</v>
      </c>
      <c r="AD9" s="206">
        <f t="shared" si="1"/>
        <v>0</v>
      </c>
      <c r="AE9" s="206">
        <f t="shared" si="1"/>
        <v>0</v>
      </c>
      <c r="AF9" s="206">
        <f t="shared" si="1"/>
        <v>0</v>
      </c>
      <c r="AG9" s="206">
        <f t="shared" si="1"/>
        <v>0</v>
      </c>
      <c r="AH9" s="206">
        <f t="shared" si="1"/>
        <v>0</v>
      </c>
      <c r="AI9" s="206">
        <f t="shared" si="1"/>
        <v>0</v>
      </c>
      <c r="AJ9" s="206">
        <f t="shared" si="1"/>
        <v>0</v>
      </c>
      <c r="AK9" s="206">
        <f t="shared" si="1"/>
        <v>2140</v>
      </c>
      <c r="AL9" s="206">
        <f t="shared" si="1"/>
        <v>2140</v>
      </c>
      <c r="AM9" s="206">
        <f t="shared" si="1"/>
        <v>32140</v>
      </c>
      <c r="AN9" s="206">
        <f t="shared" si="1"/>
        <v>32140</v>
      </c>
      <c r="AO9" s="206">
        <f t="shared" si="1"/>
        <v>32140</v>
      </c>
      <c r="AP9" s="206">
        <f t="shared" si="1"/>
        <v>32140</v>
      </c>
      <c r="AQ9" s="206">
        <f t="shared" si="1"/>
        <v>32140</v>
      </c>
      <c r="AR9" s="206">
        <f t="shared" si="1"/>
        <v>32140</v>
      </c>
      <c r="AS9" s="206">
        <f t="shared" si="1"/>
        <v>32140</v>
      </c>
      <c r="AT9" s="206">
        <f t="shared" si="1"/>
        <v>32140</v>
      </c>
      <c r="AU9" s="206">
        <f t="shared" si="1"/>
        <v>32140</v>
      </c>
      <c r="AV9" s="206">
        <f t="shared" si="1"/>
        <v>32140</v>
      </c>
      <c r="AW9" s="206">
        <f t="shared" si="1"/>
        <v>32140</v>
      </c>
      <c r="AX9" s="206">
        <f t="shared" si="1"/>
        <v>32140</v>
      </c>
      <c r="AY9" s="206">
        <f t="shared" si="1"/>
        <v>32140</v>
      </c>
      <c r="AZ9" s="206">
        <f t="shared" si="1"/>
        <v>32140</v>
      </c>
      <c r="BA9" s="206">
        <f t="shared" si="1"/>
        <v>32140</v>
      </c>
      <c r="BB9" s="206">
        <f t="shared" si="1"/>
        <v>32140</v>
      </c>
      <c r="BC9" s="206">
        <f t="shared" si="1"/>
        <v>32140</v>
      </c>
      <c r="BD9" s="206">
        <f t="shared" si="1"/>
        <v>32140</v>
      </c>
    </row>
    <row r="10" spans="1:58" s="27" customFormat="1" ht="15" customHeight="1" x14ac:dyDescent="0.25">
      <c r="A10" s="142"/>
      <c r="B10" s="28"/>
      <c r="C10" s="107"/>
      <c r="D10" s="331"/>
      <c r="E10" s="263"/>
      <c r="F10" s="263"/>
      <c r="G10" s="263"/>
      <c r="H10" s="263"/>
      <c r="I10" s="263"/>
      <c r="J10" s="263"/>
      <c r="K10" s="263"/>
      <c r="L10" s="263"/>
      <c r="M10" s="263"/>
      <c r="N10" s="263"/>
      <c r="O10" s="263"/>
      <c r="P10" s="263"/>
      <c r="Q10" s="263"/>
      <c r="R10" s="203"/>
      <c r="S10" s="203"/>
      <c r="T10" s="203"/>
      <c r="U10" s="203"/>
      <c r="V10" s="203"/>
      <c r="W10" s="203"/>
      <c r="X10" s="203"/>
      <c r="Y10" s="203"/>
      <c r="Z10" s="203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211">
        <f t="shared" ref="E11:BD11" si="2">SUM(E12:E13)</f>
        <v>0</v>
      </c>
      <c r="F11" s="211">
        <f t="shared" si="2"/>
        <v>0</v>
      </c>
      <c r="G11" s="211">
        <f t="shared" si="2"/>
        <v>0</v>
      </c>
      <c r="H11" s="211">
        <f t="shared" si="2"/>
        <v>0</v>
      </c>
      <c r="I11" s="211">
        <f t="shared" si="2"/>
        <v>0</v>
      </c>
      <c r="J11" s="211">
        <f t="shared" si="2"/>
        <v>0</v>
      </c>
      <c r="K11" s="211">
        <f t="shared" si="2"/>
        <v>0</v>
      </c>
      <c r="L11" s="211">
        <f t="shared" si="2"/>
        <v>0</v>
      </c>
      <c r="M11" s="211">
        <f t="shared" si="2"/>
        <v>0</v>
      </c>
      <c r="N11" s="211">
        <f t="shared" si="2"/>
        <v>0</v>
      </c>
      <c r="O11" s="211">
        <f t="shared" si="2"/>
        <v>0</v>
      </c>
      <c r="P11" s="211">
        <f t="shared" si="2"/>
        <v>0</v>
      </c>
      <c r="Q11" s="211">
        <f t="shared" si="2"/>
        <v>0</v>
      </c>
      <c r="R11" s="211">
        <f t="shared" si="2"/>
        <v>0</v>
      </c>
      <c r="S11" s="211">
        <f t="shared" si="2"/>
        <v>0</v>
      </c>
      <c r="T11" s="211">
        <f t="shared" si="2"/>
        <v>0</v>
      </c>
      <c r="U11" s="211">
        <f t="shared" si="2"/>
        <v>0</v>
      </c>
      <c r="V11" s="211">
        <f t="shared" si="2"/>
        <v>0</v>
      </c>
      <c r="W11" s="211">
        <f t="shared" si="2"/>
        <v>0</v>
      </c>
      <c r="X11" s="211">
        <f t="shared" si="2"/>
        <v>0</v>
      </c>
      <c r="Y11" s="211">
        <f t="shared" si="2"/>
        <v>0</v>
      </c>
      <c r="Z11" s="211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si="2"/>
        <v>0</v>
      </c>
      <c r="AL11" s="211">
        <f t="shared" si="2"/>
        <v>0</v>
      </c>
      <c r="AM11" s="211">
        <f t="shared" si="2"/>
        <v>0</v>
      </c>
      <c r="AN11" s="211">
        <f t="shared" si="2"/>
        <v>0</v>
      </c>
      <c r="AO11" s="211">
        <f t="shared" si="2"/>
        <v>0</v>
      </c>
      <c r="AP11" s="211">
        <f t="shared" si="2"/>
        <v>0</v>
      </c>
      <c r="AQ11" s="211">
        <f t="shared" si="2"/>
        <v>0</v>
      </c>
      <c r="AR11" s="211">
        <f t="shared" si="2"/>
        <v>0</v>
      </c>
      <c r="AS11" s="211">
        <f t="shared" si="2"/>
        <v>0</v>
      </c>
      <c r="AT11" s="211">
        <f t="shared" si="2"/>
        <v>0</v>
      </c>
      <c r="AU11" s="211">
        <f t="shared" si="2"/>
        <v>0</v>
      </c>
      <c r="AV11" s="211">
        <f t="shared" si="2"/>
        <v>0</v>
      </c>
      <c r="AW11" s="211">
        <f t="shared" si="2"/>
        <v>0</v>
      </c>
      <c r="AX11" s="211">
        <f t="shared" si="2"/>
        <v>0</v>
      </c>
      <c r="AY11" s="211">
        <f t="shared" si="2"/>
        <v>0</v>
      </c>
      <c r="AZ11" s="211">
        <f t="shared" si="2"/>
        <v>0</v>
      </c>
      <c r="BA11" s="211">
        <f t="shared" si="2"/>
        <v>0</v>
      </c>
      <c r="BB11" s="211">
        <f t="shared" si="2"/>
        <v>0</v>
      </c>
      <c r="BC11" s="211">
        <f t="shared" si="2"/>
        <v>0</v>
      </c>
      <c r="BD11" s="211">
        <f t="shared" si="2"/>
        <v>0</v>
      </c>
    </row>
    <row r="12" spans="1:58" s="33" customFormat="1" ht="15" customHeight="1" x14ac:dyDescent="0.25">
      <c r="A12" s="143"/>
      <c r="B12" s="34"/>
      <c r="C12" s="109"/>
      <c r="D12" s="332"/>
      <c r="E12" s="216"/>
      <c r="F12" s="216"/>
      <c r="G12" s="216"/>
      <c r="H12" s="216"/>
      <c r="I12" s="216"/>
      <c r="J12" s="216"/>
      <c r="K12" s="216"/>
      <c r="L12" s="216"/>
      <c r="M12" s="216"/>
      <c r="N12" s="216"/>
      <c r="O12" s="216"/>
      <c r="P12" s="216"/>
      <c r="Q12" s="216"/>
      <c r="R12" s="216"/>
      <c r="S12" s="216"/>
      <c r="T12" s="216"/>
      <c r="U12" s="216"/>
      <c r="V12" s="216"/>
      <c r="W12" s="216"/>
      <c r="X12" s="216"/>
      <c r="Y12" s="216"/>
      <c r="Z12" s="21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109"/>
      <c r="D13" s="332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  <c r="U13" s="216"/>
      <c r="V13" s="216"/>
      <c r="W13" s="216"/>
      <c r="X13" s="216"/>
      <c r="Y13" s="216"/>
      <c r="Z13" s="21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58" t="s">
        <v>287</v>
      </c>
      <c r="C14" s="108"/>
      <c r="D14" s="332"/>
      <c r="E14" s="211">
        <f t="shared" ref="E14:BD14" si="3">SUM(E15:E16)</f>
        <v>0</v>
      </c>
      <c r="F14" s="211">
        <f t="shared" si="3"/>
        <v>0</v>
      </c>
      <c r="G14" s="211">
        <f t="shared" si="3"/>
        <v>0</v>
      </c>
      <c r="H14" s="211">
        <f t="shared" si="3"/>
        <v>0</v>
      </c>
      <c r="I14" s="211">
        <f t="shared" si="3"/>
        <v>0</v>
      </c>
      <c r="J14" s="211">
        <f t="shared" si="3"/>
        <v>0</v>
      </c>
      <c r="K14" s="211">
        <f t="shared" si="3"/>
        <v>0</v>
      </c>
      <c r="L14" s="211">
        <f t="shared" si="3"/>
        <v>0</v>
      </c>
      <c r="M14" s="211">
        <f t="shared" si="3"/>
        <v>0</v>
      </c>
      <c r="N14" s="211">
        <f t="shared" si="3"/>
        <v>0</v>
      </c>
      <c r="O14" s="211">
        <f t="shared" si="3"/>
        <v>0</v>
      </c>
      <c r="P14" s="211">
        <f t="shared" si="3"/>
        <v>0</v>
      </c>
      <c r="Q14" s="211">
        <f t="shared" si="3"/>
        <v>0</v>
      </c>
      <c r="R14" s="211">
        <f t="shared" si="3"/>
        <v>0</v>
      </c>
      <c r="S14" s="211">
        <f t="shared" si="3"/>
        <v>0</v>
      </c>
      <c r="T14" s="211">
        <f t="shared" si="3"/>
        <v>0</v>
      </c>
      <c r="U14" s="211">
        <f t="shared" si="3"/>
        <v>0</v>
      </c>
      <c r="V14" s="211">
        <f t="shared" si="3"/>
        <v>0</v>
      </c>
      <c r="W14" s="211">
        <f t="shared" si="3"/>
        <v>0</v>
      </c>
      <c r="X14" s="211">
        <f t="shared" si="3"/>
        <v>0</v>
      </c>
      <c r="Y14" s="211">
        <f t="shared" si="3"/>
        <v>0</v>
      </c>
      <c r="Z14" s="211">
        <f t="shared" si="3"/>
        <v>0</v>
      </c>
      <c r="AA14" s="211">
        <f t="shared" si="3"/>
        <v>0</v>
      </c>
      <c r="AB14" s="211">
        <f t="shared" si="3"/>
        <v>0</v>
      </c>
      <c r="AC14" s="211">
        <f t="shared" si="3"/>
        <v>0</v>
      </c>
      <c r="AD14" s="211">
        <f t="shared" si="3"/>
        <v>0</v>
      </c>
      <c r="AE14" s="211">
        <f t="shared" si="3"/>
        <v>0</v>
      </c>
      <c r="AF14" s="211">
        <f t="shared" si="3"/>
        <v>0</v>
      </c>
      <c r="AG14" s="211">
        <f t="shared" si="3"/>
        <v>0</v>
      </c>
      <c r="AH14" s="211">
        <f t="shared" si="3"/>
        <v>0</v>
      </c>
      <c r="AI14" s="211">
        <f t="shared" si="3"/>
        <v>0</v>
      </c>
      <c r="AJ14" s="211">
        <f t="shared" si="3"/>
        <v>0</v>
      </c>
      <c r="AK14" s="211">
        <f t="shared" si="3"/>
        <v>0</v>
      </c>
      <c r="AL14" s="211">
        <f t="shared" si="3"/>
        <v>0</v>
      </c>
      <c r="AM14" s="211">
        <f t="shared" si="3"/>
        <v>0</v>
      </c>
      <c r="AN14" s="211">
        <f t="shared" si="3"/>
        <v>0</v>
      </c>
      <c r="AO14" s="211">
        <f t="shared" si="3"/>
        <v>0</v>
      </c>
      <c r="AP14" s="211">
        <f t="shared" si="3"/>
        <v>0</v>
      </c>
      <c r="AQ14" s="211">
        <f t="shared" si="3"/>
        <v>0</v>
      </c>
      <c r="AR14" s="211">
        <f t="shared" si="3"/>
        <v>0</v>
      </c>
      <c r="AS14" s="211">
        <f t="shared" si="3"/>
        <v>0</v>
      </c>
      <c r="AT14" s="211">
        <f t="shared" si="3"/>
        <v>0</v>
      </c>
      <c r="AU14" s="211">
        <f t="shared" si="3"/>
        <v>0</v>
      </c>
      <c r="AV14" s="211">
        <f t="shared" si="3"/>
        <v>0</v>
      </c>
      <c r="AW14" s="211">
        <f t="shared" si="3"/>
        <v>0</v>
      </c>
      <c r="AX14" s="211">
        <f t="shared" si="3"/>
        <v>0</v>
      </c>
      <c r="AY14" s="211">
        <f t="shared" si="3"/>
        <v>0</v>
      </c>
      <c r="AZ14" s="211">
        <f t="shared" si="3"/>
        <v>0</v>
      </c>
      <c r="BA14" s="211">
        <f t="shared" si="3"/>
        <v>0</v>
      </c>
      <c r="BB14" s="211">
        <f t="shared" si="3"/>
        <v>0</v>
      </c>
      <c r="BC14" s="211">
        <f t="shared" si="3"/>
        <v>0</v>
      </c>
      <c r="BD14" s="211">
        <f t="shared" si="3"/>
        <v>0</v>
      </c>
    </row>
    <row r="15" spans="1:58" s="39" customFormat="1" ht="15" customHeight="1" x14ac:dyDescent="0.25">
      <c r="A15" s="144"/>
      <c r="B15" s="53"/>
      <c r="C15" s="110"/>
      <c r="D15" s="333"/>
      <c r="E15" s="282"/>
      <c r="F15" s="282"/>
      <c r="G15" s="282"/>
      <c r="H15" s="282"/>
      <c r="I15" s="282"/>
      <c r="J15" s="282"/>
      <c r="K15" s="282"/>
      <c r="L15" s="282"/>
      <c r="M15" s="282"/>
      <c r="N15" s="282"/>
      <c r="O15" s="282"/>
      <c r="P15" s="282"/>
      <c r="Q15" s="282"/>
      <c r="R15" s="219"/>
      <c r="S15" s="219"/>
      <c r="T15" s="219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19"/>
      <c r="AI15" s="219"/>
      <c r="AJ15" s="219"/>
      <c r="AK15" s="219"/>
      <c r="AL15" s="219"/>
      <c r="AM15" s="219"/>
      <c r="AN15" s="219"/>
      <c r="AO15" s="219"/>
      <c r="AP15" s="219"/>
      <c r="AQ15" s="219"/>
      <c r="AR15" s="219"/>
      <c r="AS15" s="219"/>
      <c r="AT15" s="219"/>
      <c r="AU15" s="219"/>
      <c r="AV15" s="219"/>
      <c r="AW15" s="219"/>
      <c r="AX15" s="219"/>
      <c r="AY15" s="219"/>
      <c r="AZ15" s="219"/>
      <c r="BA15" s="219"/>
      <c r="BB15" s="219"/>
      <c r="BC15" s="219"/>
      <c r="BD15" s="219"/>
    </row>
    <row r="16" spans="1:58" s="39" customFormat="1" ht="15" customHeight="1" x14ac:dyDescent="0.25">
      <c r="A16" s="144"/>
      <c r="B16" s="89"/>
      <c r="C16" s="189"/>
      <c r="D16" s="334"/>
      <c r="E16" s="282"/>
      <c r="F16" s="282"/>
      <c r="G16" s="282"/>
      <c r="H16" s="282"/>
      <c r="I16" s="282"/>
      <c r="J16" s="282"/>
      <c r="K16" s="282"/>
      <c r="L16" s="282"/>
      <c r="M16" s="282"/>
      <c r="N16" s="282"/>
      <c r="O16" s="282"/>
      <c r="P16" s="282"/>
      <c r="Q16" s="297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</row>
    <row r="17" spans="1:56" s="41" customFormat="1" ht="15" customHeight="1" x14ac:dyDescent="0.25">
      <c r="A17" s="145"/>
      <c r="B17" s="42" t="s">
        <v>92</v>
      </c>
      <c r="C17" s="189"/>
      <c r="D17" s="335"/>
      <c r="E17" s="211">
        <f t="shared" ref="E17:BD17" si="4">SUM(E18:E21)</f>
        <v>0</v>
      </c>
      <c r="F17" s="211">
        <f t="shared" si="4"/>
        <v>0</v>
      </c>
      <c r="G17" s="211">
        <f t="shared" si="4"/>
        <v>0</v>
      </c>
      <c r="H17" s="211">
        <f t="shared" si="4"/>
        <v>0</v>
      </c>
      <c r="I17" s="211">
        <f t="shared" si="4"/>
        <v>0</v>
      </c>
      <c r="J17" s="211">
        <f t="shared" si="4"/>
        <v>0</v>
      </c>
      <c r="K17" s="211">
        <f t="shared" si="4"/>
        <v>0</v>
      </c>
      <c r="L17" s="211">
        <f t="shared" si="4"/>
        <v>0</v>
      </c>
      <c r="M17" s="211">
        <f t="shared" si="4"/>
        <v>0</v>
      </c>
      <c r="N17" s="211">
        <f t="shared" si="4"/>
        <v>0</v>
      </c>
      <c r="O17" s="211">
        <f t="shared" si="4"/>
        <v>0</v>
      </c>
      <c r="P17" s="211">
        <f t="shared" si="4"/>
        <v>0</v>
      </c>
      <c r="Q17" s="211">
        <f t="shared" si="4"/>
        <v>0</v>
      </c>
      <c r="R17" s="211">
        <f t="shared" si="4"/>
        <v>0</v>
      </c>
      <c r="S17" s="211">
        <f t="shared" si="4"/>
        <v>0</v>
      </c>
      <c r="T17" s="211">
        <f t="shared" si="4"/>
        <v>0</v>
      </c>
      <c r="U17" s="211">
        <f t="shared" si="4"/>
        <v>0</v>
      </c>
      <c r="V17" s="211">
        <f t="shared" si="4"/>
        <v>0</v>
      </c>
      <c r="W17" s="211">
        <f t="shared" si="4"/>
        <v>0</v>
      </c>
      <c r="X17" s="211">
        <f t="shared" si="4"/>
        <v>0</v>
      </c>
      <c r="Y17" s="211">
        <f t="shared" si="4"/>
        <v>0</v>
      </c>
      <c r="Z17" s="211">
        <f t="shared" si="4"/>
        <v>0</v>
      </c>
      <c r="AA17" s="211">
        <f t="shared" si="4"/>
        <v>0</v>
      </c>
      <c r="AB17" s="211">
        <f t="shared" si="4"/>
        <v>0</v>
      </c>
      <c r="AC17" s="211">
        <f t="shared" si="4"/>
        <v>0</v>
      </c>
      <c r="AD17" s="211">
        <f t="shared" si="4"/>
        <v>0</v>
      </c>
      <c r="AE17" s="211">
        <f t="shared" si="4"/>
        <v>0</v>
      </c>
      <c r="AF17" s="211">
        <f t="shared" si="4"/>
        <v>0</v>
      </c>
      <c r="AG17" s="211">
        <f t="shared" si="4"/>
        <v>0</v>
      </c>
      <c r="AH17" s="211">
        <f t="shared" si="4"/>
        <v>0</v>
      </c>
      <c r="AI17" s="211">
        <f t="shared" si="4"/>
        <v>0</v>
      </c>
      <c r="AJ17" s="211">
        <f t="shared" si="4"/>
        <v>2140</v>
      </c>
      <c r="AK17" s="211">
        <f t="shared" si="4"/>
        <v>0</v>
      </c>
      <c r="AL17" s="211">
        <f t="shared" si="4"/>
        <v>0</v>
      </c>
      <c r="AM17" s="211">
        <f t="shared" si="4"/>
        <v>0</v>
      </c>
      <c r="AN17" s="211">
        <f t="shared" si="4"/>
        <v>0</v>
      </c>
      <c r="AO17" s="211">
        <f t="shared" si="4"/>
        <v>0</v>
      </c>
      <c r="AP17" s="211">
        <f t="shared" si="4"/>
        <v>0</v>
      </c>
      <c r="AQ17" s="211">
        <f t="shared" si="4"/>
        <v>0</v>
      </c>
      <c r="AR17" s="211">
        <f t="shared" si="4"/>
        <v>0</v>
      </c>
      <c r="AS17" s="211">
        <f t="shared" si="4"/>
        <v>0</v>
      </c>
      <c r="AT17" s="211">
        <f t="shared" si="4"/>
        <v>0</v>
      </c>
      <c r="AU17" s="211">
        <f t="shared" si="4"/>
        <v>0</v>
      </c>
      <c r="AV17" s="211">
        <f t="shared" si="4"/>
        <v>0</v>
      </c>
      <c r="AW17" s="211">
        <f t="shared" si="4"/>
        <v>0</v>
      </c>
      <c r="AX17" s="211">
        <f t="shared" si="4"/>
        <v>0</v>
      </c>
      <c r="AY17" s="211">
        <f t="shared" si="4"/>
        <v>0</v>
      </c>
      <c r="AZ17" s="211">
        <f t="shared" si="4"/>
        <v>0</v>
      </c>
      <c r="BA17" s="211">
        <f t="shared" si="4"/>
        <v>0</v>
      </c>
      <c r="BB17" s="211">
        <f t="shared" si="4"/>
        <v>0</v>
      </c>
      <c r="BC17" s="211">
        <f t="shared" si="4"/>
        <v>0</v>
      </c>
      <c r="BD17" s="211">
        <f t="shared" si="4"/>
        <v>0</v>
      </c>
    </row>
    <row r="18" spans="1:56" s="41" customFormat="1" ht="15" customHeight="1" x14ac:dyDescent="0.25">
      <c r="A18" s="145"/>
      <c r="B18" s="42"/>
      <c r="C18" s="189"/>
      <c r="D18" s="335"/>
      <c r="E18" s="211"/>
      <c r="F18" s="211"/>
      <c r="G18" s="211"/>
      <c r="H18" s="211"/>
      <c r="I18" s="211"/>
      <c r="J18" s="211"/>
      <c r="K18" s="211"/>
      <c r="L18" s="211"/>
      <c r="M18" s="211"/>
      <c r="N18" s="211"/>
      <c r="O18" s="211"/>
      <c r="P18" s="211"/>
      <c r="Q18" s="211"/>
      <c r="R18" s="211"/>
      <c r="S18" s="211"/>
      <c r="T18" s="211"/>
      <c r="U18" s="211"/>
      <c r="V18" s="211"/>
      <c r="W18" s="211"/>
      <c r="X18" s="211"/>
      <c r="Y18" s="211"/>
      <c r="Z18" s="211"/>
      <c r="AA18" s="211"/>
      <c r="AB18" s="234"/>
      <c r="AC18" s="211"/>
      <c r="AD18" s="211"/>
      <c r="AE18" s="211"/>
      <c r="AF18" s="211"/>
      <c r="AG18" s="211"/>
      <c r="AH18" s="211"/>
      <c r="AI18" s="211"/>
      <c r="AJ18" s="211"/>
      <c r="AK18" s="211"/>
      <c r="AL18" s="211"/>
      <c r="AM18" s="211"/>
      <c r="AN18" s="211"/>
      <c r="AO18" s="211"/>
      <c r="AP18" s="211"/>
      <c r="AQ18" s="211"/>
      <c r="AR18" s="211"/>
      <c r="AS18" s="211"/>
      <c r="AT18" s="211"/>
      <c r="AU18" s="211"/>
      <c r="AV18" s="211"/>
      <c r="AW18" s="211"/>
      <c r="AX18" s="211"/>
      <c r="AY18" s="211"/>
      <c r="AZ18" s="211"/>
      <c r="BA18" s="211"/>
      <c r="BB18" s="211"/>
      <c r="BC18" s="211"/>
      <c r="BD18" s="211"/>
    </row>
    <row r="19" spans="1:56" s="41" customFormat="1" ht="15" customHeight="1" x14ac:dyDescent="0.25">
      <c r="A19" s="145"/>
      <c r="B19" s="28"/>
      <c r="C19" s="189"/>
      <c r="D19" s="335"/>
      <c r="E19" s="211"/>
      <c r="F19" s="211"/>
      <c r="G19" s="211"/>
      <c r="H19" s="211"/>
      <c r="I19" s="211"/>
      <c r="J19" s="211"/>
      <c r="K19" s="211"/>
      <c r="L19" s="211"/>
      <c r="M19" s="211"/>
      <c r="N19" s="211"/>
      <c r="O19" s="211"/>
      <c r="P19" s="211"/>
      <c r="Q19" s="211"/>
      <c r="R19" s="211"/>
      <c r="S19" s="211"/>
      <c r="T19" s="211"/>
      <c r="U19" s="211"/>
      <c r="V19" s="211"/>
      <c r="W19" s="211"/>
      <c r="X19" s="211"/>
      <c r="Y19" s="211"/>
      <c r="Z19" s="211"/>
      <c r="AA19" s="211"/>
      <c r="AB19" s="234"/>
      <c r="AC19" s="211"/>
      <c r="AD19" s="211"/>
      <c r="AE19" s="211"/>
      <c r="AF19" s="234"/>
      <c r="AG19" s="211"/>
      <c r="AH19" s="211"/>
      <c r="AI19" s="211"/>
      <c r="AJ19" s="233">
        <v>2140</v>
      </c>
      <c r="AK19" s="211"/>
      <c r="AL19" s="211"/>
      <c r="AM19" s="211"/>
      <c r="AN19" s="211"/>
      <c r="AO19" s="211"/>
      <c r="AP19" s="211"/>
      <c r="AQ19" s="211"/>
      <c r="AR19" s="211"/>
      <c r="AS19" s="211"/>
      <c r="AT19" s="211"/>
      <c r="AU19" s="211"/>
      <c r="AV19" s="211"/>
      <c r="AW19" s="211"/>
      <c r="AX19" s="211"/>
      <c r="AY19" s="211"/>
      <c r="AZ19" s="211"/>
      <c r="BA19" s="211"/>
      <c r="BB19" s="211"/>
      <c r="BC19" s="211"/>
      <c r="BD19" s="211"/>
    </row>
    <row r="20" spans="1:56" s="41" customFormat="1" ht="15" customHeight="1" x14ac:dyDescent="0.25">
      <c r="A20" s="145"/>
      <c r="B20" s="42"/>
      <c r="C20" s="189"/>
      <c r="D20" s="335"/>
      <c r="E20" s="211"/>
      <c r="F20" s="211"/>
      <c r="G20" s="211"/>
      <c r="H20" s="211"/>
      <c r="I20" s="211"/>
      <c r="J20" s="211"/>
      <c r="K20" s="211"/>
      <c r="L20" s="211"/>
      <c r="M20" s="211"/>
      <c r="N20" s="211"/>
      <c r="O20" s="211"/>
      <c r="P20" s="211"/>
      <c r="Q20" s="211"/>
      <c r="R20" s="211"/>
      <c r="S20" s="211"/>
      <c r="T20" s="211"/>
      <c r="U20" s="211"/>
      <c r="V20" s="211"/>
      <c r="W20" s="211"/>
      <c r="X20" s="211"/>
      <c r="Y20" s="211"/>
      <c r="Z20" s="211"/>
      <c r="AA20" s="211"/>
      <c r="AB20" s="211"/>
      <c r="AC20" s="211"/>
      <c r="AD20" s="211"/>
      <c r="AE20" s="211"/>
      <c r="AF20" s="211"/>
      <c r="AG20" s="211"/>
      <c r="AH20" s="211"/>
      <c r="AI20" s="211"/>
      <c r="AJ20" s="211"/>
      <c r="AK20" s="211"/>
      <c r="AL20" s="211"/>
      <c r="AM20" s="211"/>
      <c r="AN20" s="211"/>
      <c r="AO20" s="211"/>
      <c r="AP20" s="211"/>
      <c r="AQ20" s="211"/>
      <c r="AR20" s="211"/>
      <c r="AS20" s="211"/>
      <c r="AT20" s="211"/>
      <c r="AU20" s="211"/>
      <c r="AV20" s="211"/>
      <c r="AW20" s="211"/>
      <c r="AX20" s="211"/>
      <c r="AY20" s="211"/>
      <c r="AZ20" s="211"/>
      <c r="BA20" s="211"/>
      <c r="BB20" s="211"/>
      <c r="BC20" s="211"/>
      <c r="BD20" s="211"/>
    </row>
    <row r="21" spans="1:56" s="41" customFormat="1" ht="15" customHeight="1" x14ac:dyDescent="0.25">
      <c r="A21" s="145"/>
      <c r="B21" s="42"/>
      <c r="C21" s="112"/>
      <c r="D21" s="335"/>
      <c r="E21" s="211"/>
      <c r="F21" s="211"/>
      <c r="G21" s="211"/>
      <c r="H21" s="211"/>
      <c r="I21" s="211"/>
      <c r="J21" s="211"/>
      <c r="K21" s="211"/>
      <c r="L21" s="211"/>
      <c r="M21" s="211"/>
      <c r="N21" s="211"/>
      <c r="O21" s="211"/>
      <c r="P21" s="211"/>
      <c r="Q21" s="211"/>
      <c r="R21" s="211"/>
      <c r="S21" s="211"/>
      <c r="T21" s="211"/>
      <c r="U21" s="211"/>
      <c r="V21" s="211"/>
      <c r="W21" s="211"/>
      <c r="X21" s="211"/>
      <c r="Y21" s="211"/>
      <c r="Z21" s="211"/>
      <c r="AA21" s="211"/>
      <c r="AB21" s="211"/>
      <c r="AC21" s="211"/>
      <c r="AD21" s="211"/>
      <c r="AE21" s="211"/>
      <c r="AF21" s="211"/>
      <c r="AG21" s="211"/>
      <c r="AH21" s="211"/>
      <c r="AI21" s="211"/>
      <c r="AJ21" s="211"/>
      <c r="AK21" s="211"/>
      <c r="AL21" s="211"/>
      <c r="AM21" s="211"/>
      <c r="AN21" s="211"/>
      <c r="AO21" s="211"/>
      <c r="AP21" s="211"/>
      <c r="AQ21" s="211"/>
      <c r="AR21" s="211"/>
      <c r="AS21" s="211"/>
      <c r="AT21" s="211"/>
      <c r="AU21" s="211"/>
      <c r="AV21" s="211"/>
      <c r="AW21" s="211"/>
      <c r="AX21" s="211"/>
      <c r="AY21" s="211"/>
      <c r="AZ21" s="211"/>
      <c r="BA21" s="211"/>
      <c r="BB21" s="211"/>
      <c r="BC21" s="211"/>
      <c r="BD21" s="211"/>
    </row>
    <row r="22" spans="1:56" s="41" customFormat="1" ht="15" customHeight="1" x14ac:dyDescent="0.25">
      <c r="A22" s="145"/>
      <c r="B22" s="42" t="s">
        <v>96</v>
      </c>
      <c r="C22" s="112"/>
      <c r="D22" s="335"/>
      <c r="E22" s="211">
        <f t="shared" ref="E22:BD22" si="5">SUM(E23:E24)</f>
        <v>0</v>
      </c>
      <c r="F22" s="211">
        <f t="shared" si="5"/>
        <v>0</v>
      </c>
      <c r="G22" s="211">
        <f t="shared" si="5"/>
        <v>0</v>
      </c>
      <c r="H22" s="211">
        <f t="shared" si="5"/>
        <v>0</v>
      </c>
      <c r="I22" s="211">
        <f t="shared" si="5"/>
        <v>0</v>
      </c>
      <c r="J22" s="211">
        <f t="shared" si="5"/>
        <v>0</v>
      </c>
      <c r="K22" s="211">
        <f t="shared" si="5"/>
        <v>0</v>
      </c>
      <c r="L22" s="211">
        <f t="shared" si="5"/>
        <v>0</v>
      </c>
      <c r="M22" s="211">
        <f t="shared" si="5"/>
        <v>0</v>
      </c>
      <c r="N22" s="211">
        <f t="shared" si="5"/>
        <v>0</v>
      </c>
      <c r="O22" s="211">
        <f t="shared" si="5"/>
        <v>0</v>
      </c>
      <c r="P22" s="211">
        <f t="shared" si="5"/>
        <v>0</v>
      </c>
      <c r="Q22" s="211">
        <f t="shared" si="5"/>
        <v>0</v>
      </c>
      <c r="R22" s="211">
        <f t="shared" si="5"/>
        <v>0</v>
      </c>
      <c r="S22" s="211">
        <f t="shared" si="5"/>
        <v>0</v>
      </c>
      <c r="T22" s="211">
        <f t="shared" si="5"/>
        <v>0</v>
      </c>
      <c r="U22" s="211">
        <f t="shared" si="5"/>
        <v>0</v>
      </c>
      <c r="V22" s="211">
        <f t="shared" si="5"/>
        <v>0</v>
      </c>
      <c r="W22" s="211">
        <f t="shared" si="5"/>
        <v>0</v>
      </c>
      <c r="X22" s="211">
        <f t="shared" si="5"/>
        <v>0</v>
      </c>
      <c r="Y22" s="211">
        <f t="shared" si="5"/>
        <v>0</v>
      </c>
      <c r="Z22" s="211">
        <f t="shared" si="5"/>
        <v>0</v>
      </c>
      <c r="AA22" s="211">
        <f t="shared" si="5"/>
        <v>0</v>
      </c>
      <c r="AB22" s="211">
        <f t="shared" si="5"/>
        <v>0</v>
      </c>
      <c r="AC22" s="211">
        <f t="shared" si="5"/>
        <v>0</v>
      </c>
      <c r="AD22" s="211">
        <f t="shared" si="5"/>
        <v>0</v>
      </c>
      <c r="AE22" s="211">
        <f t="shared" si="5"/>
        <v>0</v>
      </c>
      <c r="AF22" s="211">
        <f t="shared" si="5"/>
        <v>0</v>
      </c>
      <c r="AG22" s="211">
        <f t="shared" si="5"/>
        <v>0</v>
      </c>
      <c r="AH22" s="211">
        <f t="shared" si="5"/>
        <v>0</v>
      </c>
      <c r="AI22" s="211">
        <f t="shared" si="5"/>
        <v>0</v>
      </c>
      <c r="AJ22" s="211">
        <f t="shared" si="5"/>
        <v>0</v>
      </c>
      <c r="AK22" s="211">
        <f t="shared" si="5"/>
        <v>0</v>
      </c>
      <c r="AL22" s="211">
        <f t="shared" si="5"/>
        <v>30000</v>
      </c>
      <c r="AM22" s="211">
        <f t="shared" si="5"/>
        <v>0</v>
      </c>
      <c r="AN22" s="211">
        <f t="shared" si="5"/>
        <v>0</v>
      </c>
      <c r="AO22" s="211">
        <f t="shared" si="5"/>
        <v>0</v>
      </c>
      <c r="AP22" s="211">
        <f t="shared" si="5"/>
        <v>0</v>
      </c>
      <c r="AQ22" s="211">
        <f t="shared" si="5"/>
        <v>0</v>
      </c>
      <c r="AR22" s="211">
        <f t="shared" si="5"/>
        <v>0</v>
      </c>
      <c r="AS22" s="211">
        <f t="shared" si="5"/>
        <v>0</v>
      </c>
      <c r="AT22" s="211">
        <f t="shared" si="5"/>
        <v>0</v>
      </c>
      <c r="AU22" s="211">
        <f t="shared" si="5"/>
        <v>0</v>
      </c>
      <c r="AV22" s="211">
        <f t="shared" si="5"/>
        <v>0</v>
      </c>
      <c r="AW22" s="211">
        <f t="shared" si="5"/>
        <v>0</v>
      </c>
      <c r="AX22" s="211">
        <f t="shared" si="5"/>
        <v>0</v>
      </c>
      <c r="AY22" s="211">
        <f t="shared" si="5"/>
        <v>0</v>
      </c>
      <c r="AZ22" s="211">
        <f t="shared" si="5"/>
        <v>0</v>
      </c>
      <c r="BA22" s="211">
        <f t="shared" si="5"/>
        <v>0</v>
      </c>
      <c r="BB22" s="211">
        <f t="shared" si="5"/>
        <v>0</v>
      </c>
      <c r="BC22" s="211">
        <f t="shared" si="5"/>
        <v>0</v>
      </c>
      <c r="BD22" s="211">
        <f t="shared" si="5"/>
        <v>0</v>
      </c>
    </row>
    <row r="23" spans="1:56" s="41" customFormat="1" ht="15" customHeight="1" x14ac:dyDescent="0.25">
      <c r="A23" s="145"/>
      <c r="B23" s="42"/>
      <c r="C23" s="189"/>
      <c r="D23" s="335"/>
      <c r="E23" s="211"/>
      <c r="F23" s="211"/>
      <c r="G23" s="211"/>
      <c r="H23" s="211"/>
      <c r="I23" s="211"/>
      <c r="J23" s="211"/>
      <c r="K23" s="211"/>
      <c r="L23" s="211"/>
      <c r="M23" s="211"/>
      <c r="N23" s="211"/>
      <c r="O23" s="211"/>
      <c r="P23" s="211"/>
      <c r="Q23" s="211"/>
      <c r="R23" s="211"/>
      <c r="S23" s="211"/>
      <c r="T23" s="211"/>
      <c r="U23" s="211"/>
      <c r="V23" s="211"/>
      <c r="W23" s="211"/>
      <c r="X23" s="211"/>
      <c r="Y23" s="211"/>
      <c r="Z23" s="211"/>
      <c r="AA23" s="211"/>
      <c r="AB23" s="211"/>
      <c r="AC23" s="211"/>
      <c r="AD23" s="211"/>
      <c r="AE23" s="211"/>
      <c r="AF23" s="211"/>
      <c r="AG23" s="211"/>
      <c r="AH23" s="211"/>
      <c r="AI23" s="211"/>
      <c r="AJ23" s="211"/>
      <c r="AK23" s="211"/>
      <c r="AL23" s="233">
        <v>30000</v>
      </c>
      <c r="AM23" s="211"/>
      <c r="AN23" s="211"/>
      <c r="AO23" s="211"/>
      <c r="AP23" s="211"/>
      <c r="AQ23" s="211"/>
      <c r="AR23" s="211"/>
      <c r="AS23" s="211"/>
      <c r="AT23" s="211"/>
      <c r="AU23" s="211"/>
      <c r="AV23" s="211"/>
      <c r="AW23" s="211"/>
      <c r="AX23" s="211"/>
      <c r="AY23" s="211"/>
      <c r="AZ23" s="211"/>
      <c r="BA23" s="211"/>
      <c r="BB23" s="211"/>
      <c r="BC23" s="211"/>
      <c r="BD23" s="211"/>
    </row>
    <row r="24" spans="1:56" s="41" customFormat="1" ht="15" customHeight="1" x14ac:dyDescent="0.25">
      <c r="A24" s="145"/>
      <c r="B24" s="42"/>
      <c r="C24" s="112"/>
      <c r="D24" s="335"/>
      <c r="E24" s="211"/>
      <c r="F24" s="211"/>
      <c r="G24" s="211"/>
      <c r="H24" s="211"/>
      <c r="I24" s="211"/>
      <c r="J24" s="211"/>
      <c r="K24" s="211"/>
      <c r="L24" s="211"/>
      <c r="M24" s="211"/>
      <c r="N24" s="211"/>
      <c r="O24" s="211"/>
      <c r="P24" s="211"/>
      <c r="Q24" s="211"/>
      <c r="R24" s="211"/>
      <c r="S24" s="211"/>
      <c r="T24" s="211"/>
      <c r="U24" s="211"/>
      <c r="V24" s="211"/>
      <c r="W24" s="211"/>
      <c r="X24" s="211"/>
      <c r="Y24" s="211"/>
      <c r="Z24" s="211"/>
      <c r="AA24" s="211"/>
      <c r="AB24" s="211"/>
      <c r="AC24" s="211"/>
      <c r="AD24" s="211"/>
      <c r="AE24" s="211"/>
      <c r="AF24" s="211"/>
      <c r="AG24" s="211"/>
      <c r="AH24" s="211"/>
      <c r="AI24" s="211"/>
      <c r="AJ24" s="211"/>
      <c r="AK24" s="211"/>
      <c r="AL24" s="211"/>
      <c r="AM24" s="211"/>
      <c r="AN24" s="211"/>
      <c r="AO24" s="211"/>
      <c r="AP24" s="211"/>
      <c r="AQ24" s="211"/>
      <c r="AR24" s="211"/>
      <c r="AS24" s="211"/>
      <c r="AT24" s="211"/>
      <c r="AU24" s="211"/>
      <c r="AV24" s="211"/>
      <c r="AW24" s="211"/>
      <c r="AX24" s="211"/>
      <c r="AY24" s="211"/>
      <c r="AZ24" s="211"/>
      <c r="BA24" s="211"/>
      <c r="BB24" s="211"/>
      <c r="BC24" s="211"/>
      <c r="BD24" s="211"/>
    </row>
    <row r="25" spans="1:56" s="41" customFormat="1" ht="15" customHeight="1" x14ac:dyDescent="0.25">
      <c r="A25" s="145"/>
      <c r="B25" s="42" t="s">
        <v>293</v>
      </c>
      <c r="C25" s="112"/>
      <c r="D25" s="335"/>
      <c r="E25" s="211">
        <f t="shared" ref="E25:BD25" si="6">SUM(E26:E28)</f>
        <v>0</v>
      </c>
      <c r="F25" s="211">
        <f t="shared" si="6"/>
        <v>0</v>
      </c>
      <c r="G25" s="211">
        <f t="shared" si="6"/>
        <v>0</v>
      </c>
      <c r="H25" s="211">
        <f t="shared" si="6"/>
        <v>0</v>
      </c>
      <c r="I25" s="211">
        <f t="shared" si="6"/>
        <v>0</v>
      </c>
      <c r="J25" s="211">
        <f t="shared" si="6"/>
        <v>0</v>
      </c>
      <c r="K25" s="211">
        <f t="shared" si="6"/>
        <v>0</v>
      </c>
      <c r="L25" s="211">
        <f t="shared" si="6"/>
        <v>0</v>
      </c>
      <c r="M25" s="211">
        <f t="shared" si="6"/>
        <v>0</v>
      </c>
      <c r="N25" s="211">
        <f t="shared" si="6"/>
        <v>0</v>
      </c>
      <c r="O25" s="211">
        <f t="shared" si="6"/>
        <v>0</v>
      </c>
      <c r="P25" s="211">
        <f t="shared" si="6"/>
        <v>0</v>
      </c>
      <c r="Q25" s="211">
        <f t="shared" si="6"/>
        <v>0</v>
      </c>
      <c r="R25" s="211">
        <f t="shared" si="6"/>
        <v>0</v>
      </c>
      <c r="S25" s="211">
        <f t="shared" si="6"/>
        <v>0</v>
      </c>
      <c r="T25" s="211">
        <f t="shared" si="6"/>
        <v>0</v>
      </c>
      <c r="U25" s="211">
        <f t="shared" si="6"/>
        <v>0</v>
      </c>
      <c r="V25" s="211">
        <f t="shared" si="6"/>
        <v>0</v>
      </c>
      <c r="W25" s="211">
        <f t="shared" si="6"/>
        <v>0</v>
      </c>
      <c r="X25" s="211">
        <f t="shared" si="6"/>
        <v>0</v>
      </c>
      <c r="Y25" s="211">
        <f t="shared" si="6"/>
        <v>0</v>
      </c>
      <c r="Z25" s="211">
        <f t="shared" si="6"/>
        <v>0</v>
      </c>
      <c r="AA25" s="211">
        <f t="shared" si="6"/>
        <v>0</v>
      </c>
      <c r="AB25" s="211">
        <f t="shared" si="6"/>
        <v>0</v>
      </c>
      <c r="AC25" s="211">
        <f t="shared" si="6"/>
        <v>0</v>
      </c>
      <c r="AD25" s="211">
        <f t="shared" si="6"/>
        <v>0</v>
      </c>
      <c r="AE25" s="211">
        <f t="shared" si="6"/>
        <v>0</v>
      </c>
      <c r="AF25" s="211">
        <f t="shared" si="6"/>
        <v>0</v>
      </c>
      <c r="AG25" s="211">
        <f t="shared" si="6"/>
        <v>0</v>
      </c>
      <c r="AH25" s="211">
        <f t="shared" si="6"/>
        <v>0</v>
      </c>
      <c r="AI25" s="211">
        <f t="shared" si="6"/>
        <v>0</v>
      </c>
      <c r="AJ25" s="211">
        <f t="shared" si="6"/>
        <v>0</v>
      </c>
      <c r="AK25" s="211">
        <f t="shared" si="6"/>
        <v>0</v>
      </c>
      <c r="AL25" s="211">
        <f t="shared" si="6"/>
        <v>0</v>
      </c>
      <c r="AM25" s="211">
        <f t="shared" si="6"/>
        <v>0</v>
      </c>
      <c r="AN25" s="211">
        <f t="shared" si="6"/>
        <v>0</v>
      </c>
      <c r="AO25" s="211">
        <f t="shared" si="6"/>
        <v>0</v>
      </c>
      <c r="AP25" s="211">
        <f t="shared" si="6"/>
        <v>0</v>
      </c>
      <c r="AQ25" s="211">
        <f t="shared" si="6"/>
        <v>0</v>
      </c>
      <c r="AR25" s="211">
        <f t="shared" si="6"/>
        <v>0</v>
      </c>
      <c r="AS25" s="211">
        <f t="shared" si="6"/>
        <v>0</v>
      </c>
      <c r="AT25" s="211">
        <f t="shared" si="6"/>
        <v>0</v>
      </c>
      <c r="AU25" s="211">
        <f t="shared" si="6"/>
        <v>0</v>
      </c>
      <c r="AV25" s="211">
        <f t="shared" si="6"/>
        <v>0</v>
      </c>
      <c r="AW25" s="211">
        <f t="shared" si="6"/>
        <v>0</v>
      </c>
      <c r="AX25" s="211">
        <f t="shared" si="6"/>
        <v>0</v>
      </c>
      <c r="AY25" s="211">
        <f t="shared" si="6"/>
        <v>0</v>
      </c>
      <c r="AZ25" s="211">
        <f t="shared" si="6"/>
        <v>0</v>
      </c>
      <c r="BA25" s="211">
        <f t="shared" si="6"/>
        <v>0</v>
      </c>
      <c r="BB25" s="211">
        <f t="shared" si="6"/>
        <v>0</v>
      </c>
      <c r="BC25" s="211">
        <f t="shared" si="6"/>
        <v>0</v>
      </c>
      <c r="BD25" s="211">
        <f t="shared" si="6"/>
        <v>0</v>
      </c>
    </row>
    <row r="26" spans="1:56" s="41" customFormat="1" ht="15" customHeight="1" x14ac:dyDescent="0.25">
      <c r="A26" s="145"/>
      <c r="B26" s="53" t="s">
        <v>111</v>
      </c>
      <c r="C26" s="113"/>
      <c r="D26" s="335"/>
      <c r="E26" s="211"/>
      <c r="F26" s="211"/>
      <c r="G26" s="211"/>
      <c r="H26" s="211"/>
      <c r="I26" s="211"/>
      <c r="J26" s="211"/>
      <c r="K26" s="211"/>
      <c r="L26" s="211"/>
      <c r="M26" s="211"/>
      <c r="N26" s="211"/>
      <c r="O26" s="211"/>
      <c r="P26" s="211"/>
      <c r="Q26" s="211"/>
      <c r="R26" s="211"/>
      <c r="S26" s="211"/>
      <c r="T26" s="211"/>
      <c r="U26" s="211"/>
      <c r="V26" s="211"/>
      <c r="W26" s="211"/>
      <c r="X26" s="211"/>
      <c r="Y26" s="211"/>
      <c r="Z26" s="211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27" customFormat="1" ht="15" customHeight="1" x14ac:dyDescent="0.25">
      <c r="A27" s="142"/>
      <c r="B27" s="28" t="s">
        <v>85</v>
      </c>
      <c r="C27" s="107"/>
      <c r="D27" s="331"/>
      <c r="E27" s="263"/>
      <c r="F27" s="263"/>
      <c r="G27" s="263"/>
      <c r="H27" s="263"/>
      <c r="I27" s="263"/>
      <c r="J27" s="263"/>
      <c r="K27" s="263"/>
      <c r="L27" s="263"/>
      <c r="M27" s="263"/>
      <c r="N27" s="263"/>
      <c r="O27" s="263"/>
      <c r="P27" s="263"/>
      <c r="Q27" s="282"/>
      <c r="R27" s="203"/>
      <c r="S27" s="203"/>
      <c r="T27" s="203"/>
      <c r="U27" s="203"/>
      <c r="V27" s="203"/>
      <c r="W27" s="203"/>
      <c r="X27" s="203"/>
      <c r="Y27" s="203"/>
      <c r="Z27" s="203"/>
      <c r="AA27" s="203"/>
      <c r="AB27" s="203"/>
      <c r="AC27" s="203"/>
      <c r="AD27" s="203"/>
      <c r="AE27" s="203"/>
      <c r="AF27" s="203"/>
      <c r="AG27" s="203"/>
      <c r="AH27" s="203"/>
      <c r="AI27" s="203"/>
      <c r="AJ27" s="203"/>
      <c r="AK27" s="203"/>
      <c r="AL27" s="203"/>
      <c r="AM27" s="203"/>
      <c r="AN27" s="203"/>
      <c r="AO27" s="203"/>
      <c r="AP27" s="203"/>
      <c r="AQ27" s="203"/>
      <c r="AR27" s="203"/>
      <c r="AS27" s="203"/>
      <c r="AT27" s="203"/>
      <c r="AU27" s="203"/>
      <c r="AV27" s="203"/>
      <c r="AW27" s="203"/>
      <c r="AX27" s="203"/>
      <c r="AY27" s="203"/>
      <c r="AZ27" s="203"/>
      <c r="BA27" s="203"/>
      <c r="BB27" s="203"/>
      <c r="BC27" s="203"/>
      <c r="BD27" s="203"/>
    </row>
    <row r="28" spans="1:56" s="27" customFormat="1" ht="15" customHeight="1" x14ac:dyDescent="0.25">
      <c r="A28" s="142"/>
      <c r="B28" s="44"/>
      <c r="C28" s="114"/>
      <c r="D28" s="336"/>
      <c r="E28" s="290"/>
      <c r="F28" s="290"/>
      <c r="G28" s="370"/>
      <c r="H28" s="290"/>
      <c r="I28" s="290"/>
      <c r="J28" s="290"/>
      <c r="K28" s="290"/>
      <c r="L28" s="290"/>
      <c r="M28" s="290"/>
      <c r="N28" s="290"/>
      <c r="O28" s="290"/>
      <c r="P28" s="290"/>
      <c r="Q28" s="290"/>
      <c r="R28" s="225"/>
      <c r="S28" s="225"/>
      <c r="T28" s="225"/>
      <c r="U28" s="225"/>
      <c r="V28" s="225"/>
      <c r="W28" s="225"/>
      <c r="X28" s="225"/>
      <c r="Y28" s="225"/>
      <c r="Z28" s="225"/>
      <c r="AA28" s="225"/>
      <c r="AB28" s="225"/>
      <c r="AC28" s="225"/>
      <c r="AD28" s="225"/>
      <c r="AE28" s="225"/>
      <c r="AF28" s="225"/>
      <c r="AG28" s="225"/>
      <c r="AH28" s="225"/>
      <c r="AI28" s="225"/>
      <c r="AJ28" s="225"/>
      <c r="AK28" s="225"/>
      <c r="AL28" s="225"/>
      <c r="AM28" s="225"/>
      <c r="AN28" s="225"/>
      <c r="AO28" s="225"/>
      <c r="AP28" s="225"/>
      <c r="AQ28" s="225"/>
      <c r="AR28" s="225"/>
      <c r="AS28" s="225"/>
      <c r="AT28" s="225"/>
      <c r="AU28" s="225"/>
      <c r="AV28" s="225"/>
      <c r="AW28" s="225"/>
      <c r="AX28" s="225"/>
      <c r="AY28" s="225"/>
      <c r="AZ28" s="225"/>
      <c r="BA28" s="225"/>
      <c r="BB28" s="225"/>
      <c r="BC28" s="225"/>
      <c r="BD28" s="225"/>
    </row>
    <row r="29" spans="1:56" s="51" customFormat="1" ht="15" customHeight="1" x14ac:dyDescent="0.25">
      <c r="A29" s="141" t="s">
        <v>309</v>
      </c>
      <c r="B29" s="50" t="s">
        <v>58</v>
      </c>
      <c r="C29" s="115"/>
      <c r="D29" s="337"/>
      <c r="E29" s="229">
        <f t="shared" ref="E29:BD29" si="7">E14+E11+E17+E22+E25</f>
        <v>0</v>
      </c>
      <c r="F29" s="229">
        <f t="shared" si="7"/>
        <v>0</v>
      </c>
      <c r="G29" s="229">
        <f t="shared" si="7"/>
        <v>0</v>
      </c>
      <c r="H29" s="229">
        <f t="shared" si="7"/>
        <v>0</v>
      </c>
      <c r="I29" s="229">
        <f t="shared" si="7"/>
        <v>0</v>
      </c>
      <c r="J29" s="229">
        <f t="shared" si="7"/>
        <v>0</v>
      </c>
      <c r="K29" s="229">
        <f t="shared" si="7"/>
        <v>0</v>
      </c>
      <c r="L29" s="229">
        <f t="shared" si="7"/>
        <v>0</v>
      </c>
      <c r="M29" s="229">
        <f t="shared" si="7"/>
        <v>0</v>
      </c>
      <c r="N29" s="229">
        <f t="shared" si="7"/>
        <v>0</v>
      </c>
      <c r="O29" s="229">
        <f t="shared" si="7"/>
        <v>0</v>
      </c>
      <c r="P29" s="229">
        <f t="shared" si="7"/>
        <v>0</v>
      </c>
      <c r="Q29" s="229">
        <f t="shared" si="7"/>
        <v>0</v>
      </c>
      <c r="R29" s="229">
        <f t="shared" si="7"/>
        <v>0</v>
      </c>
      <c r="S29" s="229">
        <f t="shared" si="7"/>
        <v>0</v>
      </c>
      <c r="T29" s="229">
        <f t="shared" si="7"/>
        <v>0</v>
      </c>
      <c r="U29" s="229">
        <f t="shared" si="7"/>
        <v>0</v>
      </c>
      <c r="V29" s="229">
        <f t="shared" si="7"/>
        <v>0</v>
      </c>
      <c r="W29" s="229">
        <f t="shared" si="7"/>
        <v>0</v>
      </c>
      <c r="X29" s="229">
        <f t="shared" si="7"/>
        <v>0</v>
      </c>
      <c r="Y29" s="229">
        <f t="shared" si="7"/>
        <v>0</v>
      </c>
      <c r="Z29" s="229">
        <f t="shared" si="7"/>
        <v>0</v>
      </c>
      <c r="AA29" s="229">
        <f t="shared" si="7"/>
        <v>0</v>
      </c>
      <c r="AB29" s="229">
        <f t="shared" si="7"/>
        <v>0</v>
      </c>
      <c r="AC29" s="229">
        <f t="shared" si="7"/>
        <v>0</v>
      </c>
      <c r="AD29" s="229">
        <f t="shared" si="7"/>
        <v>0</v>
      </c>
      <c r="AE29" s="229">
        <f t="shared" si="7"/>
        <v>0</v>
      </c>
      <c r="AF29" s="229">
        <f t="shared" si="7"/>
        <v>0</v>
      </c>
      <c r="AG29" s="229">
        <f t="shared" si="7"/>
        <v>0</v>
      </c>
      <c r="AH29" s="229">
        <f t="shared" si="7"/>
        <v>0</v>
      </c>
      <c r="AI29" s="229">
        <f t="shared" si="7"/>
        <v>0</v>
      </c>
      <c r="AJ29" s="229">
        <f t="shared" si="7"/>
        <v>2140</v>
      </c>
      <c r="AK29" s="229">
        <f t="shared" si="7"/>
        <v>0</v>
      </c>
      <c r="AL29" s="229">
        <f t="shared" si="7"/>
        <v>30000</v>
      </c>
      <c r="AM29" s="229">
        <f t="shared" si="7"/>
        <v>0</v>
      </c>
      <c r="AN29" s="229">
        <f t="shared" si="7"/>
        <v>0</v>
      </c>
      <c r="AO29" s="229">
        <f t="shared" si="7"/>
        <v>0</v>
      </c>
      <c r="AP29" s="229">
        <f t="shared" si="7"/>
        <v>0</v>
      </c>
      <c r="AQ29" s="229">
        <f t="shared" si="7"/>
        <v>0</v>
      </c>
      <c r="AR29" s="229">
        <f t="shared" si="7"/>
        <v>0</v>
      </c>
      <c r="AS29" s="229">
        <f t="shared" si="7"/>
        <v>0</v>
      </c>
      <c r="AT29" s="229">
        <f t="shared" si="7"/>
        <v>0</v>
      </c>
      <c r="AU29" s="229">
        <f t="shared" si="7"/>
        <v>0</v>
      </c>
      <c r="AV29" s="229">
        <f t="shared" si="7"/>
        <v>0</v>
      </c>
      <c r="AW29" s="229">
        <f t="shared" si="7"/>
        <v>0</v>
      </c>
      <c r="AX29" s="229">
        <f t="shared" si="7"/>
        <v>0</v>
      </c>
      <c r="AY29" s="229">
        <f t="shared" si="7"/>
        <v>0</v>
      </c>
      <c r="AZ29" s="229">
        <f t="shared" si="7"/>
        <v>0</v>
      </c>
      <c r="BA29" s="229">
        <f t="shared" si="7"/>
        <v>0</v>
      </c>
      <c r="BB29" s="229">
        <f t="shared" si="7"/>
        <v>0</v>
      </c>
      <c r="BC29" s="229">
        <f t="shared" si="7"/>
        <v>0</v>
      </c>
      <c r="BD29" s="229">
        <f t="shared" si="7"/>
        <v>0</v>
      </c>
    </row>
    <row r="30" spans="1:56" s="27" customFormat="1" ht="15" customHeight="1" x14ac:dyDescent="0.25">
      <c r="A30" s="142"/>
      <c r="B30" s="193"/>
      <c r="C30" s="191"/>
      <c r="D30" s="331"/>
      <c r="E30" s="263"/>
      <c r="F30" s="263"/>
      <c r="G30" s="263"/>
      <c r="H30" s="263"/>
      <c r="I30" s="263"/>
      <c r="J30" s="263"/>
      <c r="K30" s="263"/>
      <c r="L30" s="263"/>
      <c r="M30" s="263"/>
      <c r="N30" s="263"/>
      <c r="O30" s="263"/>
      <c r="P30" s="263"/>
      <c r="Q30" s="263"/>
      <c r="R30" s="203"/>
      <c r="S30" s="203"/>
      <c r="T30" s="203"/>
      <c r="U30" s="203"/>
      <c r="V30" s="203"/>
      <c r="W30" s="203"/>
      <c r="X30" s="203"/>
      <c r="Y30" s="203"/>
      <c r="Z30" s="203"/>
      <c r="AA30" s="203"/>
      <c r="AB30" s="203"/>
      <c r="AC30" s="203"/>
      <c r="AD30" s="203"/>
      <c r="AE30" s="203"/>
      <c r="AF30" s="203"/>
      <c r="AG30" s="203"/>
      <c r="AH30" s="203"/>
      <c r="AI30" s="203"/>
      <c r="AJ30" s="203"/>
      <c r="AK30" s="203"/>
      <c r="AL30" s="203"/>
      <c r="AM30" s="203"/>
      <c r="AN30" s="203"/>
      <c r="AO30" s="203"/>
      <c r="AP30" s="203"/>
      <c r="AQ30" s="203"/>
      <c r="AR30" s="203"/>
      <c r="AS30" s="203"/>
      <c r="AT30" s="203"/>
      <c r="AU30" s="203"/>
      <c r="AV30" s="203"/>
      <c r="AW30" s="203"/>
      <c r="AX30" s="203"/>
      <c r="AY30" s="203"/>
      <c r="AZ30" s="203"/>
      <c r="BA30" s="203"/>
      <c r="BB30" s="203"/>
      <c r="BC30" s="203"/>
      <c r="BD30" s="203"/>
    </row>
    <row r="31" spans="1:56" s="52" customFormat="1" ht="15" customHeight="1" x14ac:dyDescent="0.25">
      <c r="A31" s="146"/>
      <c r="B31" s="194" t="s">
        <v>109</v>
      </c>
      <c r="C31" s="192"/>
      <c r="D31" s="332"/>
      <c r="E31" s="211">
        <f>SUM(E32:E37)</f>
        <v>0</v>
      </c>
      <c r="F31" s="211">
        <f t="shared" ref="F31:BD31" si="8">SUM(F32:F37)</f>
        <v>0</v>
      </c>
      <c r="G31" s="211">
        <f t="shared" si="8"/>
        <v>0</v>
      </c>
      <c r="H31" s="211">
        <f t="shared" si="8"/>
        <v>0</v>
      </c>
      <c r="I31" s="211">
        <f t="shared" si="8"/>
        <v>0</v>
      </c>
      <c r="J31" s="211">
        <f t="shared" si="8"/>
        <v>0</v>
      </c>
      <c r="K31" s="211">
        <f t="shared" si="8"/>
        <v>0</v>
      </c>
      <c r="L31" s="211">
        <f t="shared" si="8"/>
        <v>0</v>
      </c>
      <c r="M31" s="211">
        <f t="shared" si="8"/>
        <v>0</v>
      </c>
      <c r="N31" s="211">
        <f t="shared" si="8"/>
        <v>0</v>
      </c>
      <c r="O31" s="211">
        <f t="shared" si="8"/>
        <v>0</v>
      </c>
      <c r="P31" s="211">
        <f t="shared" si="8"/>
        <v>0</v>
      </c>
      <c r="Q31" s="211">
        <f t="shared" si="8"/>
        <v>0</v>
      </c>
      <c r="R31" s="211">
        <f t="shared" si="8"/>
        <v>0</v>
      </c>
      <c r="S31" s="211">
        <f t="shared" si="8"/>
        <v>0</v>
      </c>
      <c r="T31" s="211">
        <f t="shared" si="8"/>
        <v>0</v>
      </c>
      <c r="U31" s="211">
        <f t="shared" si="8"/>
        <v>0</v>
      </c>
      <c r="V31" s="211">
        <f t="shared" si="8"/>
        <v>0</v>
      </c>
      <c r="W31" s="211">
        <f t="shared" si="8"/>
        <v>0</v>
      </c>
      <c r="X31" s="211">
        <f t="shared" si="8"/>
        <v>0</v>
      </c>
      <c r="Y31" s="211">
        <f t="shared" si="8"/>
        <v>0</v>
      </c>
      <c r="Z31" s="211">
        <f t="shared" si="8"/>
        <v>0</v>
      </c>
      <c r="AA31" s="211">
        <f t="shared" si="8"/>
        <v>0</v>
      </c>
      <c r="AB31" s="211">
        <f>SUM(AB32:AB37)</f>
        <v>0</v>
      </c>
      <c r="AC31" s="211">
        <f t="shared" si="8"/>
        <v>0</v>
      </c>
      <c r="AD31" s="211">
        <f t="shared" si="8"/>
        <v>0</v>
      </c>
      <c r="AE31" s="211">
        <f t="shared" si="8"/>
        <v>0</v>
      </c>
      <c r="AF31" s="211">
        <f t="shared" si="8"/>
        <v>0</v>
      </c>
      <c r="AG31" s="211">
        <f t="shared" si="8"/>
        <v>0</v>
      </c>
      <c r="AH31" s="211">
        <f t="shared" si="8"/>
        <v>0</v>
      </c>
      <c r="AI31" s="211">
        <f t="shared" si="8"/>
        <v>0</v>
      </c>
      <c r="AJ31" s="211">
        <f t="shared" si="8"/>
        <v>0</v>
      </c>
      <c r="AK31" s="211">
        <f t="shared" si="8"/>
        <v>0</v>
      </c>
      <c r="AL31" s="211">
        <f t="shared" si="8"/>
        <v>0</v>
      </c>
      <c r="AM31" s="211">
        <f t="shared" si="8"/>
        <v>0</v>
      </c>
      <c r="AN31" s="211">
        <f t="shared" si="8"/>
        <v>0</v>
      </c>
      <c r="AO31" s="211">
        <f t="shared" si="8"/>
        <v>0</v>
      </c>
      <c r="AP31" s="211">
        <f t="shared" si="8"/>
        <v>0</v>
      </c>
      <c r="AQ31" s="211">
        <f t="shared" si="8"/>
        <v>0</v>
      </c>
      <c r="AR31" s="211">
        <f t="shared" si="8"/>
        <v>0</v>
      </c>
      <c r="AS31" s="211">
        <f t="shared" si="8"/>
        <v>0</v>
      </c>
      <c r="AT31" s="211">
        <f t="shared" si="8"/>
        <v>0</v>
      </c>
      <c r="AU31" s="211">
        <f t="shared" si="8"/>
        <v>0</v>
      </c>
      <c r="AV31" s="211">
        <f t="shared" si="8"/>
        <v>0</v>
      </c>
      <c r="AW31" s="211">
        <f t="shared" si="8"/>
        <v>0</v>
      </c>
      <c r="AX31" s="211">
        <f t="shared" si="8"/>
        <v>0</v>
      </c>
      <c r="AY31" s="211">
        <f t="shared" si="8"/>
        <v>0</v>
      </c>
      <c r="AZ31" s="211">
        <f t="shared" si="8"/>
        <v>0</v>
      </c>
      <c r="BA31" s="211">
        <f t="shared" si="8"/>
        <v>0</v>
      </c>
      <c r="BB31" s="211">
        <f t="shared" si="8"/>
        <v>0</v>
      </c>
      <c r="BC31" s="211">
        <f t="shared" si="8"/>
        <v>0</v>
      </c>
      <c r="BD31" s="211">
        <f t="shared" si="8"/>
        <v>0</v>
      </c>
    </row>
    <row r="32" spans="1:56" s="52" customFormat="1" ht="15" customHeight="1" x14ac:dyDescent="0.25">
      <c r="A32" s="146"/>
      <c r="B32" s="195"/>
      <c r="C32" s="190"/>
      <c r="D32" s="332"/>
      <c r="E32" s="216"/>
      <c r="F32" s="216"/>
      <c r="G32" s="216"/>
      <c r="H32" s="216"/>
      <c r="I32" s="216"/>
      <c r="J32" s="216"/>
      <c r="K32" s="216"/>
      <c r="L32" s="216"/>
      <c r="M32" s="216"/>
      <c r="N32" s="216"/>
      <c r="O32" s="216"/>
      <c r="P32" s="216"/>
      <c r="Q32" s="216"/>
      <c r="R32" s="216"/>
      <c r="S32" s="216"/>
      <c r="T32" s="216"/>
      <c r="U32" s="216"/>
      <c r="V32" s="216"/>
      <c r="W32" s="216"/>
      <c r="X32" s="216"/>
      <c r="Y32" s="216"/>
      <c r="Z32" s="216"/>
      <c r="AA32" s="216"/>
      <c r="AB32" s="234"/>
      <c r="AC32" s="216"/>
      <c r="AD32" s="216"/>
      <c r="AE32" s="216"/>
      <c r="AF32" s="216"/>
      <c r="AG32" s="216"/>
      <c r="AH32" s="216"/>
      <c r="AI32" s="216"/>
      <c r="AJ32" s="216"/>
      <c r="AK32" s="216"/>
      <c r="AL32" s="216"/>
      <c r="AM32" s="216"/>
      <c r="AN32" s="216"/>
      <c r="AO32" s="216"/>
      <c r="AP32" s="216"/>
      <c r="AQ32" s="216"/>
      <c r="AR32" s="216"/>
      <c r="AS32" s="216"/>
      <c r="AT32" s="216"/>
      <c r="AU32" s="216"/>
      <c r="AV32" s="216"/>
      <c r="AW32" s="216"/>
      <c r="AX32" s="216"/>
      <c r="AY32" s="216"/>
      <c r="AZ32" s="216"/>
      <c r="BA32" s="216"/>
      <c r="BB32" s="216"/>
      <c r="BC32" s="216"/>
      <c r="BD32" s="216"/>
    </row>
    <row r="33" spans="1:56" s="52" customFormat="1" ht="15" customHeight="1" x14ac:dyDescent="0.25">
      <c r="A33" s="146"/>
      <c r="B33" s="196"/>
      <c r="C33" s="190"/>
      <c r="D33" s="332"/>
      <c r="E33" s="216"/>
      <c r="F33" s="216"/>
      <c r="G33" s="216"/>
      <c r="H33" s="216"/>
      <c r="I33" s="216"/>
      <c r="J33" s="216"/>
      <c r="K33" s="216"/>
      <c r="L33" s="216"/>
      <c r="M33" s="216"/>
      <c r="N33" s="216"/>
      <c r="O33" s="216"/>
      <c r="P33" s="216"/>
      <c r="Q33" s="216"/>
      <c r="R33" s="216"/>
      <c r="S33" s="216"/>
      <c r="T33" s="216"/>
      <c r="U33" s="216"/>
      <c r="V33" s="216"/>
      <c r="W33" s="216"/>
      <c r="X33" s="216"/>
      <c r="Y33" s="216"/>
      <c r="Z33" s="216"/>
      <c r="AA33" s="216"/>
      <c r="AB33" s="234"/>
      <c r="AC33" s="216"/>
      <c r="AD33" s="216"/>
      <c r="AE33" s="216"/>
      <c r="AF33" s="216"/>
      <c r="AG33" s="216"/>
      <c r="AH33" s="216"/>
      <c r="AI33" s="216"/>
      <c r="AJ33" s="216"/>
      <c r="AK33" s="216"/>
      <c r="AL33" s="216"/>
      <c r="AM33" s="216"/>
      <c r="AN33" s="216"/>
      <c r="AO33" s="216"/>
      <c r="AP33" s="216"/>
      <c r="AQ33" s="216"/>
      <c r="AR33" s="216"/>
      <c r="AS33" s="216"/>
      <c r="AT33" s="216"/>
      <c r="AU33" s="216"/>
      <c r="AV33" s="216"/>
      <c r="AW33" s="216"/>
      <c r="AX33" s="216"/>
      <c r="AY33" s="216"/>
      <c r="AZ33" s="216"/>
      <c r="BA33" s="216"/>
      <c r="BB33" s="216"/>
      <c r="BC33" s="216"/>
      <c r="BD33" s="216"/>
    </row>
    <row r="34" spans="1:56" s="52" customFormat="1" ht="15" customHeight="1" x14ac:dyDescent="0.25">
      <c r="A34" s="146"/>
      <c r="B34" s="195"/>
      <c r="C34" s="190"/>
      <c r="D34" s="332"/>
      <c r="E34" s="216"/>
      <c r="F34" s="216"/>
      <c r="G34" s="216"/>
      <c r="H34" s="216"/>
      <c r="I34" s="216"/>
      <c r="J34" s="216"/>
      <c r="K34" s="216"/>
      <c r="L34" s="216"/>
      <c r="M34" s="216"/>
      <c r="N34" s="216"/>
      <c r="O34" s="216"/>
      <c r="P34" s="216"/>
      <c r="Q34" s="216"/>
      <c r="R34" s="216"/>
      <c r="S34" s="216"/>
      <c r="T34" s="216"/>
      <c r="U34" s="216"/>
      <c r="V34" s="216"/>
      <c r="W34" s="216"/>
      <c r="X34" s="216"/>
      <c r="Y34" s="216"/>
      <c r="Z34" s="216"/>
      <c r="AA34" s="216"/>
      <c r="AB34" s="234"/>
      <c r="AC34" s="216"/>
      <c r="AD34" s="216"/>
      <c r="AE34" s="216"/>
      <c r="AF34" s="216"/>
      <c r="AG34" s="216"/>
      <c r="AH34" s="216"/>
      <c r="AI34" s="216"/>
      <c r="AJ34" s="216"/>
      <c r="AK34" s="216"/>
      <c r="AL34" s="216"/>
      <c r="AM34" s="216"/>
      <c r="AN34" s="216"/>
      <c r="AO34" s="216"/>
      <c r="AP34" s="216"/>
      <c r="AQ34" s="216"/>
      <c r="AR34" s="216"/>
      <c r="AS34" s="216"/>
      <c r="AT34" s="216"/>
      <c r="AU34" s="216"/>
      <c r="AV34" s="216"/>
      <c r="AW34" s="216"/>
      <c r="AX34" s="216"/>
      <c r="AY34" s="216"/>
      <c r="AZ34" s="216"/>
      <c r="BA34" s="216"/>
      <c r="BB34" s="216"/>
      <c r="BC34" s="216"/>
      <c r="BD34" s="216"/>
    </row>
    <row r="35" spans="1:56" s="52" customFormat="1" ht="15" customHeight="1" x14ac:dyDescent="0.25">
      <c r="A35" s="146"/>
      <c r="B35" s="197"/>
      <c r="C35" s="190"/>
      <c r="D35" s="332"/>
      <c r="E35" s="216"/>
      <c r="F35" s="216"/>
      <c r="G35" s="216"/>
      <c r="H35" s="216"/>
      <c r="I35" s="216"/>
      <c r="J35" s="216"/>
      <c r="K35" s="216"/>
      <c r="L35" s="216"/>
      <c r="M35" s="216"/>
      <c r="N35" s="216"/>
      <c r="O35" s="216"/>
      <c r="P35" s="216"/>
      <c r="Q35" s="216"/>
      <c r="R35" s="216"/>
      <c r="S35" s="216"/>
      <c r="T35" s="216"/>
      <c r="U35" s="216"/>
      <c r="V35" s="216"/>
      <c r="W35" s="216"/>
      <c r="X35" s="216"/>
      <c r="Y35" s="216"/>
      <c r="Z35" s="216"/>
      <c r="AA35" s="216"/>
      <c r="AB35" s="234"/>
      <c r="AC35" s="216"/>
      <c r="AD35" s="216"/>
      <c r="AE35" s="216"/>
      <c r="AF35" s="216"/>
      <c r="AG35" s="216"/>
      <c r="AH35" s="216"/>
      <c r="AI35" s="216"/>
      <c r="AJ35" s="216"/>
      <c r="AK35" s="216"/>
      <c r="AL35" s="216"/>
      <c r="AM35" s="216"/>
      <c r="AN35" s="216"/>
      <c r="AO35" s="216"/>
      <c r="AP35" s="216"/>
      <c r="AQ35" s="216"/>
      <c r="AR35" s="216"/>
      <c r="AS35" s="216"/>
      <c r="AT35" s="216"/>
      <c r="AU35" s="216"/>
      <c r="AV35" s="216"/>
      <c r="AW35" s="216"/>
      <c r="AX35" s="216"/>
      <c r="AY35" s="216"/>
      <c r="AZ35" s="216"/>
      <c r="BA35" s="216"/>
      <c r="BB35" s="216"/>
      <c r="BC35" s="216"/>
      <c r="BD35" s="216"/>
    </row>
    <row r="36" spans="1:56" s="52" customFormat="1" ht="15" customHeight="1" x14ac:dyDescent="0.25">
      <c r="A36" s="146"/>
      <c r="B36" s="34"/>
      <c r="C36" s="109"/>
      <c r="D36" s="332"/>
      <c r="E36" s="216"/>
      <c r="F36" s="216"/>
      <c r="G36" s="216"/>
      <c r="H36" s="216"/>
      <c r="I36" s="216"/>
      <c r="J36" s="216"/>
      <c r="K36" s="216"/>
      <c r="L36" s="216"/>
      <c r="M36" s="216"/>
      <c r="N36" s="216"/>
      <c r="O36" s="216"/>
      <c r="P36" s="216"/>
      <c r="Q36" s="216"/>
      <c r="R36" s="216"/>
      <c r="S36" s="216"/>
      <c r="T36" s="216"/>
      <c r="U36" s="216"/>
      <c r="V36" s="216"/>
      <c r="W36" s="216"/>
      <c r="X36" s="216"/>
      <c r="Y36" s="216"/>
      <c r="Z36" s="216"/>
      <c r="AA36" s="216"/>
      <c r="AB36" s="216"/>
      <c r="AC36" s="216"/>
      <c r="AD36" s="216"/>
      <c r="AE36" s="216"/>
      <c r="AF36" s="216"/>
      <c r="AG36" s="216"/>
      <c r="AH36" s="216"/>
      <c r="AI36" s="216"/>
      <c r="AJ36" s="216"/>
      <c r="AK36" s="216"/>
      <c r="AL36" s="216"/>
      <c r="AM36" s="216"/>
      <c r="AN36" s="216"/>
      <c r="AO36" s="216"/>
      <c r="AP36" s="216"/>
      <c r="AQ36" s="216"/>
      <c r="AR36" s="216"/>
      <c r="AS36" s="216"/>
      <c r="AT36" s="216"/>
      <c r="AU36" s="216"/>
      <c r="AV36" s="216"/>
      <c r="AW36" s="216"/>
      <c r="AX36" s="216"/>
      <c r="AY36" s="216"/>
      <c r="AZ36" s="216"/>
      <c r="BA36" s="216"/>
      <c r="BB36" s="216"/>
      <c r="BC36" s="216"/>
      <c r="BD36" s="216"/>
    </row>
    <row r="37" spans="1:56" s="52" customFormat="1" ht="15" customHeight="1" x14ac:dyDescent="0.25">
      <c r="A37" s="146"/>
      <c r="B37" s="34"/>
      <c r="C37" s="109"/>
      <c r="D37" s="332"/>
      <c r="E37" s="216"/>
      <c r="F37" s="216"/>
      <c r="G37" s="216"/>
      <c r="H37" s="216"/>
      <c r="I37" s="216"/>
      <c r="J37" s="216"/>
      <c r="K37" s="216"/>
      <c r="L37" s="216"/>
      <c r="M37" s="216"/>
      <c r="N37" s="216"/>
      <c r="O37" s="216"/>
      <c r="P37" s="216"/>
      <c r="Q37" s="216"/>
      <c r="R37" s="216"/>
      <c r="S37" s="216"/>
      <c r="T37" s="216"/>
      <c r="U37" s="216"/>
      <c r="V37" s="216"/>
      <c r="W37" s="216"/>
      <c r="X37" s="216"/>
      <c r="Y37" s="216"/>
      <c r="Z37" s="216"/>
      <c r="AA37" s="216"/>
      <c r="AB37" s="216"/>
      <c r="AC37" s="216"/>
      <c r="AD37" s="216"/>
      <c r="AE37" s="216"/>
      <c r="AF37" s="216"/>
      <c r="AG37" s="216"/>
      <c r="AH37" s="216"/>
      <c r="AI37" s="216"/>
      <c r="AJ37" s="216"/>
      <c r="AK37" s="216"/>
      <c r="AL37" s="216"/>
      <c r="AM37" s="216"/>
      <c r="AN37" s="216"/>
      <c r="AO37" s="216"/>
      <c r="AP37" s="216"/>
      <c r="AQ37" s="216"/>
      <c r="AR37" s="216"/>
      <c r="AS37" s="216"/>
      <c r="AT37" s="216"/>
      <c r="AU37" s="216"/>
      <c r="AV37" s="216"/>
      <c r="AW37" s="216"/>
      <c r="AX37" s="216"/>
      <c r="AY37" s="216"/>
      <c r="AZ37" s="216"/>
      <c r="BA37" s="216"/>
      <c r="BB37" s="216"/>
      <c r="BC37" s="216"/>
      <c r="BD37" s="216"/>
    </row>
    <row r="38" spans="1:56" s="56" customFormat="1" ht="15" customHeight="1" x14ac:dyDescent="0.25">
      <c r="A38" s="142"/>
      <c r="B38" s="58" t="s">
        <v>110</v>
      </c>
      <c r="C38" s="108"/>
      <c r="D38" s="332"/>
      <c r="E38" s="211">
        <f t="shared" ref="E38:BD38" si="9">SUM(E39:E40)</f>
        <v>0</v>
      </c>
      <c r="F38" s="211">
        <f t="shared" si="9"/>
        <v>0</v>
      </c>
      <c r="G38" s="211">
        <f t="shared" si="9"/>
        <v>0</v>
      </c>
      <c r="H38" s="211">
        <f t="shared" si="9"/>
        <v>0</v>
      </c>
      <c r="I38" s="211">
        <f t="shared" si="9"/>
        <v>0</v>
      </c>
      <c r="J38" s="211">
        <f t="shared" si="9"/>
        <v>0</v>
      </c>
      <c r="K38" s="211">
        <f t="shared" si="9"/>
        <v>0</v>
      </c>
      <c r="L38" s="211">
        <f t="shared" si="9"/>
        <v>0</v>
      </c>
      <c r="M38" s="211">
        <f t="shared" si="9"/>
        <v>0</v>
      </c>
      <c r="N38" s="211">
        <f t="shared" si="9"/>
        <v>0</v>
      </c>
      <c r="O38" s="211">
        <f t="shared" si="9"/>
        <v>0</v>
      </c>
      <c r="P38" s="211">
        <f t="shared" si="9"/>
        <v>0</v>
      </c>
      <c r="Q38" s="211">
        <f t="shared" si="9"/>
        <v>0</v>
      </c>
      <c r="R38" s="211">
        <f t="shared" si="9"/>
        <v>0</v>
      </c>
      <c r="S38" s="211">
        <f t="shared" si="9"/>
        <v>0</v>
      </c>
      <c r="T38" s="211">
        <f t="shared" si="9"/>
        <v>0</v>
      </c>
      <c r="U38" s="211">
        <f t="shared" si="9"/>
        <v>0</v>
      </c>
      <c r="V38" s="211">
        <f t="shared" si="9"/>
        <v>0</v>
      </c>
      <c r="W38" s="211">
        <f t="shared" si="9"/>
        <v>0</v>
      </c>
      <c r="X38" s="211">
        <f t="shared" si="9"/>
        <v>0</v>
      </c>
      <c r="Y38" s="211">
        <f t="shared" si="9"/>
        <v>0</v>
      </c>
      <c r="Z38" s="211">
        <f t="shared" si="9"/>
        <v>0</v>
      </c>
      <c r="AA38" s="211">
        <f t="shared" si="9"/>
        <v>0</v>
      </c>
      <c r="AB38" s="211">
        <f t="shared" si="9"/>
        <v>0</v>
      </c>
      <c r="AC38" s="211">
        <f t="shared" si="9"/>
        <v>0</v>
      </c>
      <c r="AD38" s="211">
        <f t="shared" si="9"/>
        <v>0</v>
      </c>
      <c r="AE38" s="211">
        <f t="shared" si="9"/>
        <v>0</v>
      </c>
      <c r="AF38" s="211">
        <f t="shared" si="9"/>
        <v>0</v>
      </c>
      <c r="AG38" s="211">
        <f t="shared" si="9"/>
        <v>0</v>
      </c>
      <c r="AH38" s="211">
        <f t="shared" si="9"/>
        <v>0</v>
      </c>
      <c r="AI38" s="211">
        <f t="shared" si="9"/>
        <v>0</v>
      </c>
      <c r="AJ38" s="211">
        <f t="shared" si="9"/>
        <v>0</v>
      </c>
      <c r="AK38" s="211">
        <f t="shared" si="9"/>
        <v>0</v>
      </c>
      <c r="AL38" s="211">
        <f t="shared" si="9"/>
        <v>0</v>
      </c>
      <c r="AM38" s="211">
        <f t="shared" si="9"/>
        <v>0</v>
      </c>
      <c r="AN38" s="211">
        <f t="shared" si="9"/>
        <v>0</v>
      </c>
      <c r="AO38" s="211">
        <f t="shared" si="9"/>
        <v>0</v>
      </c>
      <c r="AP38" s="211">
        <f t="shared" si="9"/>
        <v>0</v>
      </c>
      <c r="AQ38" s="211">
        <f t="shared" si="9"/>
        <v>0</v>
      </c>
      <c r="AR38" s="211">
        <f t="shared" si="9"/>
        <v>0</v>
      </c>
      <c r="AS38" s="211">
        <f t="shared" si="9"/>
        <v>0</v>
      </c>
      <c r="AT38" s="211">
        <f t="shared" si="9"/>
        <v>0</v>
      </c>
      <c r="AU38" s="211">
        <f t="shared" si="9"/>
        <v>0</v>
      </c>
      <c r="AV38" s="211">
        <f t="shared" si="9"/>
        <v>0</v>
      </c>
      <c r="AW38" s="211">
        <f t="shared" si="9"/>
        <v>0</v>
      </c>
      <c r="AX38" s="211">
        <f t="shared" si="9"/>
        <v>0</v>
      </c>
      <c r="AY38" s="211">
        <f t="shared" si="9"/>
        <v>0</v>
      </c>
      <c r="AZ38" s="211">
        <f t="shared" si="9"/>
        <v>0</v>
      </c>
      <c r="BA38" s="211">
        <f t="shared" si="9"/>
        <v>0</v>
      </c>
      <c r="BB38" s="211">
        <f t="shared" si="9"/>
        <v>0</v>
      </c>
      <c r="BC38" s="211">
        <f t="shared" si="9"/>
        <v>0</v>
      </c>
      <c r="BD38" s="211">
        <f t="shared" si="9"/>
        <v>0</v>
      </c>
    </row>
    <row r="39" spans="1:56" s="27" customFormat="1" ht="15" customHeight="1" x14ac:dyDescent="0.25">
      <c r="A39" s="142"/>
      <c r="B39" s="28"/>
      <c r="C39" s="107"/>
      <c r="D39" s="331"/>
      <c r="E39" s="371"/>
      <c r="F39" s="263"/>
      <c r="G39" s="263"/>
      <c r="H39" s="263"/>
      <c r="I39" s="263"/>
      <c r="J39" s="371"/>
      <c r="K39" s="263"/>
      <c r="L39" s="263"/>
      <c r="M39" s="263"/>
      <c r="N39" s="371"/>
      <c r="O39" s="263"/>
      <c r="P39" s="263"/>
      <c r="Q39" s="263"/>
      <c r="R39" s="203"/>
      <c r="S39" s="203"/>
      <c r="T39" s="203"/>
      <c r="U39" s="203"/>
      <c r="V39" s="203"/>
      <c r="W39" s="203"/>
      <c r="X39" s="203"/>
      <c r="Y39" s="203"/>
      <c r="Z39" s="203"/>
      <c r="AA39" s="203"/>
      <c r="AB39" s="203"/>
      <c r="AC39" s="203"/>
      <c r="AD39" s="203"/>
      <c r="AE39" s="203"/>
      <c r="AF39" s="203"/>
      <c r="AG39" s="203"/>
      <c r="AH39" s="203"/>
      <c r="AI39" s="203"/>
      <c r="AJ39" s="203"/>
      <c r="AK39" s="203"/>
      <c r="AL39" s="203"/>
      <c r="AM39" s="203"/>
      <c r="AN39" s="203"/>
      <c r="AO39" s="203"/>
      <c r="AP39" s="203"/>
      <c r="AQ39" s="203"/>
      <c r="AR39" s="203"/>
      <c r="AS39" s="203"/>
      <c r="AT39" s="203"/>
      <c r="AU39" s="203"/>
      <c r="AV39" s="203"/>
      <c r="AW39" s="203"/>
      <c r="AX39" s="203"/>
      <c r="AY39" s="203"/>
      <c r="AZ39" s="203"/>
      <c r="BA39" s="203"/>
      <c r="BB39" s="203"/>
      <c r="BC39" s="203"/>
      <c r="BD39" s="203"/>
    </row>
    <row r="40" spans="1:56" s="55" customFormat="1" ht="15" customHeight="1" x14ac:dyDescent="0.25">
      <c r="A40" s="147"/>
      <c r="B40" s="37"/>
      <c r="C40" s="116"/>
      <c r="D40" s="333"/>
      <c r="E40" s="282"/>
      <c r="F40" s="282"/>
      <c r="G40" s="282"/>
      <c r="H40" s="282"/>
      <c r="I40" s="282"/>
      <c r="J40" s="282"/>
      <c r="K40" s="282"/>
      <c r="L40" s="282"/>
      <c r="M40" s="282"/>
      <c r="N40" s="282"/>
      <c r="O40" s="282"/>
      <c r="P40" s="282"/>
      <c r="Q40" s="282"/>
      <c r="R40" s="237"/>
      <c r="S40" s="237"/>
      <c r="T40" s="237"/>
      <c r="U40" s="237"/>
      <c r="V40" s="237"/>
      <c r="W40" s="237"/>
      <c r="X40" s="237"/>
      <c r="Y40" s="237"/>
      <c r="Z40" s="237"/>
      <c r="AA40" s="237"/>
      <c r="AB40" s="237"/>
      <c r="AC40" s="237"/>
      <c r="AD40" s="237"/>
      <c r="AE40" s="237"/>
      <c r="AF40" s="237"/>
      <c r="AG40" s="237"/>
      <c r="AH40" s="237"/>
      <c r="AI40" s="237"/>
      <c r="AJ40" s="237"/>
      <c r="AK40" s="237"/>
      <c r="AL40" s="237"/>
      <c r="AM40" s="237"/>
      <c r="AN40" s="237"/>
      <c r="AO40" s="237"/>
      <c r="AP40" s="237"/>
      <c r="AQ40" s="237"/>
      <c r="AR40" s="237"/>
      <c r="AS40" s="237"/>
      <c r="AT40" s="237"/>
      <c r="AU40" s="237"/>
      <c r="AV40" s="237"/>
      <c r="AW40" s="237"/>
      <c r="AX40" s="237"/>
      <c r="AY40" s="237"/>
      <c r="AZ40" s="237"/>
      <c r="BA40" s="237"/>
      <c r="BB40" s="237"/>
      <c r="BC40" s="237"/>
      <c r="BD40" s="237"/>
    </row>
    <row r="41" spans="1:56" s="62" customFormat="1" ht="15" customHeight="1" x14ac:dyDescent="0.25">
      <c r="A41" s="147"/>
      <c r="B41" s="58" t="s">
        <v>92</v>
      </c>
      <c r="C41" s="108"/>
      <c r="D41" s="338"/>
      <c r="E41" s="216">
        <f t="shared" ref="E41:BD41" si="10">SUM(E42:E45)</f>
        <v>0</v>
      </c>
      <c r="F41" s="216">
        <f t="shared" si="10"/>
        <v>0</v>
      </c>
      <c r="G41" s="216">
        <f t="shared" si="10"/>
        <v>0</v>
      </c>
      <c r="H41" s="216">
        <f t="shared" si="10"/>
        <v>0</v>
      </c>
      <c r="I41" s="216">
        <f t="shared" si="10"/>
        <v>0</v>
      </c>
      <c r="J41" s="216">
        <f t="shared" si="10"/>
        <v>0</v>
      </c>
      <c r="K41" s="216">
        <f t="shared" si="10"/>
        <v>0</v>
      </c>
      <c r="L41" s="216">
        <f t="shared" si="10"/>
        <v>0</v>
      </c>
      <c r="M41" s="216">
        <f t="shared" si="10"/>
        <v>0</v>
      </c>
      <c r="N41" s="216">
        <f t="shared" si="10"/>
        <v>0</v>
      </c>
      <c r="O41" s="216">
        <f t="shared" si="10"/>
        <v>0</v>
      </c>
      <c r="P41" s="216">
        <f t="shared" si="10"/>
        <v>0</v>
      </c>
      <c r="Q41" s="216">
        <f t="shared" si="10"/>
        <v>0</v>
      </c>
      <c r="R41" s="216">
        <f t="shared" si="10"/>
        <v>0</v>
      </c>
      <c r="S41" s="216">
        <f t="shared" si="10"/>
        <v>0</v>
      </c>
      <c r="T41" s="216">
        <f t="shared" si="10"/>
        <v>0</v>
      </c>
      <c r="U41" s="216">
        <f t="shared" si="10"/>
        <v>0</v>
      </c>
      <c r="V41" s="216">
        <f t="shared" si="10"/>
        <v>0</v>
      </c>
      <c r="W41" s="216">
        <f t="shared" si="10"/>
        <v>0</v>
      </c>
      <c r="X41" s="216">
        <f t="shared" si="10"/>
        <v>0</v>
      </c>
      <c r="Y41" s="216">
        <f t="shared" si="10"/>
        <v>0</v>
      </c>
      <c r="Z41" s="216">
        <f t="shared" si="10"/>
        <v>0</v>
      </c>
      <c r="AA41" s="216">
        <f t="shared" si="10"/>
        <v>0</v>
      </c>
      <c r="AB41" s="216">
        <f t="shared" si="10"/>
        <v>0</v>
      </c>
      <c r="AC41" s="216">
        <f t="shared" si="10"/>
        <v>0</v>
      </c>
      <c r="AD41" s="216">
        <f t="shared" si="10"/>
        <v>0</v>
      </c>
      <c r="AE41" s="216">
        <f t="shared" si="10"/>
        <v>0</v>
      </c>
      <c r="AF41" s="216">
        <f t="shared" si="10"/>
        <v>0</v>
      </c>
      <c r="AG41" s="216">
        <f t="shared" si="10"/>
        <v>0</v>
      </c>
      <c r="AH41" s="216">
        <f t="shared" si="10"/>
        <v>0</v>
      </c>
      <c r="AI41" s="216">
        <f t="shared" si="10"/>
        <v>0</v>
      </c>
      <c r="AJ41" s="216">
        <f t="shared" si="10"/>
        <v>0</v>
      </c>
      <c r="AK41" s="216">
        <f t="shared" si="10"/>
        <v>0</v>
      </c>
      <c r="AL41" s="216">
        <f t="shared" si="10"/>
        <v>0</v>
      </c>
      <c r="AM41" s="216">
        <f t="shared" si="10"/>
        <v>0</v>
      </c>
      <c r="AN41" s="216">
        <f t="shared" si="10"/>
        <v>0</v>
      </c>
      <c r="AO41" s="216">
        <f t="shared" si="10"/>
        <v>0</v>
      </c>
      <c r="AP41" s="216">
        <f t="shared" si="10"/>
        <v>0</v>
      </c>
      <c r="AQ41" s="216">
        <f t="shared" si="10"/>
        <v>0</v>
      </c>
      <c r="AR41" s="216">
        <f t="shared" si="10"/>
        <v>0</v>
      </c>
      <c r="AS41" s="216">
        <f t="shared" si="10"/>
        <v>0</v>
      </c>
      <c r="AT41" s="216">
        <f t="shared" si="10"/>
        <v>0</v>
      </c>
      <c r="AU41" s="216">
        <f t="shared" si="10"/>
        <v>0</v>
      </c>
      <c r="AV41" s="216">
        <f t="shared" si="10"/>
        <v>0</v>
      </c>
      <c r="AW41" s="216">
        <f t="shared" si="10"/>
        <v>0</v>
      </c>
      <c r="AX41" s="216">
        <f t="shared" si="10"/>
        <v>0</v>
      </c>
      <c r="AY41" s="216">
        <f t="shared" si="10"/>
        <v>0</v>
      </c>
      <c r="AZ41" s="216">
        <f t="shared" si="10"/>
        <v>0</v>
      </c>
      <c r="BA41" s="216">
        <f t="shared" si="10"/>
        <v>0</v>
      </c>
      <c r="BB41" s="216">
        <f t="shared" si="10"/>
        <v>0</v>
      </c>
      <c r="BC41" s="216">
        <f t="shared" si="10"/>
        <v>0</v>
      </c>
      <c r="BD41" s="216">
        <f t="shared" si="10"/>
        <v>0</v>
      </c>
    </row>
    <row r="42" spans="1:56" s="62" customFormat="1" ht="15" customHeight="1" x14ac:dyDescent="0.25">
      <c r="A42" s="147"/>
      <c r="B42" s="53"/>
      <c r="C42" s="189"/>
      <c r="D42" s="338"/>
      <c r="E42" s="297"/>
      <c r="F42" s="297"/>
      <c r="G42" s="297"/>
      <c r="H42" s="297"/>
      <c r="I42" s="297"/>
      <c r="J42" s="297"/>
      <c r="K42" s="297"/>
      <c r="L42" s="297"/>
      <c r="M42" s="297"/>
      <c r="N42" s="297"/>
      <c r="O42" s="297"/>
      <c r="P42" s="297"/>
      <c r="Q42" s="297"/>
      <c r="R42" s="243"/>
      <c r="S42" s="243"/>
      <c r="T42" s="243"/>
      <c r="U42" s="243"/>
      <c r="V42" s="243"/>
      <c r="W42" s="243"/>
      <c r="X42" s="243"/>
      <c r="Y42" s="243"/>
      <c r="Z42" s="243"/>
      <c r="AA42" s="243"/>
      <c r="AB42" s="243"/>
      <c r="AC42" s="243"/>
      <c r="AD42" s="326"/>
      <c r="AE42" s="243"/>
      <c r="AF42" s="243"/>
      <c r="AG42" s="243"/>
      <c r="AH42" s="243"/>
      <c r="AI42" s="243"/>
      <c r="AJ42" s="243"/>
      <c r="AK42" s="243"/>
      <c r="AL42" s="243"/>
      <c r="AM42" s="243"/>
      <c r="AN42" s="243"/>
      <c r="AO42" s="243"/>
      <c r="AP42" s="243"/>
      <c r="AQ42" s="243"/>
      <c r="AR42" s="243"/>
      <c r="AS42" s="243"/>
      <c r="AT42" s="243"/>
      <c r="AU42" s="243"/>
      <c r="AV42" s="243"/>
      <c r="AW42" s="243"/>
      <c r="AX42" s="243"/>
      <c r="AY42" s="243"/>
      <c r="AZ42" s="243"/>
      <c r="BA42" s="243"/>
      <c r="BB42" s="243"/>
      <c r="BC42" s="243"/>
      <c r="BD42" s="243"/>
    </row>
    <row r="43" spans="1:56" s="62" customFormat="1" ht="15" customHeight="1" x14ac:dyDescent="0.25">
      <c r="A43" s="147"/>
      <c r="B43" s="58"/>
      <c r="C43" s="189"/>
      <c r="D43" s="338"/>
      <c r="E43" s="297"/>
      <c r="F43" s="297"/>
      <c r="G43" s="297"/>
      <c r="H43" s="297"/>
      <c r="I43" s="297"/>
      <c r="J43" s="297"/>
      <c r="K43" s="297"/>
      <c r="L43" s="297"/>
      <c r="M43" s="297"/>
      <c r="N43" s="297"/>
      <c r="O43" s="297"/>
      <c r="P43" s="297"/>
      <c r="Q43" s="297"/>
      <c r="R43" s="243"/>
      <c r="S43" s="243"/>
      <c r="T43" s="243"/>
      <c r="U43" s="243"/>
      <c r="V43" s="243"/>
      <c r="W43" s="243"/>
      <c r="X43" s="243"/>
      <c r="Y43" s="243"/>
      <c r="Z43" s="243"/>
      <c r="AA43" s="243"/>
      <c r="AB43" s="243"/>
      <c r="AC43" s="243"/>
      <c r="AD43" s="326"/>
      <c r="AE43" s="243"/>
      <c r="AF43" s="243"/>
      <c r="AG43" s="243"/>
      <c r="AH43" s="243"/>
      <c r="AI43" s="243"/>
      <c r="AJ43" s="243"/>
      <c r="AK43" s="243"/>
      <c r="AL43" s="243"/>
      <c r="AM43" s="243"/>
      <c r="AN43" s="243"/>
      <c r="AO43" s="243"/>
      <c r="AP43" s="243"/>
      <c r="AQ43" s="243"/>
      <c r="AR43" s="243"/>
      <c r="AS43" s="243"/>
      <c r="AT43" s="243"/>
      <c r="AU43" s="243"/>
      <c r="AV43" s="243"/>
      <c r="AW43" s="243"/>
      <c r="AX43" s="243"/>
      <c r="AY43" s="243"/>
      <c r="AZ43" s="243"/>
      <c r="BA43" s="243"/>
      <c r="BB43" s="243"/>
      <c r="BC43" s="243"/>
      <c r="BD43" s="243"/>
    </row>
    <row r="44" spans="1:56" s="62" customFormat="1" ht="15" customHeight="1" x14ac:dyDescent="0.25">
      <c r="A44" s="147"/>
      <c r="B44" s="58"/>
      <c r="C44" s="189"/>
      <c r="D44" s="338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6"/>
      <c r="Z44" s="216"/>
      <c r="AA44" s="216"/>
      <c r="AB44" s="216"/>
      <c r="AC44" s="216"/>
      <c r="AD44" s="234"/>
      <c r="AE44" s="216"/>
      <c r="AF44" s="216"/>
      <c r="AG44" s="216"/>
      <c r="AH44" s="216"/>
      <c r="AI44" s="216"/>
      <c r="AJ44" s="216"/>
      <c r="AK44" s="216"/>
      <c r="AL44" s="216"/>
      <c r="AM44" s="216"/>
      <c r="AN44" s="216"/>
      <c r="AO44" s="216"/>
      <c r="AP44" s="216"/>
      <c r="AQ44" s="216"/>
      <c r="AR44" s="216"/>
      <c r="AS44" s="216"/>
      <c r="AT44" s="216"/>
      <c r="AU44" s="216"/>
      <c r="AV44" s="216"/>
      <c r="AW44" s="216"/>
      <c r="AX44" s="216"/>
      <c r="AY44" s="216"/>
      <c r="AZ44" s="216"/>
      <c r="BA44" s="216"/>
      <c r="BB44" s="216"/>
      <c r="BC44" s="216"/>
      <c r="BD44" s="216"/>
    </row>
    <row r="45" spans="1:56" s="55" customFormat="1" ht="15" customHeight="1" x14ac:dyDescent="0.25">
      <c r="A45" s="147"/>
      <c r="B45" s="53"/>
      <c r="C45" s="189"/>
      <c r="D45" s="333"/>
      <c r="E45" s="282"/>
      <c r="F45" s="282"/>
      <c r="G45" s="282"/>
      <c r="H45" s="282"/>
      <c r="I45" s="282"/>
      <c r="J45" s="282"/>
      <c r="K45" s="282"/>
      <c r="L45" s="282"/>
      <c r="M45" s="282"/>
      <c r="N45" s="282"/>
      <c r="O45" s="282"/>
      <c r="P45" s="282"/>
      <c r="Q45" s="282"/>
      <c r="R45" s="237"/>
      <c r="S45" s="237"/>
      <c r="T45" s="237"/>
      <c r="U45" s="237"/>
      <c r="V45" s="237"/>
      <c r="W45" s="237"/>
      <c r="X45" s="237"/>
      <c r="Y45" s="237"/>
      <c r="Z45" s="237"/>
      <c r="AA45" s="237"/>
      <c r="AB45" s="237"/>
      <c r="AC45" s="237"/>
      <c r="AD45" s="237"/>
      <c r="AE45" s="237"/>
      <c r="AF45" s="237"/>
      <c r="AG45" s="237"/>
      <c r="AH45" s="237"/>
      <c r="AI45" s="237"/>
      <c r="AJ45" s="237"/>
      <c r="AK45" s="237"/>
      <c r="AL45" s="237"/>
      <c r="AM45" s="237"/>
      <c r="AN45" s="237"/>
      <c r="AO45" s="237"/>
      <c r="AP45" s="237"/>
      <c r="AQ45" s="237"/>
      <c r="AR45" s="237"/>
      <c r="AS45" s="237"/>
      <c r="AT45" s="237"/>
      <c r="AU45" s="237"/>
      <c r="AV45" s="237"/>
      <c r="AW45" s="237"/>
      <c r="AX45" s="237"/>
      <c r="AY45" s="237"/>
      <c r="AZ45" s="237"/>
      <c r="BA45" s="237"/>
      <c r="BB45" s="237"/>
      <c r="BC45" s="237"/>
      <c r="BD45" s="237"/>
    </row>
    <row r="46" spans="1:56" s="27" customFormat="1" ht="15" customHeight="1" x14ac:dyDescent="0.25">
      <c r="A46" s="142"/>
      <c r="B46" s="42" t="s">
        <v>96</v>
      </c>
      <c r="C46" s="189"/>
      <c r="D46" s="331"/>
      <c r="E46" s="216">
        <f t="shared" ref="E46:BD46" si="11">SUM(E47:E48)</f>
        <v>0</v>
      </c>
      <c r="F46" s="216">
        <f t="shared" si="11"/>
        <v>0</v>
      </c>
      <c r="G46" s="216">
        <f t="shared" si="11"/>
        <v>0</v>
      </c>
      <c r="H46" s="216">
        <f t="shared" si="11"/>
        <v>0</v>
      </c>
      <c r="I46" s="216">
        <f t="shared" si="11"/>
        <v>0</v>
      </c>
      <c r="J46" s="216">
        <f t="shared" si="11"/>
        <v>0</v>
      </c>
      <c r="K46" s="216">
        <f t="shared" si="11"/>
        <v>0</v>
      </c>
      <c r="L46" s="216">
        <f t="shared" si="11"/>
        <v>0</v>
      </c>
      <c r="M46" s="216">
        <f t="shared" si="11"/>
        <v>0</v>
      </c>
      <c r="N46" s="216">
        <f t="shared" si="11"/>
        <v>0</v>
      </c>
      <c r="O46" s="216">
        <f t="shared" si="11"/>
        <v>0</v>
      </c>
      <c r="P46" s="216">
        <f t="shared" si="11"/>
        <v>0</v>
      </c>
      <c r="Q46" s="216">
        <f t="shared" si="11"/>
        <v>0</v>
      </c>
      <c r="R46" s="216">
        <f t="shared" si="11"/>
        <v>0</v>
      </c>
      <c r="S46" s="216">
        <f t="shared" si="11"/>
        <v>0</v>
      </c>
      <c r="T46" s="216">
        <f t="shared" si="11"/>
        <v>0</v>
      </c>
      <c r="U46" s="216">
        <f t="shared" si="11"/>
        <v>0</v>
      </c>
      <c r="V46" s="216">
        <f t="shared" si="11"/>
        <v>0</v>
      </c>
      <c r="W46" s="216">
        <f t="shared" si="11"/>
        <v>0</v>
      </c>
      <c r="X46" s="216">
        <f t="shared" si="11"/>
        <v>0</v>
      </c>
      <c r="Y46" s="216">
        <f t="shared" si="11"/>
        <v>0</v>
      </c>
      <c r="Z46" s="216">
        <f t="shared" si="11"/>
        <v>0</v>
      </c>
      <c r="AA46" s="216">
        <f t="shared" si="11"/>
        <v>0</v>
      </c>
      <c r="AB46" s="216">
        <f t="shared" si="11"/>
        <v>0</v>
      </c>
      <c r="AC46" s="216">
        <f t="shared" si="11"/>
        <v>0</v>
      </c>
      <c r="AD46" s="216">
        <f t="shared" si="11"/>
        <v>0</v>
      </c>
      <c r="AE46" s="216">
        <f t="shared" si="11"/>
        <v>0</v>
      </c>
      <c r="AF46" s="216">
        <f t="shared" si="11"/>
        <v>0</v>
      </c>
      <c r="AG46" s="216">
        <f t="shared" si="11"/>
        <v>0</v>
      </c>
      <c r="AH46" s="216">
        <f t="shared" si="11"/>
        <v>0</v>
      </c>
      <c r="AI46" s="216">
        <f t="shared" si="11"/>
        <v>0</v>
      </c>
      <c r="AJ46" s="216">
        <f t="shared" si="11"/>
        <v>0</v>
      </c>
      <c r="AK46" s="216">
        <f t="shared" si="11"/>
        <v>0</v>
      </c>
      <c r="AL46" s="216">
        <f t="shared" si="11"/>
        <v>0</v>
      </c>
      <c r="AM46" s="216">
        <f t="shared" si="11"/>
        <v>0</v>
      </c>
      <c r="AN46" s="216">
        <f t="shared" si="11"/>
        <v>0</v>
      </c>
      <c r="AO46" s="216">
        <f t="shared" si="11"/>
        <v>0</v>
      </c>
      <c r="AP46" s="216">
        <f t="shared" si="11"/>
        <v>0</v>
      </c>
      <c r="AQ46" s="216">
        <f t="shared" si="11"/>
        <v>0</v>
      </c>
      <c r="AR46" s="216">
        <f t="shared" si="11"/>
        <v>0</v>
      </c>
      <c r="AS46" s="216">
        <f t="shared" si="11"/>
        <v>0</v>
      </c>
      <c r="AT46" s="216">
        <f t="shared" si="11"/>
        <v>0</v>
      </c>
      <c r="AU46" s="216">
        <f t="shared" si="11"/>
        <v>0</v>
      </c>
      <c r="AV46" s="216">
        <f t="shared" si="11"/>
        <v>0</v>
      </c>
      <c r="AW46" s="216">
        <f t="shared" si="11"/>
        <v>0</v>
      </c>
      <c r="AX46" s="216">
        <f t="shared" si="11"/>
        <v>0</v>
      </c>
      <c r="AY46" s="216">
        <f t="shared" si="11"/>
        <v>0</v>
      </c>
      <c r="AZ46" s="216">
        <f t="shared" si="11"/>
        <v>0</v>
      </c>
      <c r="BA46" s="216">
        <f t="shared" si="11"/>
        <v>0</v>
      </c>
      <c r="BB46" s="216">
        <f t="shared" si="11"/>
        <v>0</v>
      </c>
      <c r="BC46" s="216">
        <f t="shared" si="11"/>
        <v>0</v>
      </c>
      <c r="BD46" s="216">
        <f t="shared" si="11"/>
        <v>0</v>
      </c>
    </row>
    <row r="47" spans="1:56" s="27" customFormat="1" ht="15" customHeight="1" x14ac:dyDescent="0.25">
      <c r="A47" s="142"/>
      <c r="B47" s="42"/>
      <c r="C47" s="189"/>
      <c r="D47" s="331"/>
      <c r="E47" s="263"/>
      <c r="F47" s="263"/>
      <c r="G47" s="263"/>
      <c r="H47" s="263"/>
      <c r="I47" s="263"/>
      <c r="J47" s="263"/>
      <c r="K47" s="263"/>
      <c r="L47" s="263"/>
      <c r="M47" s="263"/>
      <c r="N47" s="263"/>
      <c r="O47" s="263"/>
      <c r="P47" s="263"/>
      <c r="Q47" s="263"/>
      <c r="R47" s="203"/>
      <c r="S47" s="203"/>
      <c r="T47" s="203"/>
      <c r="U47" s="203"/>
      <c r="V47" s="203"/>
      <c r="W47" s="203"/>
      <c r="X47" s="203"/>
      <c r="Y47" s="203"/>
      <c r="Z47" s="203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</row>
    <row r="48" spans="1:56" s="27" customFormat="1" ht="15" customHeight="1" x14ac:dyDescent="0.25">
      <c r="A48" s="142"/>
      <c r="B48" s="42"/>
      <c r="C48" s="189"/>
      <c r="D48" s="331"/>
      <c r="E48" s="263"/>
      <c r="F48" s="263"/>
      <c r="G48" s="263"/>
      <c r="H48" s="263"/>
      <c r="I48" s="263"/>
      <c r="J48" s="263"/>
      <c r="K48" s="263"/>
      <c r="L48" s="263"/>
      <c r="M48" s="263"/>
      <c r="N48" s="263"/>
      <c r="O48" s="263"/>
      <c r="P48" s="263"/>
      <c r="Q48" s="263"/>
      <c r="R48" s="203"/>
      <c r="S48" s="203"/>
      <c r="T48" s="203"/>
      <c r="U48" s="203"/>
      <c r="V48" s="203"/>
      <c r="W48" s="203"/>
      <c r="X48" s="203"/>
      <c r="Y48" s="203"/>
      <c r="Z48" s="203"/>
      <c r="AA48" s="203"/>
      <c r="AB48" s="203"/>
      <c r="AC48" s="203"/>
      <c r="AD48" s="203"/>
      <c r="AE48" s="203"/>
      <c r="AF48" s="203"/>
      <c r="AG48" s="203"/>
      <c r="AH48" s="203"/>
      <c r="AI48" s="203"/>
      <c r="AJ48" s="203"/>
      <c r="AK48" s="203"/>
      <c r="AL48" s="203"/>
      <c r="AM48" s="203"/>
      <c r="AN48" s="203"/>
      <c r="AO48" s="203"/>
      <c r="AP48" s="203"/>
      <c r="AQ48" s="203"/>
      <c r="AR48" s="203"/>
      <c r="AS48" s="203"/>
      <c r="AT48" s="203"/>
      <c r="AU48" s="203"/>
      <c r="AV48" s="203"/>
      <c r="AW48" s="203"/>
      <c r="AX48" s="203"/>
      <c r="AY48" s="203"/>
      <c r="AZ48" s="203"/>
      <c r="BA48" s="203"/>
      <c r="BB48" s="203"/>
      <c r="BC48" s="203"/>
      <c r="BD48" s="203"/>
    </row>
    <row r="49" spans="1:56" s="56" customFormat="1" ht="15" customHeight="1" x14ac:dyDescent="0.25">
      <c r="A49" s="142"/>
      <c r="B49" s="42" t="s">
        <v>66</v>
      </c>
      <c r="C49" s="189"/>
      <c r="D49" s="335"/>
      <c r="E49" s="216">
        <f>SUM(E51:E56)</f>
        <v>0</v>
      </c>
      <c r="F49" s="216">
        <f t="shared" ref="F49:BD49" si="12">SUM(F51:F56)</f>
        <v>0</v>
      </c>
      <c r="G49" s="216">
        <f t="shared" si="12"/>
        <v>0</v>
      </c>
      <c r="H49" s="216">
        <f t="shared" si="12"/>
        <v>0</v>
      </c>
      <c r="I49" s="216">
        <f t="shared" si="12"/>
        <v>0</v>
      </c>
      <c r="J49" s="216">
        <f t="shared" si="12"/>
        <v>0</v>
      </c>
      <c r="K49" s="216">
        <f t="shared" si="12"/>
        <v>0</v>
      </c>
      <c r="L49" s="216">
        <f t="shared" si="12"/>
        <v>0</v>
      </c>
      <c r="M49" s="216">
        <f t="shared" si="12"/>
        <v>0</v>
      </c>
      <c r="N49" s="216">
        <f t="shared" si="12"/>
        <v>0</v>
      </c>
      <c r="O49" s="216">
        <f t="shared" si="12"/>
        <v>0</v>
      </c>
      <c r="P49" s="216">
        <f t="shared" si="12"/>
        <v>0</v>
      </c>
      <c r="Q49" s="216">
        <f t="shared" si="12"/>
        <v>0</v>
      </c>
      <c r="R49" s="216">
        <f t="shared" si="12"/>
        <v>0</v>
      </c>
      <c r="S49" s="216">
        <f t="shared" si="12"/>
        <v>0</v>
      </c>
      <c r="T49" s="216">
        <f t="shared" si="12"/>
        <v>0</v>
      </c>
      <c r="U49" s="216">
        <f t="shared" si="12"/>
        <v>0</v>
      </c>
      <c r="V49" s="216">
        <f t="shared" si="12"/>
        <v>0</v>
      </c>
      <c r="W49" s="216">
        <f t="shared" si="12"/>
        <v>0</v>
      </c>
      <c r="X49" s="216">
        <f t="shared" si="12"/>
        <v>0</v>
      </c>
      <c r="Y49" s="216">
        <f t="shared" si="12"/>
        <v>0</v>
      </c>
      <c r="Z49" s="216">
        <f t="shared" si="12"/>
        <v>0</v>
      </c>
      <c r="AA49" s="216">
        <f t="shared" si="12"/>
        <v>0</v>
      </c>
      <c r="AB49" s="216">
        <f t="shared" si="12"/>
        <v>0</v>
      </c>
      <c r="AC49" s="216">
        <f t="shared" si="12"/>
        <v>0</v>
      </c>
      <c r="AD49" s="216">
        <f t="shared" si="12"/>
        <v>0</v>
      </c>
      <c r="AE49" s="216">
        <f t="shared" si="12"/>
        <v>0</v>
      </c>
      <c r="AF49" s="216">
        <f t="shared" si="12"/>
        <v>0</v>
      </c>
      <c r="AG49" s="216">
        <f t="shared" si="12"/>
        <v>0</v>
      </c>
      <c r="AH49" s="216">
        <f t="shared" si="12"/>
        <v>0</v>
      </c>
      <c r="AI49" s="216">
        <f t="shared" si="12"/>
        <v>0</v>
      </c>
      <c r="AJ49" s="216">
        <f t="shared" si="12"/>
        <v>0</v>
      </c>
      <c r="AK49" s="216">
        <f t="shared" si="12"/>
        <v>0</v>
      </c>
      <c r="AL49" s="216">
        <f t="shared" si="12"/>
        <v>0</v>
      </c>
      <c r="AM49" s="216">
        <f t="shared" si="12"/>
        <v>0</v>
      </c>
      <c r="AN49" s="216">
        <f t="shared" si="12"/>
        <v>0</v>
      </c>
      <c r="AO49" s="216">
        <f t="shared" si="12"/>
        <v>0</v>
      </c>
      <c r="AP49" s="216">
        <f t="shared" si="12"/>
        <v>0</v>
      </c>
      <c r="AQ49" s="216">
        <f t="shared" si="12"/>
        <v>0</v>
      </c>
      <c r="AR49" s="216">
        <f t="shared" si="12"/>
        <v>0</v>
      </c>
      <c r="AS49" s="216">
        <f t="shared" si="12"/>
        <v>0</v>
      </c>
      <c r="AT49" s="216">
        <f t="shared" si="12"/>
        <v>0</v>
      </c>
      <c r="AU49" s="216">
        <f t="shared" si="12"/>
        <v>0</v>
      </c>
      <c r="AV49" s="216">
        <f t="shared" si="12"/>
        <v>0</v>
      </c>
      <c r="AW49" s="216">
        <f t="shared" si="12"/>
        <v>0</v>
      </c>
      <c r="AX49" s="216">
        <f t="shared" si="12"/>
        <v>0</v>
      </c>
      <c r="AY49" s="216">
        <f t="shared" si="12"/>
        <v>0</v>
      </c>
      <c r="AZ49" s="216">
        <f t="shared" si="12"/>
        <v>0</v>
      </c>
      <c r="BA49" s="216">
        <f t="shared" si="12"/>
        <v>0</v>
      </c>
      <c r="BB49" s="216">
        <f t="shared" si="12"/>
        <v>0</v>
      </c>
      <c r="BC49" s="216">
        <f t="shared" si="12"/>
        <v>0</v>
      </c>
      <c r="BD49" s="216">
        <f t="shared" si="12"/>
        <v>0</v>
      </c>
    </row>
    <row r="50" spans="1:56" s="56" customFormat="1" ht="15" hidden="1" customHeight="1" outlineLevel="1" x14ac:dyDescent="0.25">
      <c r="A50" s="142"/>
      <c r="B50" s="28" t="s">
        <v>93</v>
      </c>
      <c r="C50" s="189"/>
      <c r="D50" s="331"/>
      <c r="E50" s="216"/>
      <c r="F50" s="216"/>
      <c r="G50" s="216"/>
      <c r="H50" s="216"/>
      <c r="I50" s="216"/>
      <c r="J50" s="216"/>
      <c r="K50" s="216"/>
      <c r="L50" s="216"/>
      <c r="M50" s="216"/>
      <c r="N50" s="216"/>
      <c r="O50" s="216"/>
      <c r="P50" s="216"/>
      <c r="Q50" s="216"/>
      <c r="R50" s="216"/>
      <c r="S50" s="216"/>
      <c r="T50" s="216"/>
      <c r="U50" s="216"/>
      <c r="V50" s="216"/>
      <c r="W50" s="216"/>
      <c r="X50" s="216"/>
      <c r="Y50" s="216"/>
      <c r="Z50" s="216"/>
      <c r="AA50" s="216"/>
      <c r="AB50" s="216"/>
      <c r="AC50" s="216"/>
      <c r="AD50" s="216"/>
      <c r="AE50" s="216"/>
      <c r="AF50" s="216"/>
      <c r="AG50" s="216"/>
      <c r="AH50" s="216"/>
      <c r="AI50" s="216"/>
      <c r="AJ50" s="216"/>
      <c r="AK50" s="216"/>
      <c r="AL50" s="216"/>
      <c r="AM50" s="216"/>
      <c r="AN50" s="216"/>
      <c r="AO50" s="216"/>
      <c r="AP50" s="216"/>
      <c r="AQ50" s="216"/>
      <c r="AR50" s="216"/>
      <c r="AS50" s="216"/>
      <c r="AT50" s="216"/>
      <c r="AU50" s="216"/>
      <c r="AV50" s="216"/>
      <c r="AW50" s="216"/>
      <c r="AX50" s="216"/>
      <c r="AY50" s="216"/>
      <c r="AZ50" s="216"/>
      <c r="BA50" s="216"/>
      <c r="BB50" s="216"/>
      <c r="BC50" s="216"/>
      <c r="BD50" s="216"/>
    </row>
    <row r="51" spans="1:56" s="55" customFormat="1" ht="15" hidden="1" customHeight="1" outlineLevel="1" x14ac:dyDescent="0.25">
      <c r="A51" s="147"/>
      <c r="B51" s="28" t="s">
        <v>61</v>
      </c>
      <c r="C51" s="107"/>
      <c r="D51" s="333"/>
      <c r="E51" s="282"/>
      <c r="F51" s="282"/>
      <c r="G51" s="282"/>
      <c r="H51" s="282"/>
      <c r="I51" s="289"/>
      <c r="J51" s="282"/>
      <c r="K51" s="282"/>
      <c r="L51" s="282"/>
      <c r="M51" s="289"/>
      <c r="N51" s="282"/>
      <c r="O51" s="282"/>
      <c r="P51" s="282"/>
      <c r="Q51" s="282"/>
      <c r="R51" s="237"/>
      <c r="S51" s="237"/>
      <c r="T51" s="237"/>
      <c r="U51" s="237"/>
      <c r="V51" s="237"/>
      <c r="W51" s="237"/>
      <c r="X51" s="237"/>
      <c r="Y51" s="237"/>
      <c r="Z51" s="237"/>
      <c r="AA51" s="237"/>
      <c r="AB51" s="237"/>
      <c r="AC51" s="237"/>
      <c r="AD51" s="237"/>
      <c r="AE51" s="237"/>
      <c r="AF51" s="237"/>
      <c r="AG51" s="237"/>
      <c r="AH51" s="237"/>
      <c r="AI51" s="237"/>
      <c r="AJ51" s="237"/>
      <c r="AK51" s="237"/>
      <c r="AL51" s="237"/>
      <c r="AM51" s="237"/>
      <c r="AN51" s="237"/>
      <c r="AO51" s="237"/>
      <c r="AP51" s="237"/>
      <c r="AQ51" s="237"/>
      <c r="AR51" s="237"/>
      <c r="AS51" s="237"/>
      <c r="AT51" s="237"/>
      <c r="AU51" s="237"/>
      <c r="AV51" s="237"/>
      <c r="AW51" s="237"/>
      <c r="AX51" s="237"/>
      <c r="AY51" s="237"/>
      <c r="AZ51" s="237"/>
      <c r="BA51" s="237"/>
      <c r="BB51" s="237"/>
      <c r="BC51" s="237"/>
      <c r="BD51" s="237"/>
    </row>
    <row r="52" spans="1:56" s="55" customFormat="1" ht="15" hidden="1" customHeight="1" outlineLevel="1" x14ac:dyDescent="0.25">
      <c r="A52" s="147"/>
      <c r="B52" s="28" t="s">
        <v>62</v>
      </c>
      <c r="C52" s="107"/>
      <c r="D52" s="333"/>
      <c r="E52" s="282"/>
      <c r="F52" s="282"/>
      <c r="G52" s="282"/>
      <c r="H52" s="282"/>
      <c r="I52" s="289"/>
      <c r="J52" s="282"/>
      <c r="K52" s="282"/>
      <c r="L52" s="282"/>
      <c r="M52" s="289"/>
      <c r="N52" s="282"/>
      <c r="O52" s="282"/>
      <c r="P52" s="282"/>
      <c r="Q52" s="282"/>
      <c r="R52" s="237"/>
      <c r="S52" s="237"/>
      <c r="T52" s="237"/>
      <c r="U52" s="237"/>
      <c r="V52" s="237"/>
      <c r="W52" s="237"/>
      <c r="X52" s="237"/>
      <c r="Y52" s="237"/>
      <c r="Z52" s="237"/>
      <c r="AA52" s="237"/>
      <c r="AB52" s="237"/>
      <c r="AC52" s="237"/>
      <c r="AD52" s="237"/>
      <c r="AE52" s="237"/>
      <c r="AF52" s="237"/>
      <c r="AG52" s="237"/>
      <c r="AH52" s="237"/>
      <c r="AI52" s="237"/>
      <c r="AJ52" s="237"/>
      <c r="AK52" s="237"/>
      <c r="AL52" s="237"/>
      <c r="AM52" s="237"/>
      <c r="AN52" s="237"/>
      <c r="AO52" s="237"/>
      <c r="AP52" s="237"/>
      <c r="AQ52" s="237"/>
      <c r="AR52" s="237"/>
      <c r="AS52" s="237"/>
      <c r="AT52" s="237"/>
      <c r="AU52" s="237"/>
      <c r="AV52" s="237"/>
      <c r="AW52" s="237"/>
      <c r="AX52" s="237"/>
      <c r="AY52" s="237"/>
      <c r="AZ52" s="237"/>
      <c r="BA52" s="237"/>
      <c r="BB52" s="237"/>
      <c r="BC52" s="237"/>
      <c r="BD52" s="237"/>
    </row>
    <row r="53" spans="1:56" s="55" customFormat="1" ht="15" hidden="1" customHeight="1" outlineLevel="1" x14ac:dyDescent="0.25">
      <c r="A53" s="147"/>
      <c r="B53" s="28" t="s">
        <v>63</v>
      </c>
      <c r="C53" s="107"/>
      <c r="D53" s="333"/>
      <c r="E53" s="282"/>
      <c r="F53" s="282"/>
      <c r="G53" s="282"/>
      <c r="H53" s="282"/>
      <c r="I53" s="289"/>
      <c r="J53" s="282"/>
      <c r="K53" s="282"/>
      <c r="L53" s="282"/>
      <c r="M53" s="289"/>
      <c r="N53" s="282"/>
      <c r="O53" s="282"/>
      <c r="P53" s="282"/>
      <c r="Q53" s="282"/>
      <c r="R53" s="237"/>
      <c r="S53" s="237"/>
      <c r="T53" s="237"/>
      <c r="U53" s="237"/>
      <c r="V53" s="237"/>
      <c r="W53" s="237"/>
      <c r="X53" s="237"/>
      <c r="Y53" s="237"/>
      <c r="Z53" s="237"/>
      <c r="AA53" s="237"/>
      <c r="AB53" s="237"/>
      <c r="AC53" s="237"/>
      <c r="AD53" s="237"/>
      <c r="AE53" s="237"/>
      <c r="AF53" s="237"/>
      <c r="AG53" s="237"/>
      <c r="AH53" s="237"/>
      <c r="AI53" s="237"/>
      <c r="AJ53" s="237"/>
      <c r="AK53" s="237"/>
      <c r="AL53" s="237"/>
      <c r="AM53" s="237"/>
      <c r="AN53" s="237"/>
      <c r="AO53" s="237"/>
      <c r="AP53" s="237"/>
      <c r="AQ53" s="237"/>
      <c r="AR53" s="237"/>
      <c r="AS53" s="237"/>
      <c r="AT53" s="237"/>
      <c r="AU53" s="237"/>
      <c r="AV53" s="237"/>
      <c r="AW53" s="237"/>
      <c r="AX53" s="237"/>
      <c r="AY53" s="237"/>
      <c r="AZ53" s="237"/>
      <c r="BA53" s="237"/>
      <c r="BB53" s="237"/>
      <c r="BC53" s="237"/>
      <c r="BD53" s="237"/>
    </row>
    <row r="54" spans="1:56" s="55" customFormat="1" ht="15" hidden="1" customHeight="1" outlineLevel="1" x14ac:dyDescent="0.25">
      <c r="A54" s="147"/>
      <c r="B54" s="28" t="s">
        <v>64</v>
      </c>
      <c r="C54" s="107"/>
      <c r="D54" s="333"/>
      <c r="E54" s="282"/>
      <c r="F54" s="282"/>
      <c r="G54" s="282"/>
      <c r="H54" s="282"/>
      <c r="I54" s="282"/>
      <c r="J54" s="282"/>
      <c r="K54" s="282"/>
      <c r="L54" s="282"/>
      <c r="M54" s="282"/>
      <c r="N54" s="282"/>
      <c r="O54" s="282"/>
      <c r="P54" s="282"/>
      <c r="Q54" s="282"/>
      <c r="R54" s="237"/>
      <c r="S54" s="237"/>
      <c r="T54" s="237"/>
      <c r="U54" s="237"/>
      <c r="V54" s="237"/>
      <c r="W54" s="237"/>
      <c r="X54" s="237"/>
      <c r="Y54" s="237"/>
      <c r="Z54" s="237"/>
      <c r="AA54" s="237"/>
      <c r="AB54" s="237"/>
      <c r="AC54" s="237"/>
      <c r="AD54" s="237"/>
      <c r="AE54" s="237"/>
      <c r="AF54" s="237"/>
      <c r="AG54" s="237"/>
      <c r="AH54" s="237"/>
      <c r="AI54" s="237"/>
      <c r="AJ54" s="237"/>
      <c r="AK54" s="237"/>
      <c r="AL54" s="237"/>
      <c r="AM54" s="237"/>
      <c r="AN54" s="237"/>
      <c r="AO54" s="237"/>
      <c r="AP54" s="237"/>
      <c r="AQ54" s="237"/>
      <c r="AR54" s="237"/>
      <c r="AS54" s="237"/>
      <c r="AT54" s="237"/>
      <c r="AU54" s="237"/>
      <c r="AV54" s="237"/>
      <c r="AW54" s="237"/>
      <c r="AX54" s="237"/>
      <c r="AY54" s="237"/>
      <c r="AZ54" s="237"/>
      <c r="BA54" s="237"/>
      <c r="BB54" s="237"/>
      <c r="BC54" s="237"/>
      <c r="BD54" s="237"/>
    </row>
    <row r="55" spans="1:56" s="55" customFormat="1" ht="15" hidden="1" customHeight="1" outlineLevel="1" x14ac:dyDescent="0.25">
      <c r="A55" s="147"/>
      <c r="B55" s="28" t="s">
        <v>94</v>
      </c>
      <c r="C55" s="107"/>
      <c r="D55" s="333"/>
      <c r="E55" s="282"/>
      <c r="F55" s="282"/>
      <c r="G55" s="282"/>
      <c r="H55" s="282"/>
      <c r="I55" s="282"/>
      <c r="J55" s="282"/>
      <c r="K55" s="282"/>
      <c r="L55" s="282"/>
      <c r="M55" s="282"/>
      <c r="N55" s="282"/>
      <c r="O55" s="282"/>
      <c r="P55" s="282"/>
      <c r="Q55" s="282"/>
      <c r="R55" s="237"/>
      <c r="S55" s="237"/>
      <c r="T55" s="237"/>
      <c r="U55" s="237"/>
      <c r="V55" s="237"/>
      <c r="W55" s="237"/>
      <c r="X55" s="237"/>
      <c r="Y55" s="237"/>
      <c r="Z55" s="237"/>
      <c r="AA55" s="237"/>
      <c r="AB55" s="237"/>
      <c r="AC55" s="237"/>
      <c r="AD55" s="237"/>
      <c r="AE55" s="237"/>
      <c r="AF55" s="237"/>
      <c r="AG55" s="237"/>
      <c r="AH55" s="237"/>
      <c r="AI55" s="237"/>
      <c r="AJ55" s="237"/>
      <c r="AK55" s="237"/>
      <c r="AL55" s="237"/>
      <c r="AM55" s="237"/>
      <c r="AN55" s="237"/>
      <c r="AO55" s="237"/>
      <c r="AP55" s="237"/>
      <c r="AQ55" s="237"/>
      <c r="AR55" s="237"/>
      <c r="AS55" s="237"/>
      <c r="AT55" s="237"/>
      <c r="AU55" s="237"/>
      <c r="AV55" s="237"/>
      <c r="AW55" s="237"/>
      <c r="AX55" s="237"/>
      <c r="AY55" s="237"/>
      <c r="AZ55" s="237"/>
      <c r="BA55" s="237"/>
      <c r="BB55" s="237"/>
      <c r="BC55" s="237"/>
      <c r="BD55" s="237"/>
    </row>
    <row r="56" spans="1:56" s="55" customFormat="1" ht="15" customHeight="1" collapsed="1" x14ac:dyDescent="0.25">
      <c r="A56" s="147"/>
      <c r="B56" s="53"/>
      <c r="C56" s="110"/>
      <c r="D56" s="333"/>
      <c r="E56" s="282"/>
      <c r="F56" s="282"/>
      <c r="G56" s="282"/>
      <c r="H56" s="282"/>
      <c r="I56" s="282"/>
      <c r="J56" s="282"/>
      <c r="K56" s="282"/>
      <c r="L56" s="282"/>
      <c r="M56" s="282"/>
      <c r="N56" s="282"/>
      <c r="O56" s="282"/>
      <c r="P56" s="282"/>
      <c r="Q56" s="282"/>
      <c r="R56" s="237"/>
      <c r="S56" s="237"/>
      <c r="T56" s="237"/>
      <c r="U56" s="237"/>
      <c r="V56" s="237"/>
      <c r="W56" s="237"/>
      <c r="X56" s="237"/>
      <c r="Y56" s="237"/>
      <c r="Z56" s="237"/>
      <c r="AA56" s="237"/>
      <c r="AB56" s="237"/>
      <c r="AC56" s="237"/>
      <c r="AD56" s="237"/>
      <c r="AE56" s="237"/>
      <c r="AF56" s="237"/>
      <c r="AG56" s="237"/>
      <c r="AH56" s="237"/>
      <c r="AI56" s="237"/>
      <c r="AJ56" s="237"/>
      <c r="AK56" s="237"/>
      <c r="AL56" s="237"/>
      <c r="AM56" s="237"/>
      <c r="AN56" s="237"/>
      <c r="AO56" s="237"/>
      <c r="AP56" s="237"/>
      <c r="AQ56" s="237"/>
      <c r="AR56" s="237"/>
      <c r="AS56" s="237"/>
      <c r="AT56" s="237"/>
      <c r="AU56" s="237"/>
      <c r="AV56" s="237"/>
      <c r="AW56" s="237"/>
      <c r="AX56" s="237"/>
      <c r="AY56" s="237"/>
      <c r="AZ56" s="237"/>
      <c r="BA56" s="237"/>
      <c r="BB56" s="237"/>
      <c r="BC56" s="237"/>
      <c r="BD56" s="237"/>
    </row>
    <row r="57" spans="1:56" s="33" customFormat="1" ht="15" customHeight="1" x14ac:dyDescent="0.25">
      <c r="A57" s="143"/>
      <c r="B57" s="58" t="s">
        <v>67</v>
      </c>
      <c r="C57" s="108"/>
      <c r="D57" s="338"/>
      <c r="E57" s="216">
        <f>SUM(E58:E74)</f>
        <v>0</v>
      </c>
      <c r="F57" s="216">
        <f>SUM(F58:F74)</f>
        <v>0</v>
      </c>
      <c r="G57" s="216">
        <f t="shared" ref="G57:BD57" si="13">SUM(G58:G74)</f>
        <v>0</v>
      </c>
      <c r="H57" s="216">
        <f t="shared" si="13"/>
        <v>0</v>
      </c>
      <c r="I57" s="216">
        <f t="shared" si="13"/>
        <v>0</v>
      </c>
      <c r="J57" s="216">
        <f t="shared" si="13"/>
        <v>0</v>
      </c>
      <c r="K57" s="216">
        <f t="shared" si="13"/>
        <v>0</v>
      </c>
      <c r="L57" s="216">
        <f t="shared" si="13"/>
        <v>0</v>
      </c>
      <c r="M57" s="216">
        <f t="shared" si="13"/>
        <v>0</v>
      </c>
      <c r="N57" s="216">
        <f t="shared" si="13"/>
        <v>0</v>
      </c>
      <c r="O57" s="216">
        <f t="shared" si="13"/>
        <v>0</v>
      </c>
      <c r="P57" s="216">
        <f t="shared" si="13"/>
        <v>0</v>
      </c>
      <c r="Q57" s="216">
        <f t="shared" si="13"/>
        <v>0</v>
      </c>
      <c r="R57" s="216">
        <f t="shared" si="13"/>
        <v>0</v>
      </c>
      <c r="S57" s="216">
        <f t="shared" si="13"/>
        <v>0</v>
      </c>
      <c r="T57" s="216">
        <f t="shared" si="13"/>
        <v>0</v>
      </c>
      <c r="U57" s="216">
        <f t="shared" si="13"/>
        <v>0</v>
      </c>
      <c r="V57" s="216">
        <f t="shared" si="13"/>
        <v>0</v>
      </c>
      <c r="W57" s="216">
        <f t="shared" si="13"/>
        <v>0</v>
      </c>
      <c r="X57" s="216">
        <f t="shared" si="13"/>
        <v>0</v>
      </c>
      <c r="Y57" s="216">
        <f t="shared" si="13"/>
        <v>0</v>
      </c>
      <c r="Z57" s="216">
        <f t="shared" si="13"/>
        <v>0</v>
      </c>
      <c r="AA57" s="216">
        <f t="shared" si="13"/>
        <v>0</v>
      </c>
      <c r="AB57" s="216">
        <f t="shared" si="13"/>
        <v>0</v>
      </c>
      <c r="AC57" s="216">
        <f t="shared" si="13"/>
        <v>0</v>
      </c>
      <c r="AD57" s="216">
        <f t="shared" si="13"/>
        <v>0</v>
      </c>
      <c r="AE57" s="216">
        <f t="shared" si="13"/>
        <v>0</v>
      </c>
      <c r="AF57" s="216">
        <f t="shared" si="13"/>
        <v>0</v>
      </c>
      <c r="AG57" s="216">
        <f t="shared" si="13"/>
        <v>0</v>
      </c>
      <c r="AH57" s="216">
        <f t="shared" si="13"/>
        <v>0</v>
      </c>
      <c r="AI57" s="216">
        <f t="shared" si="13"/>
        <v>0</v>
      </c>
      <c r="AJ57" s="216">
        <f t="shared" si="13"/>
        <v>0</v>
      </c>
      <c r="AK57" s="216">
        <f t="shared" si="13"/>
        <v>0</v>
      </c>
      <c r="AL57" s="216">
        <f t="shared" si="13"/>
        <v>0</v>
      </c>
      <c r="AM57" s="216">
        <f t="shared" si="13"/>
        <v>0</v>
      </c>
      <c r="AN57" s="216">
        <f t="shared" si="13"/>
        <v>0</v>
      </c>
      <c r="AO57" s="216">
        <f t="shared" si="13"/>
        <v>0</v>
      </c>
      <c r="AP57" s="216">
        <f t="shared" si="13"/>
        <v>0</v>
      </c>
      <c r="AQ57" s="216">
        <f t="shared" si="13"/>
        <v>0</v>
      </c>
      <c r="AR57" s="216">
        <f t="shared" si="13"/>
        <v>0</v>
      </c>
      <c r="AS57" s="216">
        <f t="shared" si="13"/>
        <v>0</v>
      </c>
      <c r="AT57" s="216">
        <f t="shared" si="13"/>
        <v>0</v>
      </c>
      <c r="AU57" s="216">
        <f t="shared" si="13"/>
        <v>0</v>
      </c>
      <c r="AV57" s="216">
        <f t="shared" si="13"/>
        <v>0</v>
      </c>
      <c r="AW57" s="216">
        <f t="shared" si="13"/>
        <v>0</v>
      </c>
      <c r="AX57" s="216">
        <f t="shared" si="13"/>
        <v>0</v>
      </c>
      <c r="AY57" s="216">
        <f t="shared" si="13"/>
        <v>0</v>
      </c>
      <c r="AZ57" s="216">
        <f t="shared" si="13"/>
        <v>0</v>
      </c>
      <c r="BA57" s="216">
        <f t="shared" si="13"/>
        <v>0</v>
      </c>
      <c r="BB57" s="216">
        <f t="shared" si="13"/>
        <v>0</v>
      </c>
      <c r="BC57" s="216">
        <f t="shared" si="13"/>
        <v>0</v>
      </c>
      <c r="BD57" s="216">
        <f t="shared" si="13"/>
        <v>0</v>
      </c>
    </row>
    <row r="58" spans="1:56" s="61" customFormat="1" ht="15" customHeight="1" outlineLevel="1" x14ac:dyDescent="0.25">
      <c r="A58" s="143"/>
      <c r="B58" s="28" t="s">
        <v>65</v>
      </c>
      <c r="C58" s="369"/>
      <c r="D58" s="331" t="s">
        <v>122</v>
      </c>
      <c r="E58" s="297"/>
      <c r="F58" s="297"/>
      <c r="G58" s="234"/>
      <c r="H58" s="297"/>
      <c r="I58" s="297"/>
      <c r="J58" s="297"/>
      <c r="K58" s="297"/>
      <c r="L58" s="297"/>
      <c r="M58" s="297"/>
      <c r="N58" s="297"/>
      <c r="O58" s="297"/>
      <c r="P58" s="297"/>
      <c r="Q58" s="297"/>
      <c r="R58" s="243"/>
      <c r="S58" s="243"/>
      <c r="T58" s="234"/>
      <c r="U58" s="243"/>
      <c r="V58" s="243"/>
      <c r="W58" s="372"/>
      <c r="X58" s="60"/>
      <c r="Y58" s="60"/>
      <c r="Z58" s="372"/>
      <c r="AA58" s="243"/>
      <c r="AB58" s="243"/>
      <c r="AC58" s="243"/>
      <c r="AD58" s="243"/>
      <c r="AE58" s="243"/>
      <c r="AF58" s="243"/>
      <c r="AG58" s="234"/>
      <c r="AH58" s="234"/>
      <c r="AI58" s="234"/>
      <c r="AJ58" s="234"/>
      <c r="AK58" s="234"/>
      <c r="AL58" s="234"/>
      <c r="AM58" s="234"/>
      <c r="AN58" s="234"/>
      <c r="AO58" s="234"/>
      <c r="AP58" s="234"/>
      <c r="AQ58" s="234"/>
      <c r="AR58" s="234"/>
      <c r="AS58" s="234"/>
      <c r="AT58" s="234"/>
      <c r="AU58" s="243"/>
      <c r="AV58" s="243"/>
      <c r="AW58" s="243"/>
      <c r="AX58" s="243"/>
      <c r="AY58" s="243"/>
      <c r="AZ58" s="243"/>
      <c r="BA58" s="243"/>
      <c r="BB58" s="243"/>
      <c r="BC58" s="243"/>
      <c r="BD58" s="243"/>
    </row>
    <row r="59" spans="1:56" s="61" customFormat="1" ht="15" customHeight="1" outlineLevel="1" x14ac:dyDescent="0.25">
      <c r="A59" s="143"/>
      <c r="B59" s="28" t="s">
        <v>75</v>
      </c>
      <c r="C59" s="107"/>
      <c r="D59" s="331"/>
      <c r="E59" s="297"/>
      <c r="F59" s="297"/>
      <c r="G59" s="297"/>
      <c r="H59" s="297"/>
      <c r="I59" s="297"/>
      <c r="J59" s="297"/>
      <c r="K59" s="297"/>
      <c r="L59" s="297"/>
      <c r="M59" s="297"/>
      <c r="N59" s="297"/>
      <c r="O59" s="297"/>
      <c r="P59" s="297"/>
      <c r="Q59" s="297"/>
      <c r="R59" s="243"/>
      <c r="S59" s="243"/>
      <c r="T59" s="243"/>
      <c r="U59" s="243"/>
      <c r="V59" s="243"/>
      <c r="W59" s="243"/>
      <c r="X59" s="243"/>
      <c r="Y59" s="243"/>
      <c r="Z59" s="243"/>
      <c r="AA59" s="243"/>
      <c r="AB59" s="243"/>
      <c r="AC59" s="243"/>
      <c r="AD59" s="243"/>
      <c r="AE59" s="243"/>
      <c r="AF59" s="243"/>
      <c r="AG59" s="243"/>
      <c r="AH59" s="243"/>
      <c r="AI59" s="243"/>
      <c r="AJ59" s="243"/>
      <c r="AK59" s="243"/>
      <c r="AL59" s="243"/>
      <c r="AM59" s="243"/>
      <c r="AN59" s="243"/>
      <c r="AO59" s="243"/>
      <c r="AP59" s="243"/>
      <c r="AQ59" s="243"/>
      <c r="AR59" s="243"/>
      <c r="AS59" s="243"/>
      <c r="AT59" s="243"/>
      <c r="AU59" s="243"/>
      <c r="AV59" s="243"/>
      <c r="AW59" s="243"/>
      <c r="AX59" s="243"/>
      <c r="AY59" s="243"/>
      <c r="AZ59" s="243"/>
      <c r="BA59" s="243"/>
      <c r="BB59" s="243"/>
      <c r="BC59" s="243"/>
      <c r="BD59" s="243"/>
    </row>
    <row r="60" spans="1:56" s="61" customFormat="1" ht="15" customHeight="1" outlineLevel="1" x14ac:dyDescent="0.25">
      <c r="A60" s="143"/>
      <c r="B60" s="28" t="s">
        <v>68</v>
      </c>
      <c r="C60" s="107"/>
      <c r="D60" s="331"/>
      <c r="E60" s="297"/>
      <c r="F60" s="297"/>
      <c r="G60" s="297"/>
      <c r="H60" s="297"/>
      <c r="I60" s="297"/>
      <c r="J60" s="297"/>
      <c r="K60" s="297"/>
      <c r="L60" s="297"/>
      <c r="M60" s="297"/>
      <c r="N60" s="297"/>
      <c r="O60" s="297"/>
      <c r="P60" s="297"/>
      <c r="Q60" s="297"/>
      <c r="R60" s="243"/>
      <c r="S60" s="243"/>
      <c r="T60" s="243"/>
      <c r="U60" s="243"/>
      <c r="V60" s="243"/>
      <c r="W60" s="243"/>
      <c r="X60" s="243"/>
      <c r="Y60" s="243"/>
      <c r="Z60" s="243"/>
      <c r="AA60" s="243"/>
      <c r="AB60" s="243"/>
      <c r="AC60" s="243"/>
      <c r="AD60" s="243"/>
      <c r="AE60" s="243"/>
      <c r="AF60" s="243"/>
      <c r="AG60" s="243"/>
      <c r="AH60" s="243"/>
      <c r="AI60" s="243"/>
      <c r="AJ60" s="243"/>
      <c r="AK60" s="243"/>
      <c r="AL60" s="243"/>
      <c r="AM60" s="243"/>
      <c r="AN60" s="243"/>
      <c r="AO60" s="243"/>
      <c r="AP60" s="243"/>
      <c r="AQ60" s="243"/>
      <c r="AR60" s="243"/>
      <c r="AS60" s="243"/>
      <c r="AT60" s="243"/>
      <c r="AU60" s="243"/>
      <c r="AV60" s="243"/>
      <c r="AW60" s="243"/>
      <c r="AX60" s="243"/>
      <c r="AY60" s="243"/>
      <c r="AZ60" s="243"/>
      <c r="BA60" s="243"/>
      <c r="BB60" s="243"/>
      <c r="BC60" s="243"/>
      <c r="BD60" s="243"/>
    </row>
    <row r="61" spans="1:56" s="61" customFormat="1" ht="15" customHeight="1" outlineLevel="1" x14ac:dyDescent="0.25">
      <c r="A61" s="143"/>
      <c r="B61" s="28" t="s">
        <v>69</v>
      </c>
      <c r="C61" s="107"/>
      <c r="D61" s="331"/>
      <c r="E61" s="297"/>
      <c r="F61" s="297"/>
      <c r="G61" s="297"/>
      <c r="H61" s="297"/>
      <c r="I61" s="297"/>
      <c r="J61" s="297"/>
      <c r="K61" s="297"/>
      <c r="L61" s="297"/>
      <c r="M61" s="297"/>
      <c r="N61" s="297"/>
      <c r="O61" s="297"/>
      <c r="P61" s="297"/>
      <c r="Q61" s="297"/>
      <c r="R61" s="243"/>
      <c r="S61" s="243"/>
      <c r="T61" s="243"/>
      <c r="U61" s="243"/>
      <c r="V61" s="243"/>
      <c r="W61" s="243"/>
      <c r="X61" s="243"/>
      <c r="Y61" s="243"/>
      <c r="Z61" s="243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243"/>
      <c r="AL61" s="243"/>
      <c r="AM61" s="243"/>
      <c r="AN61" s="243"/>
      <c r="AO61" s="243"/>
      <c r="AP61" s="243"/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243"/>
      <c r="BD61" s="243"/>
    </row>
    <row r="62" spans="1:56" s="61" customFormat="1" ht="15" customHeight="1" outlineLevel="1" x14ac:dyDescent="0.25">
      <c r="A62" s="143"/>
      <c r="B62" s="28" t="s">
        <v>70</v>
      </c>
      <c r="C62" s="107"/>
      <c r="D62" s="331"/>
      <c r="E62" s="297"/>
      <c r="F62" s="297"/>
      <c r="G62" s="297"/>
      <c r="H62" s="297"/>
      <c r="I62" s="297"/>
      <c r="J62" s="297"/>
      <c r="K62" s="297"/>
      <c r="L62" s="297"/>
      <c r="M62" s="297"/>
      <c r="N62" s="297"/>
      <c r="O62" s="297"/>
      <c r="P62" s="297"/>
      <c r="Q62" s="297"/>
      <c r="R62" s="243"/>
      <c r="S62" s="243"/>
      <c r="T62" s="243"/>
      <c r="U62" s="243"/>
      <c r="V62" s="243"/>
      <c r="W62" s="243"/>
      <c r="X62" s="243"/>
      <c r="Y62" s="243"/>
      <c r="Z62" s="243"/>
      <c r="AA62" s="243"/>
      <c r="AB62" s="243"/>
      <c r="AC62" s="243"/>
      <c r="AD62" s="243"/>
      <c r="AE62" s="243"/>
      <c r="AF62" s="243"/>
      <c r="AG62" s="243"/>
      <c r="AH62" s="243"/>
      <c r="AI62" s="243"/>
      <c r="AJ62" s="243"/>
      <c r="AK62" s="243"/>
      <c r="AL62" s="243"/>
      <c r="AM62" s="243"/>
      <c r="AN62" s="243"/>
      <c r="AO62" s="243"/>
      <c r="AP62" s="243"/>
      <c r="AQ62" s="243"/>
      <c r="AR62" s="243"/>
      <c r="AS62" s="243"/>
      <c r="AT62" s="243"/>
      <c r="AU62" s="243"/>
      <c r="AV62" s="243"/>
      <c r="AW62" s="243"/>
      <c r="AX62" s="243"/>
      <c r="AY62" s="243"/>
      <c r="AZ62" s="243"/>
      <c r="BA62" s="243"/>
      <c r="BB62" s="243"/>
      <c r="BC62" s="243"/>
      <c r="BD62" s="243"/>
    </row>
    <row r="63" spans="1:56" s="61" customFormat="1" ht="15" customHeight="1" outlineLevel="1" x14ac:dyDescent="0.25">
      <c r="A63" s="143"/>
      <c r="B63" s="28" t="s">
        <v>71</v>
      </c>
      <c r="C63" s="107"/>
      <c r="D63" s="331"/>
      <c r="E63" s="297"/>
      <c r="F63" s="297"/>
      <c r="G63" s="297"/>
      <c r="H63" s="297"/>
      <c r="I63" s="297"/>
      <c r="J63" s="297"/>
      <c r="K63" s="297"/>
      <c r="L63" s="297"/>
      <c r="M63" s="297"/>
      <c r="N63" s="297"/>
      <c r="O63" s="297"/>
      <c r="P63" s="297"/>
      <c r="Q63" s="297"/>
      <c r="R63" s="243"/>
      <c r="S63" s="243"/>
      <c r="T63" s="243"/>
      <c r="U63" s="243"/>
      <c r="V63" s="243"/>
      <c r="W63" s="243"/>
      <c r="X63" s="243"/>
      <c r="Y63" s="243"/>
      <c r="Z63" s="243"/>
      <c r="AA63" s="243"/>
      <c r="AB63" s="243"/>
      <c r="AC63" s="243"/>
      <c r="AD63" s="243"/>
      <c r="AE63" s="243"/>
      <c r="AF63" s="243"/>
      <c r="AG63" s="243"/>
      <c r="AH63" s="243"/>
      <c r="AI63" s="243"/>
      <c r="AJ63" s="243"/>
      <c r="AK63" s="243"/>
      <c r="AL63" s="243"/>
      <c r="AM63" s="243"/>
      <c r="AN63" s="243"/>
      <c r="AO63" s="243"/>
      <c r="AP63" s="243"/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243"/>
      <c r="BD63" s="243"/>
    </row>
    <row r="64" spans="1:56" s="61" customFormat="1" ht="15" customHeight="1" outlineLevel="1" x14ac:dyDescent="0.25">
      <c r="A64" s="143"/>
      <c r="B64" s="28" t="s">
        <v>72</v>
      </c>
      <c r="C64" s="107"/>
      <c r="D64" s="331"/>
      <c r="E64" s="297"/>
      <c r="F64" s="297"/>
      <c r="G64" s="297"/>
      <c r="H64" s="297"/>
      <c r="I64" s="297"/>
      <c r="J64" s="297"/>
      <c r="K64" s="297"/>
      <c r="L64" s="297"/>
      <c r="M64" s="297"/>
      <c r="N64" s="297"/>
      <c r="O64" s="297"/>
      <c r="P64" s="297"/>
      <c r="Q64" s="297"/>
      <c r="R64" s="243"/>
      <c r="S64" s="243"/>
      <c r="T64" s="243"/>
      <c r="U64" s="243"/>
      <c r="V64" s="243"/>
      <c r="W64" s="243"/>
      <c r="X64" s="243"/>
      <c r="Y64" s="243"/>
      <c r="Z64" s="243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</row>
    <row r="65" spans="1:56" s="61" customFormat="1" ht="15" customHeight="1" outlineLevel="1" x14ac:dyDescent="0.25">
      <c r="A65" s="143"/>
      <c r="B65" s="28" t="s">
        <v>73</v>
      </c>
      <c r="C65" s="107"/>
      <c r="D65" s="331"/>
      <c r="E65" s="297"/>
      <c r="F65" s="297"/>
      <c r="G65" s="297"/>
      <c r="H65" s="297"/>
      <c r="I65" s="297"/>
      <c r="J65" s="297"/>
      <c r="K65" s="297"/>
      <c r="L65" s="297"/>
      <c r="M65" s="297"/>
      <c r="N65" s="297"/>
      <c r="O65" s="297"/>
      <c r="P65" s="297"/>
      <c r="Q65" s="297"/>
      <c r="R65" s="243"/>
      <c r="S65" s="243"/>
      <c r="T65" s="243"/>
      <c r="U65" s="243"/>
      <c r="V65" s="243"/>
      <c r="W65" s="243"/>
      <c r="X65" s="243"/>
      <c r="Y65" s="243"/>
      <c r="Z65" s="243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</row>
    <row r="66" spans="1:56" s="61" customFormat="1" ht="15" customHeight="1" outlineLevel="1" x14ac:dyDescent="0.25">
      <c r="A66" s="143"/>
      <c r="B66" s="28" t="s">
        <v>76</v>
      </c>
      <c r="C66" s="107"/>
      <c r="D66" s="331"/>
      <c r="E66" s="297"/>
      <c r="F66" s="297"/>
      <c r="G66" s="297"/>
      <c r="H66" s="297"/>
      <c r="I66" s="297"/>
      <c r="J66" s="297"/>
      <c r="K66" s="297"/>
      <c r="L66" s="297"/>
      <c r="M66" s="297"/>
      <c r="N66" s="297"/>
      <c r="O66" s="297"/>
      <c r="P66" s="297"/>
      <c r="Q66" s="297"/>
      <c r="R66" s="243"/>
      <c r="S66" s="243"/>
      <c r="T66" s="243"/>
      <c r="U66" s="243"/>
      <c r="V66" s="243"/>
      <c r="W66" s="243"/>
      <c r="X66" s="243"/>
      <c r="Y66" s="243"/>
      <c r="Z66" s="243"/>
      <c r="AA66" s="243"/>
      <c r="AB66" s="243"/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  <c r="BD66" s="243"/>
    </row>
    <row r="67" spans="1:56" s="61" customFormat="1" ht="15" customHeight="1" outlineLevel="1" x14ac:dyDescent="0.25">
      <c r="A67" s="143"/>
      <c r="B67" s="28" t="s">
        <v>74</v>
      </c>
      <c r="C67" s="107"/>
      <c r="D67" s="331"/>
      <c r="E67" s="297"/>
      <c r="F67" s="297"/>
      <c r="G67" s="297"/>
      <c r="H67" s="297"/>
      <c r="I67" s="297"/>
      <c r="J67" s="297"/>
      <c r="K67" s="297"/>
      <c r="L67" s="297"/>
      <c r="M67" s="297"/>
      <c r="N67" s="297"/>
      <c r="O67" s="297"/>
      <c r="P67" s="297"/>
      <c r="Q67" s="297"/>
      <c r="R67" s="243"/>
      <c r="S67" s="243"/>
      <c r="T67" s="243"/>
      <c r="U67" s="243"/>
      <c r="V67" s="243"/>
      <c r="W67" s="243"/>
      <c r="X67" s="243"/>
      <c r="Y67" s="243"/>
      <c r="Z67" s="243"/>
      <c r="AA67" s="243"/>
      <c r="AB67" s="243"/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  <c r="BD67" s="243"/>
    </row>
    <row r="68" spans="1:56" s="61" customFormat="1" ht="15" customHeight="1" outlineLevel="1" x14ac:dyDescent="0.25">
      <c r="A68" s="143"/>
      <c r="B68" s="28" t="s">
        <v>77</v>
      </c>
      <c r="C68" s="107"/>
      <c r="D68" s="331"/>
      <c r="E68" s="297"/>
      <c r="F68" s="297"/>
      <c r="G68" s="297"/>
      <c r="H68" s="297"/>
      <c r="I68" s="297"/>
      <c r="J68" s="297"/>
      <c r="K68" s="297"/>
      <c r="L68" s="297"/>
      <c r="M68" s="297"/>
      <c r="N68" s="297"/>
      <c r="O68" s="297"/>
      <c r="P68" s="297"/>
      <c r="Q68" s="297"/>
      <c r="R68" s="243"/>
      <c r="S68" s="243"/>
      <c r="T68" s="243"/>
      <c r="U68" s="243"/>
      <c r="V68" s="243"/>
      <c r="W68" s="243"/>
      <c r="X68" s="243"/>
      <c r="Y68" s="243"/>
      <c r="Z68" s="243"/>
      <c r="AA68" s="243"/>
      <c r="AB68" s="243"/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  <c r="BD68" s="243"/>
    </row>
    <row r="69" spans="1:56" s="61" customFormat="1" ht="15" customHeight="1" outlineLevel="1" x14ac:dyDescent="0.25">
      <c r="A69" s="143"/>
      <c r="B69" s="28" t="s">
        <v>78</v>
      </c>
      <c r="C69" s="107"/>
      <c r="D69" s="331"/>
      <c r="E69" s="297"/>
      <c r="F69" s="297"/>
      <c r="G69" s="297"/>
      <c r="H69" s="297"/>
      <c r="I69" s="297"/>
      <c r="J69" s="297"/>
      <c r="K69" s="297"/>
      <c r="L69" s="297"/>
      <c r="M69" s="297"/>
      <c r="N69" s="297"/>
      <c r="O69" s="297"/>
      <c r="P69" s="297"/>
      <c r="Q69" s="297"/>
      <c r="R69" s="243"/>
      <c r="S69" s="243"/>
      <c r="T69" s="243"/>
      <c r="U69" s="243"/>
      <c r="V69" s="243"/>
      <c r="W69" s="243"/>
      <c r="X69" s="243"/>
      <c r="Y69" s="243"/>
      <c r="Z69" s="243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  <c r="BD69" s="243"/>
    </row>
    <row r="70" spans="1:56" s="61" customFormat="1" ht="15" customHeight="1" outlineLevel="1" x14ac:dyDescent="0.25">
      <c r="A70" s="143"/>
      <c r="B70" s="28" t="s">
        <v>79</v>
      </c>
      <c r="C70" s="107"/>
      <c r="D70" s="331"/>
      <c r="E70" s="297"/>
      <c r="F70" s="297"/>
      <c r="G70" s="297"/>
      <c r="H70" s="297"/>
      <c r="I70" s="297"/>
      <c r="J70" s="297"/>
      <c r="K70" s="297"/>
      <c r="L70" s="297"/>
      <c r="M70" s="297"/>
      <c r="N70" s="297"/>
      <c r="O70" s="297"/>
      <c r="P70" s="297"/>
      <c r="Q70" s="297"/>
      <c r="R70" s="243"/>
      <c r="S70" s="243"/>
      <c r="T70" s="243"/>
      <c r="U70" s="243"/>
      <c r="V70" s="243"/>
      <c r="W70" s="243"/>
      <c r="X70" s="243"/>
      <c r="Y70" s="243"/>
      <c r="Z70" s="243"/>
      <c r="AA70" s="243"/>
      <c r="AB70" s="243"/>
      <c r="AC70" s="243"/>
      <c r="AD70" s="243"/>
      <c r="AE70" s="243"/>
      <c r="AF70" s="243"/>
      <c r="AG70" s="243"/>
      <c r="AH70" s="243"/>
      <c r="AI70" s="243"/>
      <c r="AJ70" s="243"/>
      <c r="AK70" s="243"/>
      <c r="AL70" s="243"/>
      <c r="AM70" s="243"/>
      <c r="AN70" s="243"/>
      <c r="AO70" s="243"/>
      <c r="AP70" s="243"/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  <c r="BD70" s="243"/>
    </row>
    <row r="71" spans="1:56" s="61" customFormat="1" ht="15" customHeight="1" outlineLevel="1" x14ac:dyDescent="0.25">
      <c r="A71" s="143"/>
      <c r="B71" s="28" t="s">
        <v>80</v>
      </c>
      <c r="C71" s="107"/>
      <c r="D71" s="331"/>
      <c r="E71" s="297"/>
      <c r="F71" s="297"/>
      <c r="G71" s="297"/>
      <c r="H71" s="297"/>
      <c r="I71" s="297"/>
      <c r="J71" s="297"/>
      <c r="K71" s="297"/>
      <c r="L71" s="297"/>
      <c r="M71" s="297"/>
      <c r="N71" s="297"/>
      <c r="O71" s="297"/>
      <c r="P71" s="297"/>
      <c r="Q71" s="297"/>
      <c r="R71" s="243"/>
      <c r="S71" s="243"/>
      <c r="T71" s="243"/>
      <c r="U71" s="243"/>
      <c r="V71" s="243"/>
      <c r="W71" s="243"/>
      <c r="X71" s="243"/>
      <c r="Y71" s="243"/>
      <c r="Z71" s="243"/>
      <c r="AA71" s="243"/>
      <c r="AB71" s="243"/>
      <c r="AC71" s="243"/>
      <c r="AD71" s="243"/>
      <c r="AE71" s="243"/>
      <c r="AF71" s="243"/>
      <c r="AG71" s="243"/>
      <c r="AH71" s="243"/>
      <c r="AI71" s="243"/>
      <c r="AJ71" s="243"/>
      <c r="AK71" s="243"/>
      <c r="AL71" s="243"/>
      <c r="AM71" s="243"/>
      <c r="AN71" s="243"/>
      <c r="AO71" s="243"/>
      <c r="AP71" s="243"/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  <c r="BD71" s="243"/>
    </row>
    <row r="72" spans="1:56" s="61" customFormat="1" ht="15" customHeight="1" outlineLevel="1" x14ac:dyDescent="0.25">
      <c r="A72" s="143"/>
      <c r="B72" s="28" t="s">
        <v>81</v>
      </c>
      <c r="C72" s="107"/>
      <c r="D72" s="331"/>
      <c r="E72" s="297"/>
      <c r="F72" s="297"/>
      <c r="G72" s="297"/>
      <c r="H72" s="297"/>
      <c r="I72" s="297"/>
      <c r="J72" s="297"/>
      <c r="K72" s="297"/>
      <c r="L72" s="297"/>
      <c r="M72" s="297"/>
      <c r="N72" s="297"/>
      <c r="O72" s="297"/>
      <c r="P72" s="297"/>
      <c r="Q72" s="297"/>
      <c r="R72" s="243"/>
      <c r="S72" s="243"/>
      <c r="T72" s="243"/>
      <c r="U72" s="243"/>
      <c r="V72" s="243"/>
      <c r="W72" s="243"/>
      <c r="X72" s="243"/>
      <c r="Y72" s="243"/>
      <c r="Z72" s="243"/>
      <c r="AA72" s="243"/>
      <c r="AB72" s="243"/>
      <c r="AC72" s="243"/>
      <c r="AD72" s="243"/>
      <c r="AE72" s="243"/>
      <c r="AF72" s="243"/>
      <c r="AG72" s="243"/>
      <c r="AH72" s="243"/>
      <c r="AI72" s="243"/>
      <c r="AJ72" s="243"/>
      <c r="AK72" s="243"/>
      <c r="AL72" s="243"/>
      <c r="AM72" s="243"/>
      <c r="AN72" s="243"/>
      <c r="AO72" s="243"/>
      <c r="AP72" s="243"/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  <c r="BD72" s="243"/>
    </row>
    <row r="73" spans="1:56" s="61" customFormat="1" ht="15" customHeight="1" outlineLevel="1" x14ac:dyDescent="0.25">
      <c r="A73" s="143"/>
      <c r="B73" s="28" t="s">
        <v>82</v>
      </c>
      <c r="C73" s="107"/>
      <c r="D73" s="331"/>
      <c r="E73" s="297"/>
      <c r="F73" s="297"/>
      <c r="G73" s="297"/>
      <c r="H73" s="297"/>
      <c r="I73" s="297"/>
      <c r="J73" s="297"/>
      <c r="K73" s="297"/>
      <c r="L73" s="297"/>
      <c r="M73" s="297"/>
      <c r="N73" s="297"/>
      <c r="O73" s="297"/>
      <c r="P73" s="297"/>
      <c r="Q73" s="297"/>
      <c r="R73" s="243"/>
      <c r="S73" s="243"/>
      <c r="T73" s="243"/>
      <c r="U73" s="243"/>
      <c r="V73" s="243"/>
      <c r="W73" s="243"/>
      <c r="X73" s="243"/>
      <c r="Y73" s="243"/>
      <c r="Z73" s="243"/>
      <c r="AA73" s="243"/>
      <c r="AB73" s="243"/>
      <c r="AC73" s="243"/>
      <c r="AD73" s="243"/>
      <c r="AE73" s="243"/>
      <c r="AF73" s="243"/>
      <c r="AG73" s="243"/>
      <c r="AH73" s="243"/>
      <c r="AI73" s="243"/>
      <c r="AJ73" s="243"/>
      <c r="AK73" s="243"/>
      <c r="AL73" s="243"/>
      <c r="AM73" s="243"/>
      <c r="AN73" s="243"/>
      <c r="AO73" s="243"/>
      <c r="AP73" s="243"/>
      <c r="AQ73" s="243"/>
      <c r="AR73" s="243"/>
      <c r="AS73" s="243"/>
      <c r="AT73" s="243"/>
      <c r="AU73" s="243"/>
      <c r="AV73" s="243"/>
      <c r="AW73" s="243"/>
      <c r="AX73" s="243"/>
      <c r="AY73" s="243"/>
      <c r="AZ73" s="243"/>
      <c r="BA73" s="243"/>
      <c r="BB73" s="243"/>
      <c r="BC73" s="243"/>
      <c r="BD73" s="243"/>
    </row>
    <row r="74" spans="1:56" s="27" customFormat="1" ht="15" customHeight="1" x14ac:dyDescent="0.25">
      <c r="A74" s="142"/>
      <c r="B74" s="28"/>
      <c r="C74" s="107"/>
      <c r="D74" s="331"/>
      <c r="E74" s="263"/>
      <c r="F74" s="263"/>
      <c r="G74" s="263"/>
      <c r="H74" s="263"/>
      <c r="I74" s="263"/>
      <c r="J74" s="263"/>
      <c r="K74" s="263"/>
      <c r="L74" s="263"/>
      <c r="M74" s="263"/>
      <c r="N74" s="263"/>
      <c r="O74" s="263"/>
      <c r="P74" s="263"/>
      <c r="Q74" s="263"/>
      <c r="R74" s="203"/>
      <c r="S74" s="203"/>
      <c r="T74" s="203"/>
      <c r="U74" s="203"/>
      <c r="V74" s="203"/>
      <c r="W74" s="203"/>
      <c r="X74" s="203"/>
      <c r="Y74" s="203"/>
      <c r="Z74" s="203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</row>
    <row r="75" spans="1:56" s="41" customFormat="1" ht="15" customHeight="1" x14ac:dyDescent="0.25">
      <c r="A75" s="145"/>
      <c r="B75" s="42" t="s">
        <v>294</v>
      </c>
      <c r="C75" s="112"/>
      <c r="D75" s="335"/>
      <c r="E75" s="216">
        <f>SUM(E76:E80)</f>
        <v>0</v>
      </c>
      <c r="F75" s="216">
        <f t="shared" ref="F75:BD75" si="14">SUM(F76:F79)</f>
        <v>0</v>
      </c>
      <c r="G75" s="216">
        <f t="shared" si="14"/>
        <v>0</v>
      </c>
      <c r="H75" s="216">
        <f t="shared" si="14"/>
        <v>0</v>
      </c>
      <c r="I75" s="216">
        <f t="shared" si="14"/>
        <v>0</v>
      </c>
      <c r="J75" s="216">
        <f t="shared" si="14"/>
        <v>0</v>
      </c>
      <c r="K75" s="216">
        <f t="shared" si="14"/>
        <v>0</v>
      </c>
      <c r="L75" s="216">
        <f t="shared" si="14"/>
        <v>0</v>
      </c>
      <c r="M75" s="216">
        <f t="shared" si="14"/>
        <v>0</v>
      </c>
      <c r="N75" s="216">
        <f t="shared" si="14"/>
        <v>0</v>
      </c>
      <c r="O75" s="216">
        <f t="shared" si="14"/>
        <v>0</v>
      </c>
      <c r="P75" s="216">
        <f t="shared" si="14"/>
        <v>0</v>
      </c>
      <c r="Q75" s="216">
        <f t="shared" si="14"/>
        <v>0</v>
      </c>
      <c r="R75" s="216">
        <f t="shared" si="14"/>
        <v>0</v>
      </c>
      <c r="S75" s="216">
        <f t="shared" si="14"/>
        <v>0</v>
      </c>
      <c r="T75" s="216">
        <f t="shared" si="14"/>
        <v>0</v>
      </c>
      <c r="U75" s="216">
        <f t="shared" si="14"/>
        <v>0</v>
      </c>
      <c r="V75" s="216">
        <f t="shared" si="14"/>
        <v>0</v>
      </c>
      <c r="W75" s="216">
        <f t="shared" si="14"/>
        <v>0</v>
      </c>
      <c r="X75" s="216">
        <f t="shared" si="14"/>
        <v>0</v>
      </c>
      <c r="Y75" s="216">
        <f t="shared" si="14"/>
        <v>0</v>
      </c>
      <c r="Z75" s="216">
        <f t="shared" si="14"/>
        <v>0</v>
      </c>
      <c r="AA75" s="216">
        <f t="shared" si="14"/>
        <v>0</v>
      </c>
      <c r="AB75" s="216">
        <f t="shared" si="14"/>
        <v>0</v>
      </c>
      <c r="AC75" s="216">
        <f t="shared" si="14"/>
        <v>0</v>
      </c>
      <c r="AD75" s="216">
        <f>SUM(AD76:AD79)</f>
        <v>0</v>
      </c>
      <c r="AE75" s="216">
        <f t="shared" si="14"/>
        <v>0</v>
      </c>
      <c r="AF75" s="216">
        <f t="shared" si="14"/>
        <v>0</v>
      </c>
      <c r="AG75" s="216">
        <f t="shared" si="14"/>
        <v>0</v>
      </c>
      <c r="AH75" s="216">
        <f t="shared" si="14"/>
        <v>0</v>
      </c>
      <c r="AI75" s="216">
        <f t="shared" si="14"/>
        <v>0</v>
      </c>
      <c r="AJ75" s="216">
        <f t="shared" si="14"/>
        <v>0</v>
      </c>
      <c r="AK75" s="216">
        <f t="shared" si="14"/>
        <v>0</v>
      </c>
      <c r="AL75" s="216">
        <f t="shared" si="14"/>
        <v>0</v>
      </c>
      <c r="AM75" s="216">
        <f t="shared" si="14"/>
        <v>0</v>
      </c>
      <c r="AN75" s="216">
        <f t="shared" si="14"/>
        <v>0</v>
      </c>
      <c r="AO75" s="216">
        <f t="shared" si="14"/>
        <v>0</v>
      </c>
      <c r="AP75" s="216">
        <f t="shared" si="14"/>
        <v>0</v>
      </c>
      <c r="AQ75" s="216">
        <f t="shared" si="14"/>
        <v>0</v>
      </c>
      <c r="AR75" s="216">
        <f t="shared" si="14"/>
        <v>0</v>
      </c>
      <c r="AS75" s="216">
        <f t="shared" si="14"/>
        <v>0</v>
      </c>
      <c r="AT75" s="216">
        <f t="shared" si="14"/>
        <v>0</v>
      </c>
      <c r="AU75" s="216">
        <f t="shared" si="14"/>
        <v>0</v>
      </c>
      <c r="AV75" s="216">
        <f t="shared" si="14"/>
        <v>0</v>
      </c>
      <c r="AW75" s="216">
        <f t="shared" si="14"/>
        <v>0</v>
      </c>
      <c r="AX75" s="216">
        <f t="shared" si="14"/>
        <v>0</v>
      </c>
      <c r="AY75" s="216">
        <f t="shared" si="14"/>
        <v>0</v>
      </c>
      <c r="AZ75" s="216">
        <f t="shared" si="14"/>
        <v>0</v>
      </c>
      <c r="BA75" s="216">
        <f t="shared" si="14"/>
        <v>0</v>
      </c>
      <c r="BB75" s="216">
        <f t="shared" si="14"/>
        <v>0</v>
      </c>
      <c r="BC75" s="216">
        <f t="shared" si="14"/>
        <v>0</v>
      </c>
      <c r="BD75" s="216">
        <f t="shared" si="14"/>
        <v>0</v>
      </c>
    </row>
    <row r="76" spans="1:56" s="63" customFormat="1" ht="15" customHeight="1" x14ac:dyDescent="0.25">
      <c r="A76" s="145"/>
      <c r="B76" s="53" t="s">
        <v>84</v>
      </c>
      <c r="C76" s="110"/>
      <c r="D76" s="333" t="s">
        <v>122</v>
      </c>
      <c r="E76" s="248"/>
      <c r="F76" s="248"/>
      <c r="G76" s="248"/>
      <c r="H76" s="248"/>
      <c r="I76" s="248"/>
      <c r="J76" s="248"/>
      <c r="K76" s="248"/>
      <c r="L76" s="248"/>
      <c r="M76" s="248"/>
      <c r="N76" s="248"/>
      <c r="O76" s="248"/>
      <c r="P76" s="248"/>
      <c r="Q76" s="248"/>
      <c r="R76" s="248"/>
      <c r="S76" s="248"/>
      <c r="T76" s="248"/>
      <c r="U76" s="248"/>
      <c r="V76" s="248"/>
      <c r="W76" s="248"/>
      <c r="X76" s="248"/>
      <c r="Y76" s="248"/>
      <c r="Z76" s="248"/>
      <c r="AA76" s="248"/>
      <c r="AB76" s="248"/>
      <c r="AC76" s="248"/>
      <c r="AD76" s="233"/>
      <c r="AE76" s="248"/>
      <c r="AF76" s="248"/>
      <c r="AG76" s="248"/>
      <c r="AH76" s="248"/>
      <c r="AI76" s="248"/>
      <c r="AJ76" s="248"/>
      <c r="AK76" s="248"/>
      <c r="AL76" s="248"/>
      <c r="AM76" s="248"/>
      <c r="AN76" s="248"/>
      <c r="AO76" s="248"/>
      <c r="AP76" s="248"/>
      <c r="AQ76" s="248"/>
      <c r="AR76" s="248"/>
      <c r="AS76" s="248"/>
      <c r="AT76" s="248"/>
      <c r="AU76" s="248"/>
      <c r="AV76" s="248"/>
      <c r="AW76" s="248"/>
      <c r="AX76" s="248"/>
      <c r="AY76" s="248"/>
      <c r="AZ76" s="248"/>
      <c r="BA76" s="248"/>
      <c r="BB76" s="248"/>
      <c r="BC76" s="248"/>
      <c r="BD76" s="248"/>
    </row>
    <row r="77" spans="1:56" s="63" customFormat="1" ht="15" customHeight="1" x14ac:dyDescent="0.25">
      <c r="A77" s="145"/>
      <c r="B77" s="53" t="s">
        <v>205</v>
      </c>
      <c r="C77" s="110"/>
      <c r="D77" s="333" t="s">
        <v>122</v>
      </c>
      <c r="E77" s="248"/>
      <c r="F77" s="248"/>
      <c r="G77" s="248"/>
      <c r="H77" s="248"/>
      <c r="I77" s="248"/>
      <c r="J77" s="248"/>
      <c r="K77" s="248"/>
      <c r="L77" s="248"/>
      <c r="M77" s="248"/>
      <c r="N77" s="248"/>
      <c r="O77" s="248"/>
      <c r="P77" s="248"/>
      <c r="Q77" s="248"/>
      <c r="R77" s="248"/>
      <c r="S77" s="248"/>
      <c r="T77" s="248"/>
      <c r="U77" s="248"/>
      <c r="V77" s="248"/>
      <c r="W77" s="248"/>
      <c r="X77" s="248"/>
      <c r="Y77" s="248"/>
      <c r="Z77" s="248"/>
      <c r="AA77" s="248"/>
      <c r="AB77" s="248"/>
      <c r="AC77" s="248"/>
      <c r="AD77" s="344"/>
      <c r="AE77" s="248"/>
      <c r="AF77" s="248"/>
      <c r="AH77" s="233"/>
      <c r="AI77" s="248"/>
      <c r="AJ77" s="248"/>
      <c r="AK77" s="248"/>
      <c r="AL77" s="248"/>
      <c r="AM77" s="248"/>
      <c r="AN77" s="248"/>
      <c r="AO77" s="248"/>
      <c r="AP77" s="248"/>
      <c r="AQ77" s="248"/>
      <c r="AR77" s="248"/>
      <c r="AS77" s="248"/>
      <c r="AT77" s="248"/>
      <c r="AU77" s="233"/>
      <c r="AV77" s="248"/>
      <c r="AW77" s="248"/>
      <c r="AX77" s="248"/>
      <c r="AY77" s="248"/>
      <c r="AZ77" s="248"/>
      <c r="BA77" s="248"/>
      <c r="BB77" s="248"/>
      <c r="BC77" s="248"/>
      <c r="BD77" s="248"/>
    </row>
    <row r="78" spans="1:56" s="27" customFormat="1" ht="15" customHeight="1" x14ac:dyDescent="0.25">
      <c r="A78" s="142"/>
      <c r="B78" s="53" t="s">
        <v>111</v>
      </c>
      <c r="C78" s="107"/>
      <c r="D78" s="331"/>
      <c r="E78" s="233"/>
      <c r="F78" s="233"/>
      <c r="G78" s="233"/>
      <c r="H78" s="233"/>
      <c r="I78" s="233"/>
      <c r="J78" s="233"/>
      <c r="K78" s="233"/>
      <c r="L78" s="233"/>
      <c r="M78" s="233"/>
      <c r="N78" s="233"/>
      <c r="O78" s="233"/>
      <c r="P78" s="233"/>
      <c r="Q78" s="233"/>
      <c r="R78" s="203"/>
      <c r="S78" s="203"/>
      <c r="T78" s="203"/>
      <c r="U78" s="203"/>
      <c r="V78" s="203"/>
      <c r="W78" s="203"/>
      <c r="X78" s="203"/>
      <c r="Y78" s="203"/>
      <c r="Z78" s="203"/>
      <c r="AA78" s="203"/>
      <c r="AB78" s="203"/>
      <c r="AC78" s="203"/>
      <c r="AD78" s="248"/>
      <c r="AE78" s="203"/>
      <c r="AF78" s="203"/>
      <c r="AG78" s="203"/>
      <c r="AH78" s="203"/>
      <c r="AI78" s="203"/>
      <c r="AJ78" s="203"/>
      <c r="AK78" s="203"/>
      <c r="AL78" s="203"/>
      <c r="AM78" s="203"/>
      <c r="AN78" s="203"/>
      <c r="AO78" s="203"/>
      <c r="AP78" s="203"/>
      <c r="AQ78" s="203"/>
      <c r="AR78" s="203"/>
      <c r="AS78" s="203"/>
      <c r="AT78" s="203"/>
      <c r="AU78" s="203"/>
      <c r="AV78" s="203"/>
      <c r="AW78" s="203"/>
      <c r="AX78" s="203"/>
      <c r="AY78" s="203"/>
      <c r="AZ78" s="203"/>
      <c r="BA78" s="203"/>
      <c r="BB78" s="203"/>
      <c r="BC78" s="203"/>
      <c r="BD78" s="203"/>
    </row>
    <row r="79" spans="1:56" s="27" customFormat="1" ht="15" customHeight="1" x14ac:dyDescent="0.25">
      <c r="A79" s="142"/>
      <c r="B79" s="28" t="s">
        <v>85</v>
      </c>
      <c r="C79" s="107"/>
      <c r="D79" s="331"/>
      <c r="E79" s="233"/>
      <c r="F79" s="233"/>
      <c r="G79" s="233"/>
      <c r="H79" s="233"/>
      <c r="I79" s="233"/>
      <c r="J79" s="233"/>
      <c r="K79" s="233"/>
      <c r="L79" s="233"/>
      <c r="M79" s="233"/>
      <c r="N79" s="233"/>
      <c r="O79" s="233"/>
      <c r="P79" s="233"/>
      <c r="Q79" s="233"/>
      <c r="R79" s="203"/>
      <c r="S79" s="203"/>
      <c r="T79" s="203"/>
      <c r="U79" s="203"/>
      <c r="V79" s="203"/>
      <c r="W79" s="203"/>
      <c r="X79" s="203"/>
      <c r="Y79" s="203"/>
      <c r="Z79" s="203"/>
      <c r="AA79" s="203"/>
      <c r="AB79" s="203"/>
      <c r="AC79" s="203"/>
      <c r="AD79" s="203"/>
      <c r="AE79" s="203"/>
      <c r="AF79" s="203"/>
      <c r="AG79" s="203"/>
      <c r="AH79" s="203"/>
      <c r="AI79" s="203"/>
      <c r="AJ79" s="203"/>
      <c r="AK79" s="203"/>
      <c r="AL79" s="203"/>
      <c r="AM79" s="203"/>
      <c r="AN79" s="203"/>
      <c r="AO79" s="203"/>
      <c r="AP79" s="203"/>
      <c r="AQ79" s="203"/>
      <c r="AR79" s="203"/>
      <c r="AS79" s="203"/>
      <c r="AT79" s="203"/>
      <c r="AU79" s="203"/>
      <c r="AV79" s="203"/>
      <c r="AW79" s="203"/>
      <c r="AX79" s="203"/>
      <c r="AY79" s="203"/>
      <c r="AZ79" s="203"/>
      <c r="BA79" s="203"/>
      <c r="BB79" s="203"/>
      <c r="BC79" s="203"/>
      <c r="BD79" s="203"/>
    </row>
    <row r="80" spans="1:56" s="27" customFormat="1" ht="15" customHeight="1" x14ac:dyDescent="0.25">
      <c r="A80" s="142"/>
      <c r="B80" s="65"/>
      <c r="C80" s="117"/>
      <c r="D80" s="339"/>
      <c r="E80" s="290"/>
      <c r="F80" s="290"/>
      <c r="G80" s="290"/>
      <c r="H80" s="290"/>
      <c r="I80" s="290"/>
      <c r="J80" s="290"/>
      <c r="K80" s="290"/>
      <c r="L80" s="290"/>
      <c r="M80" s="290"/>
      <c r="N80" s="290"/>
      <c r="O80" s="290"/>
      <c r="P80" s="290"/>
      <c r="Q80" s="290"/>
      <c r="R80" s="225"/>
      <c r="S80" s="225"/>
      <c r="T80" s="225"/>
      <c r="U80" s="225"/>
      <c r="V80" s="225"/>
      <c r="W80" s="225"/>
      <c r="X80" s="225"/>
      <c r="Y80" s="225"/>
      <c r="Z80" s="225"/>
      <c r="AA80" s="225"/>
      <c r="AB80" s="225"/>
      <c r="AC80" s="225"/>
      <c r="AD80" s="225"/>
      <c r="AE80" s="225"/>
      <c r="AF80" s="225"/>
      <c r="AG80" s="225"/>
      <c r="AH80" s="225"/>
      <c r="AI80" s="225"/>
      <c r="AJ80" s="225"/>
      <c r="AK80" s="225"/>
      <c r="AL80" s="225"/>
      <c r="AM80" s="225"/>
      <c r="AN80" s="225"/>
      <c r="AO80" s="225"/>
      <c r="AP80" s="225"/>
      <c r="AQ80" s="225"/>
      <c r="AR80" s="225"/>
      <c r="AS80" s="225"/>
      <c r="AT80" s="225"/>
      <c r="AU80" s="225"/>
      <c r="AV80" s="225"/>
      <c r="AW80" s="225"/>
      <c r="AX80" s="225"/>
      <c r="AY80" s="225"/>
      <c r="AZ80" s="225"/>
      <c r="BA80" s="225"/>
      <c r="BB80" s="225"/>
      <c r="BC80" s="225"/>
      <c r="BD80" s="225"/>
    </row>
    <row r="81" spans="1:56" s="66" customFormat="1" ht="15" customHeight="1" x14ac:dyDescent="0.25">
      <c r="A81" s="141" t="s">
        <v>306</v>
      </c>
      <c r="B81" s="50" t="s">
        <v>59</v>
      </c>
      <c r="C81" s="115"/>
      <c r="D81" s="337"/>
      <c r="E81" s="229">
        <f t="shared" ref="E81:BD81" si="15">E41+E49+E31+E57+E75+E38+E46</f>
        <v>0</v>
      </c>
      <c r="F81" s="229">
        <f t="shared" si="15"/>
        <v>0</v>
      </c>
      <c r="G81" s="229">
        <f t="shared" si="15"/>
        <v>0</v>
      </c>
      <c r="H81" s="229">
        <f t="shared" si="15"/>
        <v>0</v>
      </c>
      <c r="I81" s="229">
        <f t="shared" si="15"/>
        <v>0</v>
      </c>
      <c r="J81" s="229">
        <f t="shared" si="15"/>
        <v>0</v>
      </c>
      <c r="K81" s="229">
        <f t="shared" si="15"/>
        <v>0</v>
      </c>
      <c r="L81" s="229">
        <f t="shared" si="15"/>
        <v>0</v>
      </c>
      <c r="M81" s="229">
        <f t="shared" si="15"/>
        <v>0</v>
      </c>
      <c r="N81" s="229">
        <f t="shared" si="15"/>
        <v>0</v>
      </c>
      <c r="O81" s="229">
        <f t="shared" si="15"/>
        <v>0</v>
      </c>
      <c r="P81" s="229">
        <f t="shared" si="15"/>
        <v>0</v>
      </c>
      <c r="Q81" s="229">
        <f t="shared" si="15"/>
        <v>0</v>
      </c>
      <c r="R81" s="229">
        <f t="shared" si="15"/>
        <v>0</v>
      </c>
      <c r="S81" s="229">
        <f t="shared" si="15"/>
        <v>0</v>
      </c>
      <c r="T81" s="229">
        <f t="shared" si="15"/>
        <v>0</v>
      </c>
      <c r="U81" s="229">
        <f t="shared" si="15"/>
        <v>0</v>
      </c>
      <c r="V81" s="229">
        <f t="shared" si="15"/>
        <v>0</v>
      </c>
      <c r="W81" s="229">
        <f t="shared" si="15"/>
        <v>0</v>
      </c>
      <c r="X81" s="229">
        <f t="shared" si="15"/>
        <v>0</v>
      </c>
      <c r="Y81" s="229">
        <f t="shared" si="15"/>
        <v>0</v>
      </c>
      <c r="Z81" s="229">
        <f t="shared" si="15"/>
        <v>0</v>
      </c>
      <c r="AA81" s="229">
        <f t="shared" si="15"/>
        <v>0</v>
      </c>
      <c r="AB81" s="229">
        <f t="shared" si="15"/>
        <v>0</v>
      </c>
      <c r="AC81" s="229">
        <f t="shared" si="15"/>
        <v>0</v>
      </c>
      <c r="AD81" s="229">
        <f t="shared" si="15"/>
        <v>0</v>
      </c>
      <c r="AE81" s="229">
        <f t="shared" si="15"/>
        <v>0</v>
      </c>
      <c r="AF81" s="229">
        <f t="shared" si="15"/>
        <v>0</v>
      </c>
      <c r="AG81" s="229">
        <f t="shared" si="15"/>
        <v>0</v>
      </c>
      <c r="AH81" s="229">
        <f t="shared" si="15"/>
        <v>0</v>
      </c>
      <c r="AI81" s="229">
        <f t="shared" si="15"/>
        <v>0</v>
      </c>
      <c r="AJ81" s="229">
        <f t="shared" si="15"/>
        <v>0</v>
      </c>
      <c r="AK81" s="229">
        <f t="shared" si="15"/>
        <v>0</v>
      </c>
      <c r="AL81" s="229">
        <f t="shared" si="15"/>
        <v>0</v>
      </c>
      <c r="AM81" s="229">
        <f t="shared" si="15"/>
        <v>0</v>
      </c>
      <c r="AN81" s="229">
        <f t="shared" si="15"/>
        <v>0</v>
      </c>
      <c r="AO81" s="229">
        <f t="shared" si="15"/>
        <v>0</v>
      </c>
      <c r="AP81" s="229">
        <f t="shared" si="15"/>
        <v>0</v>
      </c>
      <c r="AQ81" s="229">
        <f t="shared" si="15"/>
        <v>0</v>
      </c>
      <c r="AR81" s="229">
        <f t="shared" si="15"/>
        <v>0</v>
      </c>
      <c r="AS81" s="229">
        <f t="shared" si="15"/>
        <v>0</v>
      </c>
      <c r="AT81" s="229">
        <f t="shared" si="15"/>
        <v>0</v>
      </c>
      <c r="AU81" s="229">
        <f t="shared" si="15"/>
        <v>0</v>
      </c>
      <c r="AV81" s="229">
        <f t="shared" si="15"/>
        <v>0</v>
      </c>
      <c r="AW81" s="229">
        <f t="shared" si="15"/>
        <v>0</v>
      </c>
      <c r="AX81" s="229">
        <f t="shared" si="15"/>
        <v>0</v>
      </c>
      <c r="AY81" s="229">
        <f t="shared" si="15"/>
        <v>0</v>
      </c>
      <c r="AZ81" s="229">
        <f t="shared" si="15"/>
        <v>0</v>
      </c>
      <c r="BA81" s="229">
        <f t="shared" si="15"/>
        <v>0</v>
      </c>
      <c r="BB81" s="229">
        <f t="shared" si="15"/>
        <v>0</v>
      </c>
      <c r="BC81" s="229">
        <f t="shared" si="15"/>
        <v>0</v>
      </c>
      <c r="BD81" s="229">
        <f t="shared" si="15"/>
        <v>0</v>
      </c>
    </row>
    <row r="82" spans="1:56" s="27" customFormat="1" ht="15" customHeight="1" x14ac:dyDescent="0.25">
      <c r="A82" s="142"/>
      <c r="B82" s="67"/>
      <c r="C82" s="118"/>
      <c r="D82" s="340"/>
      <c r="E82" s="260"/>
      <c r="F82" s="260"/>
      <c r="G82" s="260"/>
      <c r="H82" s="260"/>
      <c r="I82" s="260"/>
      <c r="J82" s="260"/>
      <c r="K82" s="260"/>
      <c r="L82" s="260"/>
      <c r="M82" s="260"/>
      <c r="N82" s="260"/>
      <c r="O82" s="260"/>
      <c r="P82" s="260"/>
      <c r="Q82" s="260"/>
      <c r="R82" s="203"/>
      <c r="S82" s="203"/>
      <c r="T82" s="203"/>
      <c r="U82" s="203"/>
      <c r="V82" s="203"/>
      <c r="W82" s="203"/>
      <c r="X82" s="203"/>
      <c r="Y82" s="203"/>
      <c r="Z82" s="203"/>
      <c r="AA82" s="203"/>
      <c r="AB82" s="203"/>
      <c r="AC82" s="203"/>
      <c r="AD82" s="203"/>
      <c r="AE82" s="203"/>
      <c r="AF82" s="203"/>
      <c r="AG82" s="203"/>
      <c r="AH82" s="203"/>
      <c r="AI82" s="203"/>
      <c r="AJ82" s="203"/>
      <c r="AK82" s="203"/>
      <c r="AL82" s="203"/>
      <c r="AM82" s="203"/>
      <c r="AN82" s="203"/>
      <c r="AO82" s="203"/>
      <c r="AP82" s="203"/>
      <c r="AQ82" s="203"/>
      <c r="AR82" s="203"/>
      <c r="AS82" s="203"/>
      <c r="AT82" s="203"/>
      <c r="AU82" s="203"/>
      <c r="AV82" s="203"/>
      <c r="AW82" s="203"/>
      <c r="AX82" s="203"/>
      <c r="AY82" s="203"/>
      <c r="AZ82" s="203"/>
      <c r="BA82" s="203"/>
      <c r="BB82" s="203"/>
      <c r="BC82" s="203"/>
      <c r="BD82" s="203"/>
    </row>
    <row r="83" spans="1:56" s="70" customFormat="1" ht="15" customHeight="1" x14ac:dyDescent="0.25">
      <c r="A83" s="141" t="s">
        <v>307</v>
      </c>
      <c r="B83" s="71" t="s">
        <v>86</v>
      </c>
      <c r="C83" s="119"/>
      <c r="D83" s="341"/>
      <c r="E83" s="253">
        <f t="shared" ref="E83:BD83" si="16">E9+E29-E81</f>
        <v>0</v>
      </c>
      <c r="F83" s="253">
        <f t="shared" si="16"/>
        <v>0</v>
      </c>
      <c r="G83" s="253">
        <f t="shared" si="16"/>
        <v>0</v>
      </c>
      <c r="H83" s="253">
        <f t="shared" si="16"/>
        <v>0</v>
      </c>
      <c r="I83" s="253">
        <f t="shared" si="16"/>
        <v>0</v>
      </c>
      <c r="J83" s="253">
        <f t="shared" si="16"/>
        <v>0</v>
      </c>
      <c r="K83" s="253">
        <f t="shared" si="16"/>
        <v>0</v>
      </c>
      <c r="L83" s="253">
        <f t="shared" si="16"/>
        <v>0</v>
      </c>
      <c r="M83" s="253">
        <f t="shared" si="16"/>
        <v>0</v>
      </c>
      <c r="N83" s="253">
        <f t="shared" si="16"/>
        <v>0</v>
      </c>
      <c r="O83" s="253">
        <f t="shared" si="16"/>
        <v>0</v>
      </c>
      <c r="P83" s="253">
        <f t="shared" si="16"/>
        <v>0</v>
      </c>
      <c r="Q83" s="253">
        <f t="shared" si="16"/>
        <v>0</v>
      </c>
      <c r="R83" s="253">
        <f t="shared" si="16"/>
        <v>0</v>
      </c>
      <c r="S83" s="253">
        <f t="shared" si="16"/>
        <v>0</v>
      </c>
      <c r="T83" s="253">
        <f t="shared" si="16"/>
        <v>0</v>
      </c>
      <c r="U83" s="253">
        <f t="shared" si="16"/>
        <v>0</v>
      </c>
      <c r="V83" s="253">
        <f t="shared" si="16"/>
        <v>0</v>
      </c>
      <c r="W83" s="253">
        <f t="shared" si="16"/>
        <v>0</v>
      </c>
      <c r="X83" s="253">
        <f t="shared" si="16"/>
        <v>0</v>
      </c>
      <c r="Y83" s="253">
        <f t="shared" si="16"/>
        <v>0</v>
      </c>
      <c r="Z83" s="253">
        <f t="shared" si="16"/>
        <v>0</v>
      </c>
      <c r="AA83" s="253">
        <f t="shared" si="16"/>
        <v>0</v>
      </c>
      <c r="AB83" s="253">
        <f t="shared" si="16"/>
        <v>0</v>
      </c>
      <c r="AC83" s="253">
        <f t="shared" si="16"/>
        <v>0</v>
      </c>
      <c r="AD83" s="253">
        <f t="shared" si="16"/>
        <v>0</v>
      </c>
      <c r="AE83" s="253">
        <f t="shared" si="16"/>
        <v>0</v>
      </c>
      <c r="AF83" s="253">
        <f t="shared" si="16"/>
        <v>0</v>
      </c>
      <c r="AG83" s="253">
        <f t="shared" si="16"/>
        <v>0</v>
      </c>
      <c r="AH83" s="253">
        <f t="shared" si="16"/>
        <v>0</v>
      </c>
      <c r="AI83" s="253">
        <f t="shared" si="16"/>
        <v>0</v>
      </c>
      <c r="AJ83" s="253">
        <f t="shared" si="16"/>
        <v>2140</v>
      </c>
      <c r="AK83" s="253">
        <f t="shared" si="16"/>
        <v>2140</v>
      </c>
      <c r="AL83" s="253">
        <f t="shared" si="16"/>
        <v>32140</v>
      </c>
      <c r="AM83" s="253">
        <f t="shared" si="16"/>
        <v>32140</v>
      </c>
      <c r="AN83" s="253">
        <f t="shared" si="16"/>
        <v>32140</v>
      </c>
      <c r="AO83" s="253">
        <f t="shared" si="16"/>
        <v>32140</v>
      </c>
      <c r="AP83" s="253">
        <f t="shared" si="16"/>
        <v>32140</v>
      </c>
      <c r="AQ83" s="253">
        <f t="shared" si="16"/>
        <v>32140</v>
      </c>
      <c r="AR83" s="253">
        <f t="shared" si="16"/>
        <v>32140</v>
      </c>
      <c r="AS83" s="253">
        <f t="shared" si="16"/>
        <v>32140</v>
      </c>
      <c r="AT83" s="253">
        <f t="shared" si="16"/>
        <v>32140</v>
      </c>
      <c r="AU83" s="253">
        <f t="shared" si="16"/>
        <v>32140</v>
      </c>
      <c r="AV83" s="253">
        <f t="shared" si="16"/>
        <v>32140</v>
      </c>
      <c r="AW83" s="253">
        <f t="shared" si="16"/>
        <v>32140</v>
      </c>
      <c r="AX83" s="253">
        <f t="shared" si="16"/>
        <v>32140</v>
      </c>
      <c r="AY83" s="253">
        <f t="shared" si="16"/>
        <v>32140</v>
      </c>
      <c r="AZ83" s="253">
        <f t="shared" si="16"/>
        <v>32140</v>
      </c>
      <c r="BA83" s="253">
        <f t="shared" si="16"/>
        <v>32140</v>
      </c>
      <c r="BB83" s="253">
        <f t="shared" si="16"/>
        <v>32140</v>
      </c>
      <c r="BC83" s="253">
        <f t="shared" si="16"/>
        <v>32140</v>
      </c>
      <c r="BD83" s="253">
        <f t="shared" si="16"/>
        <v>32140</v>
      </c>
    </row>
    <row r="84" spans="1:56" ht="14.1" customHeight="1" x14ac:dyDescent="0.25">
      <c r="B84" s="74"/>
      <c r="C84" s="120"/>
      <c r="D84" s="95"/>
      <c r="E84" s="75"/>
      <c r="F84" s="75"/>
      <c r="G84" s="75"/>
      <c r="H84" s="75"/>
      <c r="I84" s="76"/>
      <c r="AA84" s="257"/>
      <c r="AB84" s="257"/>
      <c r="AC84" s="257"/>
      <c r="AD84" s="257"/>
      <c r="AE84" s="257"/>
      <c r="AF84" s="257"/>
      <c r="AG84" s="257"/>
      <c r="AH84" s="257"/>
      <c r="AI84" s="257"/>
      <c r="AJ84" s="257"/>
      <c r="AK84" s="257"/>
      <c r="AL84" s="257"/>
      <c r="AM84" s="257"/>
      <c r="AN84" s="257"/>
      <c r="AO84" s="257"/>
      <c r="AP84" s="257"/>
      <c r="AQ84" s="257"/>
      <c r="AR84" s="257"/>
      <c r="AS84" s="257"/>
      <c r="AT84" s="257"/>
      <c r="AU84" s="257"/>
      <c r="AV84" s="257"/>
      <c r="AW84" s="257"/>
      <c r="AX84" s="257"/>
      <c r="AY84" s="257"/>
      <c r="AZ84" s="257"/>
      <c r="BA84" s="257"/>
      <c r="BB84" s="257"/>
      <c r="BC84" s="257"/>
      <c r="BD84" s="257"/>
    </row>
    <row r="85" spans="1:56" ht="14.1" customHeight="1" x14ac:dyDescent="0.25">
      <c r="B85" s="77"/>
      <c r="C85" s="121"/>
      <c r="D85" s="96"/>
      <c r="E85" s="75"/>
      <c r="F85" s="75"/>
      <c r="G85" s="75"/>
      <c r="H85" s="75"/>
      <c r="I85" s="75"/>
      <c r="AA85" s="257"/>
      <c r="AB85" s="257"/>
      <c r="AC85" s="257"/>
      <c r="AD85" s="257"/>
      <c r="AE85" s="257"/>
      <c r="AF85" s="257"/>
      <c r="AG85" s="257"/>
      <c r="AH85" s="257"/>
      <c r="AI85" s="257"/>
      <c r="AJ85" s="257"/>
      <c r="AK85" s="257"/>
      <c r="AL85" s="257"/>
      <c r="AM85" s="257"/>
      <c r="AN85" s="257"/>
      <c r="AO85" s="257"/>
      <c r="AP85" s="257"/>
      <c r="AQ85" s="257"/>
      <c r="AR85" s="257"/>
      <c r="AS85" s="257"/>
      <c r="AT85" s="257"/>
      <c r="AU85" s="257"/>
      <c r="AV85" s="257"/>
      <c r="AW85" s="257"/>
      <c r="AX85" s="257"/>
      <c r="AY85" s="257"/>
      <c r="AZ85" s="257"/>
      <c r="BA85" s="257"/>
      <c r="BB85" s="257"/>
      <c r="BC85" s="257"/>
      <c r="BD85" s="257"/>
    </row>
    <row r="86" spans="1:56" ht="14.1" customHeight="1" x14ac:dyDescent="0.25">
      <c r="B86" s="77"/>
      <c r="C86" s="121"/>
      <c r="D86" s="96"/>
      <c r="E86" s="75"/>
      <c r="F86" s="75"/>
      <c r="G86" s="75"/>
      <c r="H86" s="75"/>
      <c r="I86" s="75"/>
      <c r="AA86" s="257"/>
      <c r="AB86" s="257"/>
      <c r="AC86" s="257"/>
      <c r="AD86" s="257"/>
      <c r="AE86" s="257"/>
      <c r="AF86" s="257"/>
      <c r="AG86" s="257"/>
      <c r="AH86" s="257"/>
      <c r="AI86" s="257"/>
      <c r="AJ86" s="257"/>
      <c r="AK86" s="257"/>
      <c r="AL86" s="257"/>
      <c r="AM86" s="257"/>
      <c r="AN86" s="257"/>
      <c r="AO86" s="257"/>
      <c r="AP86" s="257"/>
      <c r="AQ86" s="257"/>
      <c r="AR86" s="257"/>
      <c r="AS86" s="257"/>
      <c r="AT86" s="257"/>
      <c r="AU86" s="257"/>
      <c r="AV86" s="257"/>
      <c r="AW86" s="257"/>
      <c r="AX86" s="257"/>
      <c r="AY86" s="257"/>
      <c r="AZ86" s="257"/>
      <c r="BA86" s="257"/>
      <c r="BB86" s="257"/>
      <c r="BC86" s="257"/>
      <c r="BD86" s="257"/>
    </row>
    <row r="87" spans="1:56" ht="14.1" customHeight="1" x14ac:dyDescent="0.25">
      <c r="B87" s="78"/>
      <c r="C87" s="122"/>
      <c r="D87" s="97"/>
      <c r="E87" s="75"/>
      <c r="F87" s="75"/>
      <c r="G87" s="75"/>
      <c r="H87" s="75"/>
      <c r="I87" s="75"/>
      <c r="AA87" s="257"/>
      <c r="AB87" s="257"/>
      <c r="AC87" s="257"/>
      <c r="AD87" s="257"/>
      <c r="AE87" s="257"/>
      <c r="AF87" s="257"/>
      <c r="AG87" s="257"/>
      <c r="AH87" s="257"/>
      <c r="AI87" s="257"/>
      <c r="AJ87" s="257"/>
      <c r="AK87" s="257"/>
      <c r="AL87" s="257"/>
      <c r="AM87" s="257"/>
      <c r="AN87" s="257"/>
      <c r="AO87" s="257"/>
      <c r="AP87" s="257"/>
      <c r="AQ87" s="257"/>
      <c r="AR87" s="257"/>
      <c r="AS87" s="257"/>
      <c r="AT87" s="257"/>
      <c r="AU87" s="257"/>
      <c r="AV87" s="257"/>
      <c r="AW87" s="257"/>
      <c r="AX87" s="257"/>
      <c r="AY87" s="257"/>
      <c r="AZ87" s="257"/>
      <c r="BA87" s="257"/>
      <c r="BB87" s="257"/>
      <c r="BC87" s="257"/>
      <c r="BD87" s="257"/>
    </row>
    <row r="88" spans="1:56" ht="14.1" customHeight="1" x14ac:dyDescent="0.25">
      <c r="B88" s="79"/>
      <c r="C88" s="123"/>
      <c r="D88" s="98"/>
      <c r="E88" s="75"/>
      <c r="F88" s="75"/>
      <c r="G88" s="75"/>
      <c r="H88" s="75"/>
      <c r="I88" s="75"/>
      <c r="AA88" s="257"/>
      <c r="AB88" s="257"/>
      <c r="AC88" s="257"/>
      <c r="AD88" s="257"/>
      <c r="AE88" s="257"/>
      <c r="AF88" s="257"/>
      <c r="AG88" s="257"/>
      <c r="AH88" s="257"/>
      <c r="AI88" s="257"/>
      <c r="AJ88" s="257"/>
      <c r="AK88" s="257"/>
      <c r="AL88" s="257"/>
      <c r="AM88" s="257"/>
      <c r="AN88" s="257"/>
      <c r="AO88" s="257"/>
      <c r="AP88" s="257"/>
      <c r="AQ88" s="257"/>
      <c r="AR88" s="257"/>
      <c r="AS88" s="257"/>
      <c r="AT88" s="257"/>
      <c r="AU88" s="257"/>
      <c r="AV88" s="257"/>
      <c r="AW88" s="257"/>
      <c r="AX88" s="257"/>
      <c r="AY88" s="257"/>
      <c r="AZ88" s="257"/>
      <c r="BA88" s="257"/>
      <c r="BB88" s="257"/>
      <c r="BC88" s="257"/>
      <c r="BD88" s="257"/>
    </row>
    <row r="89" spans="1:56" ht="14.1" customHeight="1" x14ac:dyDescent="0.25">
      <c r="B89" s="80"/>
      <c r="C89" s="124"/>
      <c r="D89" s="98"/>
      <c r="E89" s="75"/>
      <c r="F89" s="75"/>
      <c r="G89" s="75"/>
      <c r="H89" s="75"/>
      <c r="I89" s="75"/>
      <c r="AA89" s="257"/>
      <c r="AB89" s="257"/>
      <c r="AC89" s="257"/>
      <c r="AD89" s="257"/>
      <c r="AE89" s="257"/>
      <c r="AF89" s="257"/>
      <c r="AG89" s="257"/>
      <c r="AH89" s="257"/>
      <c r="AI89" s="257"/>
      <c r="AJ89" s="257"/>
      <c r="AK89" s="257"/>
      <c r="AL89" s="257"/>
      <c r="AM89" s="257"/>
      <c r="AN89" s="257"/>
      <c r="AO89" s="257"/>
      <c r="AP89" s="257"/>
      <c r="AQ89" s="257"/>
      <c r="AR89" s="257"/>
      <c r="AS89" s="257"/>
      <c r="AT89" s="257"/>
      <c r="AU89" s="257"/>
      <c r="AV89" s="257"/>
      <c r="AW89" s="257"/>
      <c r="AX89" s="257"/>
      <c r="AY89" s="257"/>
      <c r="AZ89" s="257"/>
      <c r="BA89" s="257"/>
      <c r="BB89" s="257"/>
      <c r="BC89" s="257"/>
      <c r="BD89" s="257"/>
    </row>
    <row r="90" spans="1:56" ht="14.1" customHeight="1" x14ac:dyDescent="0.25">
      <c r="B90" s="78"/>
      <c r="C90" s="122"/>
      <c r="D90" s="97"/>
      <c r="E90" s="75"/>
      <c r="F90" s="75"/>
      <c r="G90" s="75"/>
      <c r="H90" s="75"/>
      <c r="I90" s="75"/>
      <c r="AA90" s="257"/>
      <c r="AB90" s="257"/>
      <c r="AC90" s="257"/>
      <c r="AD90" s="257"/>
      <c r="AE90" s="257"/>
      <c r="AF90" s="257"/>
      <c r="AG90" s="257"/>
      <c r="AH90" s="257"/>
      <c r="AI90" s="257"/>
      <c r="AJ90" s="257"/>
      <c r="AK90" s="257"/>
      <c r="AL90" s="257"/>
      <c r="AM90" s="257"/>
      <c r="AN90" s="257"/>
      <c r="AO90" s="257"/>
      <c r="AP90" s="257"/>
      <c r="AQ90" s="257"/>
      <c r="AR90" s="257"/>
      <c r="AS90" s="257"/>
      <c r="AT90" s="257"/>
      <c r="AU90" s="257"/>
      <c r="AV90" s="257"/>
      <c r="AW90" s="257"/>
      <c r="AX90" s="257"/>
      <c r="AY90" s="257"/>
      <c r="AZ90" s="257"/>
      <c r="BA90" s="257"/>
      <c r="BB90" s="257"/>
      <c r="BC90" s="257"/>
      <c r="BD90" s="257"/>
    </row>
    <row r="91" spans="1:56" ht="14.1" customHeight="1" x14ac:dyDescent="0.25">
      <c r="B91" s="78"/>
      <c r="C91" s="122"/>
      <c r="D91" s="97"/>
      <c r="E91" s="75"/>
      <c r="F91" s="75"/>
      <c r="G91" s="75"/>
      <c r="H91" s="75"/>
      <c r="I91" s="75"/>
      <c r="AA91" s="257"/>
      <c r="AB91" s="257"/>
      <c r="AC91" s="257"/>
      <c r="AD91" s="257"/>
      <c r="AE91" s="257"/>
      <c r="AF91" s="257"/>
      <c r="AG91" s="257"/>
      <c r="AH91" s="257"/>
      <c r="AI91" s="257"/>
      <c r="AJ91" s="257"/>
      <c r="AK91" s="257"/>
      <c r="AL91" s="257"/>
      <c r="AM91" s="257"/>
      <c r="AN91" s="257"/>
      <c r="AO91" s="257"/>
      <c r="AP91" s="257"/>
      <c r="AQ91" s="257"/>
      <c r="AR91" s="257"/>
      <c r="AS91" s="257"/>
      <c r="AT91" s="257"/>
      <c r="AU91" s="257"/>
      <c r="AV91" s="257"/>
      <c r="AW91" s="257"/>
      <c r="AX91" s="257"/>
      <c r="AY91" s="257"/>
      <c r="AZ91" s="257"/>
      <c r="BA91" s="257"/>
      <c r="BB91" s="257"/>
      <c r="BC91" s="257"/>
      <c r="BD91" s="257"/>
    </row>
    <row r="92" spans="1:56" ht="14.1" customHeight="1" x14ac:dyDescent="0.25">
      <c r="B92" s="78"/>
      <c r="C92" s="122"/>
      <c r="D92" s="97"/>
      <c r="E92" s="75"/>
      <c r="F92" s="75"/>
      <c r="G92" s="75"/>
      <c r="H92" s="75"/>
      <c r="I92" s="75"/>
      <c r="AA92" s="257"/>
      <c r="AB92" s="257"/>
      <c r="AC92" s="257"/>
      <c r="AD92" s="257"/>
      <c r="AE92" s="257"/>
      <c r="AF92" s="257"/>
      <c r="AG92" s="257"/>
      <c r="AH92" s="257"/>
      <c r="AI92" s="257"/>
      <c r="AJ92" s="257"/>
      <c r="AK92" s="257"/>
      <c r="AL92" s="257"/>
      <c r="AM92" s="257"/>
      <c r="AN92" s="257"/>
      <c r="AO92" s="257"/>
      <c r="AP92" s="257"/>
      <c r="AQ92" s="257"/>
      <c r="AR92" s="257"/>
      <c r="AS92" s="257"/>
      <c r="AT92" s="257"/>
      <c r="AU92" s="257"/>
      <c r="AV92" s="257"/>
      <c r="AW92" s="257"/>
      <c r="AX92" s="257"/>
      <c r="AY92" s="257"/>
      <c r="AZ92" s="257"/>
      <c r="BA92" s="257"/>
      <c r="BB92" s="257"/>
      <c r="BC92" s="257"/>
      <c r="BD92" s="257"/>
    </row>
    <row r="93" spans="1:56" ht="14.1" customHeight="1" x14ac:dyDescent="0.25">
      <c r="B93" s="78"/>
      <c r="C93" s="122"/>
      <c r="D93" s="97"/>
      <c r="E93" s="75"/>
      <c r="F93" s="75"/>
      <c r="G93" s="75"/>
      <c r="H93" s="75"/>
      <c r="I93" s="75"/>
    </row>
    <row r="94" spans="1:56" ht="15" customHeight="1" x14ac:dyDescent="0.25">
      <c r="B94" s="78"/>
      <c r="C94" s="122"/>
      <c r="D94" s="97"/>
      <c r="E94" s="75"/>
      <c r="F94" s="75"/>
      <c r="G94" s="75"/>
      <c r="H94" s="75"/>
      <c r="I94" s="75"/>
    </row>
    <row r="95" spans="1:56" ht="12.75" customHeight="1" x14ac:dyDescent="0.25">
      <c r="B95" s="78"/>
      <c r="C95" s="122"/>
      <c r="D95" s="97"/>
      <c r="E95" s="75"/>
      <c r="F95" s="75"/>
      <c r="G95" s="75"/>
      <c r="H95" s="75"/>
      <c r="I95" s="75"/>
    </row>
    <row r="96" spans="1:56" ht="12.75" customHeight="1" x14ac:dyDescent="0.25">
      <c r="B96" s="77"/>
      <c r="C96" s="121"/>
      <c r="D96" s="96"/>
      <c r="E96" s="75"/>
      <c r="F96" s="75"/>
      <c r="G96" s="75"/>
      <c r="H96" s="75"/>
      <c r="I96" s="75"/>
    </row>
    <row r="97" spans="2:9" ht="15" hidden="1" x14ac:dyDescent="0.25">
      <c r="B97" s="77"/>
      <c r="C97" s="121"/>
      <c r="D97" s="96"/>
      <c r="E97" s="75"/>
      <c r="F97" s="75"/>
      <c r="G97" s="75"/>
      <c r="H97" s="75"/>
      <c r="I97" s="75"/>
    </row>
    <row r="98" spans="2:9" ht="15" x14ac:dyDescent="0.25">
      <c r="B98" s="77"/>
      <c r="C98" s="121"/>
      <c r="D98" s="96"/>
      <c r="E98" s="75"/>
      <c r="F98" s="75"/>
      <c r="G98" s="75"/>
      <c r="H98" s="75"/>
      <c r="I98" s="75"/>
    </row>
    <row r="99" spans="2:9" ht="8.1" customHeight="1" x14ac:dyDescent="0.25">
      <c r="B99" s="77"/>
      <c r="C99" s="121"/>
      <c r="D99" s="96"/>
      <c r="E99" s="75"/>
      <c r="F99" s="75"/>
      <c r="G99" s="75"/>
      <c r="H99" s="75"/>
      <c r="I99" s="75"/>
    </row>
    <row r="100" spans="2:9" ht="15" x14ac:dyDescent="0.25">
      <c r="B100" s="78"/>
      <c r="C100" s="122"/>
      <c r="D100" s="97"/>
      <c r="E100" s="75"/>
      <c r="F100" s="75"/>
      <c r="G100" s="75"/>
      <c r="H100" s="75"/>
      <c r="I100" s="75"/>
    </row>
    <row r="101" spans="2:9" ht="15" x14ac:dyDescent="0.25">
      <c r="B101" s="77"/>
      <c r="C101" s="121"/>
      <c r="D101" s="96"/>
      <c r="E101" s="75"/>
      <c r="F101" s="75"/>
      <c r="G101" s="75"/>
      <c r="H101" s="75"/>
      <c r="I101" s="75"/>
    </row>
    <row r="102" spans="2:9" ht="15" x14ac:dyDescent="0.25">
      <c r="B102" s="77"/>
      <c r="C102" s="121"/>
      <c r="D102" s="96"/>
      <c r="E102" s="75"/>
      <c r="F102" s="75"/>
      <c r="G102" s="75"/>
      <c r="H102" s="75"/>
      <c r="I102" s="75"/>
    </row>
    <row r="103" spans="2:9" ht="6" customHeight="1" x14ac:dyDescent="0.25">
      <c r="B103" s="77"/>
      <c r="C103" s="121"/>
      <c r="D103" s="96"/>
      <c r="E103" s="75"/>
      <c r="F103" s="75"/>
      <c r="G103" s="75"/>
      <c r="H103" s="75"/>
      <c r="I103" s="75"/>
    </row>
    <row r="104" spans="2:9" ht="15" x14ac:dyDescent="0.25">
      <c r="B104" s="78"/>
      <c r="C104" s="122"/>
      <c r="D104" s="97"/>
      <c r="E104" s="75"/>
      <c r="F104" s="75"/>
      <c r="G104" s="75"/>
      <c r="H104" s="75"/>
      <c r="I104" s="75"/>
    </row>
    <row r="105" spans="2:9" ht="15" x14ac:dyDescent="0.25">
      <c r="B105" s="77"/>
      <c r="C105" s="121"/>
      <c r="D105" s="96"/>
      <c r="E105" s="75"/>
      <c r="F105" s="75"/>
      <c r="G105" s="75"/>
      <c r="H105" s="75"/>
      <c r="I105" s="75"/>
    </row>
    <row r="106" spans="2:9" ht="15" x14ac:dyDescent="0.25">
      <c r="B106" s="77"/>
      <c r="C106" s="121"/>
      <c r="D106" s="96"/>
      <c r="E106" s="75"/>
      <c r="F106" s="75"/>
      <c r="G106" s="75"/>
      <c r="H106" s="75"/>
      <c r="I106" s="75"/>
    </row>
    <row r="107" spans="2:9" ht="15" x14ac:dyDescent="0.25">
      <c r="B107" s="78"/>
      <c r="C107" s="122"/>
      <c r="D107" s="97"/>
      <c r="E107" s="75"/>
      <c r="F107" s="75"/>
      <c r="G107" s="75"/>
      <c r="H107" s="75"/>
      <c r="I107" s="75"/>
    </row>
    <row r="108" spans="2:9" x14ac:dyDescent="0.2">
      <c r="B108" s="81"/>
      <c r="C108" s="125"/>
      <c r="D108" s="97"/>
    </row>
    <row r="109" spans="2:9" x14ac:dyDescent="0.2">
      <c r="B109" s="82"/>
      <c r="C109" s="126"/>
      <c r="D109" s="96"/>
    </row>
    <row r="110" spans="2:9" x14ac:dyDescent="0.2">
      <c r="B110" s="83"/>
      <c r="C110" s="127"/>
      <c r="D110" s="99"/>
    </row>
    <row r="111" spans="2:9" ht="0.75" customHeight="1" x14ac:dyDescent="0.2">
      <c r="B111" s="83"/>
      <c r="C111" s="127"/>
      <c r="D111" s="99"/>
    </row>
    <row r="112" spans="2:9" ht="37.5" customHeight="1" x14ac:dyDescent="0.2">
      <c r="B112" s="84"/>
      <c r="C112" s="128"/>
      <c r="D112" s="100"/>
    </row>
    <row r="113" spans="1:31" x14ac:dyDescent="0.2">
      <c r="B113" s="85"/>
      <c r="C113" s="129"/>
      <c r="D113" s="101"/>
    </row>
    <row r="114" spans="1:31" x14ac:dyDescent="0.2">
      <c r="B114" s="85"/>
      <c r="C114" s="129"/>
      <c r="D114" s="101"/>
    </row>
    <row r="115" spans="1:31" x14ac:dyDescent="0.2">
      <c r="B115" s="85"/>
      <c r="C115" s="129"/>
      <c r="D115" s="101"/>
    </row>
    <row r="116" spans="1:31" s="86" customFormat="1" ht="4.5" customHeight="1" x14ac:dyDescent="0.2">
      <c r="A116" s="148"/>
      <c r="B116" s="85"/>
      <c r="C116" s="129"/>
      <c r="D116" s="10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</row>
    <row r="117" spans="1:31" s="86" customFormat="1" x14ac:dyDescent="0.2">
      <c r="A117" s="148"/>
      <c r="B117" s="85"/>
      <c r="C117" s="129"/>
      <c r="D117" s="10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</row>
    <row r="118" spans="1:31" s="86" customFormat="1" ht="3" customHeight="1" x14ac:dyDescent="0.2">
      <c r="A118" s="148"/>
      <c r="B118" s="85"/>
      <c r="C118" s="129"/>
      <c r="D118" s="10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</row>
    <row r="119" spans="1:31" s="86" customFormat="1" ht="3.75" hidden="1" customHeight="1" x14ac:dyDescent="0.2">
      <c r="A119" s="148"/>
      <c r="B119" s="87"/>
      <c r="C119" s="130"/>
      <c r="D119" s="102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</row>
    <row r="120" spans="1:31" s="86" customFormat="1" ht="19.5" customHeight="1" x14ac:dyDescent="0.2">
      <c r="A120" s="148"/>
      <c r="B120" s="88"/>
      <c r="C120" s="131"/>
      <c r="D120" s="95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</row>
    <row r="121" spans="1:31" s="86" customFormat="1" x14ac:dyDescent="0.2">
      <c r="A121" s="148"/>
      <c r="B121" s="88"/>
      <c r="C121" s="131"/>
      <c r="D121" s="95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</row>
    <row r="122" spans="1:31" s="86" customFormat="1" x14ac:dyDescent="0.2">
      <c r="A122" s="148"/>
      <c r="B122" s="88"/>
      <c r="C122" s="131"/>
      <c r="D122" s="95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</row>
    <row r="123" spans="1:31" s="86" customFormat="1" x14ac:dyDescent="0.2">
      <c r="A123" s="148"/>
      <c r="B123" s="88"/>
      <c r="C123" s="131"/>
      <c r="D123" s="95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</row>
    <row r="124" spans="1:31" s="86" customFormat="1" x14ac:dyDescent="0.2">
      <c r="A124" s="148"/>
      <c r="B124" s="88"/>
      <c r="C124" s="131"/>
      <c r="D124" s="95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</row>
    <row r="125" spans="1:31" s="86" customFormat="1" x14ac:dyDescent="0.2">
      <c r="A125" s="148"/>
      <c r="B125" s="88"/>
      <c r="C125" s="131"/>
      <c r="D125" s="95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</row>
    <row r="126" spans="1:31" s="86" customFormat="1" x14ac:dyDescent="0.2">
      <c r="A126" s="148"/>
      <c r="B126" s="88"/>
      <c r="C126" s="131"/>
      <c r="D126" s="95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</row>
    <row r="127" spans="1:31" s="86" customFormat="1" x14ac:dyDescent="0.2">
      <c r="A127" s="148"/>
      <c r="B127" s="88"/>
      <c r="C127" s="131"/>
      <c r="D127" s="95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</row>
    <row r="128" spans="1:31" s="86" customFormat="1" x14ac:dyDescent="0.2">
      <c r="A128" s="148"/>
      <c r="B128" s="88"/>
      <c r="C128" s="131"/>
      <c r="D128" s="95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</row>
    <row r="129" spans="1:31" s="86" customFormat="1" x14ac:dyDescent="0.2">
      <c r="A129" s="148"/>
      <c r="B129" s="88"/>
      <c r="C129" s="131"/>
      <c r="D129" s="95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</row>
    <row r="130" spans="1:31" s="86" customFormat="1" x14ac:dyDescent="0.2">
      <c r="A130" s="148"/>
      <c r="B130" s="88"/>
      <c r="C130" s="131"/>
      <c r="D130" s="95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</row>
    <row r="131" spans="1:31" s="86" customFormat="1" x14ac:dyDescent="0.2">
      <c r="A131" s="148"/>
      <c r="B131" s="88"/>
      <c r="C131" s="131"/>
      <c r="D131" s="95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</row>
    <row r="132" spans="1:31" s="86" customFormat="1" x14ac:dyDescent="0.2">
      <c r="A132" s="148"/>
      <c r="B132" s="88"/>
      <c r="C132" s="131"/>
      <c r="D132" s="95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</row>
    <row r="133" spans="1:31" s="86" customFormat="1" x14ac:dyDescent="0.2">
      <c r="A133" s="148"/>
      <c r="B133" s="88"/>
      <c r="C133" s="131"/>
      <c r="D133" s="95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</row>
    <row r="134" spans="1:31" s="86" customFormat="1" x14ac:dyDescent="0.2">
      <c r="A134" s="148"/>
      <c r="B134" s="88"/>
      <c r="C134" s="131"/>
      <c r="D134" s="95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</row>
    <row r="135" spans="1:31" s="86" customFormat="1" x14ac:dyDescent="0.2">
      <c r="A135" s="148"/>
      <c r="B135" s="88"/>
      <c r="C135" s="131"/>
      <c r="D135" s="95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</row>
    <row r="136" spans="1:31" s="86" customFormat="1" hidden="1" x14ac:dyDescent="0.2">
      <c r="A136" s="148"/>
      <c r="B136" s="88"/>
      <c r="C136" s="131"/>
      <c r="D136" s="95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</row>
    <row r="137" spans="1:31" s="86" customFormat="1" x14ac:dyDescent="0.2">
      <c r="A137" s="148"/>
      <c r="B137" s="88"/>
      <c r="C137" s="131"/>
      <c r="D137" s="95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</row>
    <row r="138" spans="1:31" s="86" customFormat="1" x14ac:dyDescent="0.2">
      <c r="A138" s="148"/>
      <c r="B138" s="88"/>
      <c r="C138" s="131"/>
      <c r="D138" s="95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</row>
    <row r="139" spans="1:31" s="86" customFormat="1" x14ac:dyDescent="0.2">
      <c r="A139" s="148"/>
      <c r="B139" s="88"/>
      <c r="C139" s="131"/>
      <c r="D139" s="95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</row>
    <row r="140" spans="1:31" s="86" customFormat="1" x14ac:dyDescent="0.2">
      <c r="A140" s="148"/>
      <c r="B140" s="88"/>
      <c r="C140" s="131"/>
      <c r="D140" s="95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</row>
    <row r="141" spans="1:31" s="86" customFormat="1" x14ac:dyDescent="0.2">
      <c r="A141" s="148"/>
      <c r="B141" s="88"/>
      <c r="C141" s="131"/>
      <c r="D141" s="95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</row>
    <row r="142" spans="1:31" s="86" customFormat="1" x14ac:dyDescent="0.2">
      <c r="A142" s="148"/>
      <c r="B142" s="87"/>
      <c r="C142" s="130"/>
      <c r="D142" s="102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ht="0.75" customHeight="1" x14ac:dyDescent="0.2">
      <c r="A143" s="148"/>
      <c r="B143" s="88"/>
      <c r="C143" s="131"/>
      <c r="D143" s="95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x14ac:dyDescent="0.2">
      <c r="A144" s="148"/>
      <c r="B144" s="88"/>
      <c r="C144" s="131"/>
      <c r="D144" s="95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x14ac:dyDescent="0.2">
      <c r="A145" s="148"/>
      <c r="B145" s="88"/>
      <c r="C145" s="131"/>
      <c r="D145" s="95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hidden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7"/>
      <c r="C164" s="130"/>
      <c r="D164" s="102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8"/>
      <c r="C168" s="131"/>
      <c r="D168" s="95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x14ac:dyDescent="0.2">
      <c r="A169" s="148"/>
      <c r="B169" s="83"/>
      <c r="C169" s="127"/>
      <c r="D169" s="99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conditionalFormatting sqref="B35">
    <cfRule type="cellIs" dxfId="1" priority="1" operator="lessThan">
      <formula>0</formula>
    </cfRule>
  </conditionalFormatting>
  <dataValidations count="2">
    <dataValidation type="list" allowBlank="1" showInputMessage="1" showErrorMessage="1" sqref="D74 D56 D78:D79 D39:D40">
      <formula1>$BF$1:$BF$6</formula1>
    </dataValidation>
    <dataValidation type="list" allowBlank="1" showInputMessage="1" showErrorMessage="1" sqref="C41">
      <formula1>$A$2:$A$21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'D:\Users\aniri.maguru\Desktop\Nouveau dossier\[Cash forecast_Florence 2_2018.xlsx]IC Partners'!#REF!</xm:f>
          </x14:formula1>
          <xm:sqref>D58</xm:sqref>
        </x14:dataValidation>
        <x14:dataValidation type="list" allowBlank="1" showInputMessage="1" showErrorMessage="1">
          <x14:formula1>
            <xm:f>'IC Partners'!$E$1:$E$3</xm:f>
          </x14:formula1>
          <xm:sqref>D42:D45</xm:sqref>
        </x14:dataValidation>
        <x14:dataValidation type="list" allowBlank="1" showInputMessage="1" showErrorMessage="1">
          <x14:formula1>
            <xm:f>'IC Partners'!$A$3:$A$31</xm:f>
          </x14:formula1>
          <xm:sqref>C74</xm:sqref>
        </x14:dataValidation>
        <x14:dataValidation type="list" allowBlank="1" showInputMessage="1" showErrorMessage="1">
          <x14:formula1>
            <xm:f>'IC Partners'!$A$1:$A$31</xm:f>
          </x14:formula1>
          <xm:sqref>C17:C24 C42:C48</xm:sqref>
        </x14:dataValidation>
        <x14:dataValidation type="list" allowBlank="1" showInputMessage="1" showErrorMessage="1">
          <x14:formula1>
            <xm:f>'IC Partners'!$E$1:$E$4</xm:f>
          </x14:formula1>
          <xm:sqref>D50:D55 D17:D21 D76:D77 D59:D73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69"/>
  <sheetViews>
    <sheetView showGridLines="0" zoomScale="80" zoomScaleNormal="80" workbookViewId="0">
      <pane ySplit="8" topLeftCell="A9" activePane="bottomLeft" state="frozen"/>
      <selection pane="bottomLeft" activeCell="E20" sqref="E20"/>
    </sheetView>
  </sheetViews>
  <sheetFormatPr baseColWidth="10" defaultColWidth="26.140625" defaultRowHeight="12.75" outlineLevelRow="1" x14ac:dyDescent="0.2"/>
  <cols>
    <col min="1" max="1" width="25.7109375" style="137" customWidth="1"/>
    <col min="2" max="2" width="53" style="2" customWidth="1"/>
    <col min="3" max="3" width="18" style="86" customWidth="1"/>
    <col min="4" max="4" width="10.7109375" style="93" customWidth="1"/>
    <col min="5" max="56" width="10.7109375" style="1" customWidth="1"/>
    <col min="57" max="16384" width="26.140625" style="1"/>
  </cols>
  <sheetData>
    <row r="1" spans="1:58" x14ac:dyDescent="0.2">
      <c r="B1" s="136" t="s">
        <v>88</v>
      </c>
      <c r="C1" s="149" t="s">
        <v>142</v>
      </c>
    </row>
    <row r="2" spans="1:58" x14ac:dyDescent="0.2">
      <c r="B2" s="136" t="s">
        <v>125</v>
      </c>
      <c r="C2" s="149" t="s">
        <v>127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8" customHeight="1" x14ac:dyDescent="0.25">
      <c r="A9" s="141" t="s">
        <v>138</v>
      </c>
      <c r="B9" s="133" t="s">
        <v>91</v>
      </c>
      <c r="C9" s="132"/>
      <c r="D9" s="330"/>
      <c r="E9" s="206">
        <v>0</v>
      </c>
      <c r="F9" s="206">
        <f t="shared" ref="F9:V9" si="0">E83</f>
        <v>0</v>
      </c>
      <c r="G9" s="206">
        <f t="shared" si="0"/>
        <v>0</v>
      </c>
      <c r="H9" s="206">
        <f t="shared" si="0"/>
        <v>0</v>
      </c>
      <c r="I9" s="206">
        <f t="shared" si="0"/>
        <v>0</v>
      </c>
      <c r="J9" s="206">
        <f t="shared" si="0"/>
        <v>0</v>
      </c>
      <c r="K9" s="206">
        <f t="shared" si="0"/>
        <v>0</v>
      </c>
      <c r="L9" s="206">
        <f t="shared" si="0"/>
        <v>0</v>
      </c>
      <c r="M9" s="206">
        <f t="shared" si="0"/>
        <v>0</v>
      </c>
      <c r="N9" s="206">
        <f t="shared" si="0"/>
        <v>0</v>
      </c>
      <c r="O9" s="206">
        <f t="shared" si="0"/>
        <v>0</v>
      </c>
      <c r="P9" s="206">
        <f t="shared" si="0"/>
        <v>0</v>
      </c>
      <c r="Q9" s="206">
        <f t="shared" si="0"/>
        <v>0</v>
      </c>
      <c r="R9" s="206">
        <f t="shared" si="0"/>
        <v>0</v>
      </c>
      <c r="S9" s="206">
        <f t="shared" si="0"/>
        <v>0</v>
      </c>
      <c r="T9" s="206">
        <f t="shared" si="0"/>
        <v>0</v>
      </c>
      <c r="U9" s="206">
        <f t="shared" si="0"/>
        <v>0</v>
      </c>
      <c r="V9" s="206">
        <f t="shared" si="0"/>
        <v>0</v>
      </c>
      <c r="W9" s="206">
        <v>0</v>
      </c>
      <c r="X9" s="206">
        <f t="shared" ref="X9:BD9" si="1">W83</f>
        <v>0</v>
      </c>
      <c r="Y9" s="206">
        <f t="shared" si="1"/>
        <v>0</v>
      </c>
      <c r="Z9" s="206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-1699.1000000000004</v>
      </c>
      <c r="AD9" s="206">
        <f t="shared" si="1"/>
        <v>-1699.1000000000004</v>
      </c>
      <c r="AE9" s="206">
        <f t="shared" si="1"/>
        <v>-24392.050000000003</v>
      </c>
      <c r="AF9" s="206">
        <f t="shared" si="1"/>
        <v>-24392.050000000003</v>
      </c>
      <c r="AG9" s="206">
        <f t="shared" si="1"/>
        <v>-22252.050000000003</v>
      </c>
      <c r="AH9" s="206">
        <f t="shared" si="1"/>
        <v>-22252.050000000003</v>
      </c>
      <c r="AI9" s="206">
        <f t="shared" si="1"/>
        <v>-56677.05</v>
      </c>
      <c r="AJ9" s="206">
        <f t="shared" si="1"/>
        <v>-56677.05</v>
      </c>
      <c r="AK9" s="206">
        <f t="shared" si="1"/>
        <v>-54537.05</v>
      </c>
      <c r="AL9" s="206">
        <f t="shared" si="1"/>
        <v>-54537.05</v>
      </c>
      <c r="AM9" s="206">
        <f t="shared" si="1"/>
        <v>-24537.050000000003</v>
      </c>
      <c r="AN9" s="206">
        <f t="shared" si="1"/>
        <v>-24537.050000000003</v>
      </c>
      <c r="AO9" s="206">
        <f t="shared" si="1"/>
        <v>-24537.050000000003</v>
      </c>
      <c r="AP9" s="206">
        <f t="shared" si="1"/>
        <v>-24537.050000000003</v>
      </c>
      <c r="AQ9" s="206">
        <f t="shared" si="1"/>
        <v>-24537.050000000003</v>
      </c>
      <c r="AR9" s="206">
        <f t="shared" si="1"/>
        <v>-24537.050000000003</v>
      </c>
      <c r="AS9" s="206">
        <f t="shared" si="1"/>
        <v>-24537.050000000003</v>
      </c>
      <c r="AT9" s="206">
        <f t="shared" si="1"/>
        <v>-24537.050000000003</v>
      </c>
      <c r="AU9" s="206">
        <f t="shared" si="1"/>
        <v>-24537.050000000003</v>
      </c>
      <c r="AV9" s="206">
        <f t="shared" si="1"/>
        <v>-58962.05</v>
      </c>
      <c r="AW9" s="206">
        <f t="shared" si="1"/>
        <v>-58962.05</v>
      </c>
      <c r="AX9" s="206">
        <f t="shared" si="1"/>
        <v>-58962.05</v>
      </c>
      <c r="AY9" s="206">
        <f t="shared" si="1"/>
        <v>-58962.05</v>
      </c>
      <c r="AZ9" s="206">
        <f t="shared" si="1"/>
        <v>-58962.05</v>
      </c>
      <c r="BA9" s="206">
        <f t="shared" si="1"/>
        <v>-58962.05</v>
      </c>
      <c r="BB9" s="206">
        <f t="shared" si="1"/>
        <v>-58962.05</v>
      </c>
      <c r="BC9" s="206">
        <f t="shared" si="1"/>
        <v>-58962.05</v>
      </c>
      <c r="BD9" s="206">
        <f t="shared" si="1"/>
        <v>-58962.05</v>
      </c>
    </row>
    <row r="10" spans="1:58" s="27" customFormat="1" ht="15" customHeight="1" x14ac:dyDescent="0.25">
      <c r="A10" s="142"/>
      <c r="B10" s="28"/>
      <c r="C10" s="107"/>
      <c r="D10" s="331"/>
      <c r="E10" s="263"/>
      <c r="F10" s="263"/>
      <c r="G10" s="263"/>
      <c r="H10" s="263"/>
      <c r="I10" s="263"/>
      <c r="J10" s="263"/>
      <c r="K10" s="263"/>
      <c r="L10" s="263"/>
      <c r="M10" s="263"/>
      <c r="N10" s="263"/>
      <c r="O10" s="263"/>
      <c r="P10" s="263"/>
      <c r="Q10" s="263"/>
      <c r="R10" s="203"/>
      <c r="S10" s="203"/>
      <c r="T10" s="203"/>
      <c r="U10" s="203"/>
      <c r="V10" s="203"/>
      <c r="W10" s="203"/>
      <c r="X10" s="203"/>
      <c r="Y10" s="203"/>
      <c r="Z10" s="203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211">
        <f t="shared" ref="E11:AJ11" si="2">SUM(E12:E13)</f>
        <v>0</v>
      </c>
      <c r="F11" s="211">
        <f t="shared" si="2"/>
        <v>0</v>
      </c>
      <c r="G11" s="211">
        <f t="shared" si="2"/>
        <v>0</v>
      </c>
      <c r="H11" s="211">
        <f t="shared" si="2"/>
        <v>0</v>
      </c>
      <c r="I11" s="211">
        <f t="shared" si="2"/>
        <v>0</v>
      </c>
      <c r="J11" s="211">
        <f t="shared" si="2"/>
        <v>0</v>
      </c>
      <c r="K11" s="211">
        <f t="shared" si="2"/>
        <v>0</v>
      </c>
      <c r="L11" s="211">
        <f t="shared" si="2"/>
        <v>0</v>
      </c>
      <c r="M11" s="211">
        <f t="shared" si="2"/>
        <v>0</v>
      </c>
      <c r="N11" s="211">
        <f t="shared" si="2"/>
        <v>0</v>
      </c>
      <c r="O11" s="211">
        <f t="shared" si="2"/>
        <v>0</v>
      </c>
      <c r="P11" s="211">
        <f t="shared" si="2"/>
        <v>0</v>
      </c>
      <c r="Q11" s="211">
        <f t="shared" si="2"/>
        <v>0</v>
      </c>
      <c r="R11" s="211">
        <f t="shared" si="2"/>
        <v>0</v>
      </c>
      <c r="S11" s="211">
        <f t="shared" si="2"/>
        <v>0</v>
      </c>
      <c r="T11" s="211">
        <f t="shared" si="2"/>
        <v>0</v>
      </c>
      <c r="U11" s="211">
        <f t="shared" si="2"/>
        <v>0</v>
      </c>
      <c r="V11" s="211">
        <f t="shared" si="2"/>
        <v>0</v>
      </c>
      <c r="W11" s="211">
        <f t="shared" si="2"/>
        <v>0</v>
      </c>
      <c r="X11" s="211">
        <f t="shared" si="2"/>
        <v>0</v>
      </c>
      <c r="Y11" s="211">
        <f t="shared" si="2"/>
        <v>0</v>
      </c>
      <c r="Z11" s="211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ref="AK11:BD11" si="3">SUM(AK12:AK13)</f>
        <v>0</v>
      </c>
      <c r="AL11" s="211">
        <f t="shared" si="3"/>
        <v>0</v>
      </c>
      <c r="AM11" s="211">
        <f t="shared" si="3"/>
        <v>0</v>
      </c>
      <c r="AN11" s="211">
        <f t="shared" si="3"/>
        <v>0</v>
      </c>
      <c r="AO11" s="211">
        <f t="shared" si="3"/>
        <v>0</v>
      </c>
      <c r="AP11" s="211">
        <f t="shared" si="3"/>
        <v>0</v>
      </c>
      <c r="AQ11" s="211">
        <f t="shared" si="3"/>
        <v>0</v>
      </c>
      <c r="AR11" s="211">
        <f t="shared" si="3"/>
        <v>0</v>
      </c>
      <c r="AS11" s="211">
        <f t="shared" si="3"/>
        <v>0</v>
      </c>
      <c r="AT11" s="211">
        <f t="shared" si="3"/>
        <v>0</v>
      </c>
      <c r="AU11" s="211">
        <f t="shared" si="3"/>
        <v>0</v>
      </c>
      <c r="AV11" s="211">
        <f t="shared" si="3"/>
        <v>0</v>
      </c>
      <c r="AW11" s="211">
        <f t="shared" si="3"/>
        <v>0</v>
      </c>
      <c r="AX11" s="211">
        <f t="shared" si="3"/>
        <v>0</v>
      </c>
      <c r="AY11" s="211">
        <f t="shared" si="3"/>
        <v>0</v>
      </c>
      <c r="AZ11" s="211">
        <f t="shared" si="3"/>
        <v>0</v>
      </c>
      <c r="BA11" s="211">
        <f t="shared" si="3"/>
        <v>0</v>
      </c>
      <c r="BB11" s="211">
        <f t="shared" si="3"/>
        <v>0</v>
      </c>
      <c r="BC11" s="211">
        <f t="shared" si="3"/>
        <v>0</v>
      </c>
      <c r="BD11" s="211">
        <f t="shared" si="3"/>
        <v>0</v>
      </c>
    </row>
    <row r="12" spans="1:58" s="33" customFormat="1" ht="15" customHeight="1" x14ac:dyDescent="0.25">
      <c r="A12" s="143"/>
      <c r="B12" s="34"/>
      <c r="C12" s="109"/>
      <c r="D12" s="332"/>
      <c r="E12" s="216"/>
      <c r="F12" s="216"/>
      <c r="G12" s="216"/>
      <c r="H12" s="216"/>
      <c r="I12" s="216"/>
      <c r="J12" s="216"/>
      <c r="K12" s="216"/>
      <c r="L12" s="216"/>
      <c r="M12" s="216"/>
      <c r="N12" s="216"/>
      <c r="O12" s="216"/>
      <c r="P12" s="216"/>
      <c r="Q12" s="216"/>
      <c r="R12" s="216"/>
      <c r="S12" s="216"/>
      <c r="T12" s="216"/>
      <c r="U12" s="216"/>
      <c r="V12" s="216"/>
      <c r="W12" s="216"/>
      <c r="X12" s="216"/>
      <c r="Y12" s="216"/>
      <c r="Z12" s="21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109"/>
      <c r="D13" s="332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  <c r="U13" s="216"/>
      <c r="V13" s="216"/>
      <c r="W13" s="216"/>
      <c r="X13" s="216"/>
      <c r="Y13" s="216"/>
      <c r="Z13" s="21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58" t="s">
        <v>287</v>
      </c>
      <c r="C14" s="108"/>
      <c r="D14" s="332"/>
      <c r="E14" s="211">
        <f t="shared" ref="E14:AJ14" si="4">SUM(E15:E16)</f>
        <v>0</v>
      </c>
      <c r="F14" s="211">
        <f t="shared" si="4"/>
        <v>0</v>
      </c>
      <c r="G14" s="211">
        <f t="shared" si="4"/>
        <v>0</v>
      </c>
      <c r="H14" s="211">
        <f t="shared" si="4"/>
        <v>0</v>
      </c>
      <c r="I14" s="211">
        <f t="shared" si="4"/>
        <v>0</v>
      </c>
      <c r="J14" s="211">
        <f t="shared" si="4"/>
        <v>0</v>
      </c>
      <c r="K14" s="211">
        <f t="shared" si="4"/>
        <v>0</v>
      </c>
      <c r="L14" s="211">
        <f t="shared" si="4"/>
        <v>0</v>
      </c>
      <c r="M14" s="211">
        <f t="shared" si="4"/>
        <v>0</v>
      </c>
      <c r="N14" s="211">
        <f t="shared" si="4"/>
        <v>0</v>
      </c>
      <c r="O14" s="211">
        <f t="shared" si="4"/>
        <v>0</v>
      </c>
      <c r="P14" s="211">
        <f t="shared" si="4"/>
        <v>0</v>
      </c>
      <c r="Q14" s="211">
        <f t="shared" si="4"/>
        <v>0</v>
      </c>
      <c r="R14" s="211">
        <f t="shared" si="4"/>
        <v>0</v>
      </c>
      <c r="S14" s="211">
        <f t="shared" si="4"/>
        <v>0</v>
      </c>
      <c r="T14" s="211">
        <f t="shared" si="4"/>
        <v>0</v>
      </c>
      <c r="U14" s="211">
        <f t="shared" si="4"/>
        <v>0</v>
      </c>
      <c r="V14" s="211">
        <f t="shared" si="4"/>
        <v>0</v>
      </c>
      <c r="W14" s="211">
        <f t="shared" si="4"/>
        <v>0</v>
      </c>
      <c r="X14" s="211">
        <f t="shared" si="4"/>
        <v>0</v>
      </c>
      <c r="Y14" s="211">
        <f t="shared" si="4"/>
        <v>0</v>
      </c>
      <c r="Z14" s="211">
        <f t="shared" si="4"/>
        <v>0</v>
      </c>
      <c r="AA14" s="211">
        <f t="shared" si="4"/>
        <v>0</v>
      </c>
      <c r="AB14" s="211">
        <f t="shared" si="4"/>
        <v>0</v>
      </c>
      <c r="AC14" s="211">
        <f t="shared" si="4"/>
        <v>0</v>
      </c>
      <c r="AD14" s="211">
        <f t="shared" si="4"/>
        <v>0</v>
      </c>
      <c r="AE14" s="211">
        <f t="shared" si="4"/>
        <v>0</v>
      </c>
      <c r="AF14" s="211">
        <f t="shared" si="4"/>
        <v>0</v>
      </c>
      <c r="AG14" s="211">
        <f t="shared" si="4"/>
        <v>0</v>
      </c>
      <c r="AH14" s="211">
        <f t="shared" si="4"/>
        <v>0</v>
      </c>
      <c r="AI14" s="211">
        <f t="shared" si="4"/>
        <v>0</v>
      </c>
      <c r="AJ14" s="211">
        <f t="shared" si="4"/>
        <v>0</v>
      </c>
      <c r="AK14" s="211">
        <f t="shared" ref="AK14:BD14" si="5">SUM(AK15:AK16)</f>
        <v>0</v>
      </c>
      <c r="AL14" s="211">
        <f t="shared" si="5"/>
        <v>0</v>
      </c>
      <c r="AM14" s="211">
        <f t="shared" si="5"/>
        <v>0</v>
      </c>
      <c r="AN14" s="211">
        <f t="shared" si="5"/>
        <v>0</v>
      </c>
      <c r="AO14" s="211">
        <f t="shared" si="5"/>
        <v>0</v>
      </c>
      <c r="AP14" s="211">
        <f t="shared" si="5"/>
        <v>0</v>
      </c>
      <c r="AQ14" s="211">
        <f t="shared" si="5"/>
        <v>0</v>
      </c>
      <c r="AR14" s="211">
        <f t="shared" si="5"/>
        <v>0</v>
      </c>
      <c r="AS14" s="211">
        <f t="shared" si="5"/>
        <v>0</v>
      </c>
      <c r="AT14" s="211">
        <f t="shared" si="5"/>
        <v>0</v>
      </c>
      <c r="AU14" s="211">
        <f t="shared" si="5"/>
        <v>0</v>
      </c>
      <c r="AV14" s="211">
        <f t="shared" si="5"/>
        <v>0</v>
      </c>
      <c r="AW14" s="211">
        <f t="shared" si="5"/>
        <v>0</v>
      </c>
      <c r="AX14" s="211">
        <f t="shared" si="5"/>
        <v>0</v>
      </c>
      <c r="AY14" s="211">
        <f t="shared" si="5"/>
        <v>0</v>
      </c>
      <c r="AZ14" s="211">
        <f t="shared" si="5"/>
        <v>0</v>
      </c>
      <c r="BA14" s="211">
        <f t="shared" si="5"/>
        <v>0</v>
      </c>
      <c r="BB14" s="211">
        <f t="shared" si="5"/>
        <v>0</v>
      </c>
      <c r="BC14" s="211">
        <f t="shared" si="5"/>
        <v>0</v>
      </c>
      <c r="BD14" s="211">
        <f t="shared" si="5"/>
        <v>0</v>
      </c>
    </row>
    <row r="15" spans="1:58" s="39" customFormat="1" ht="15" customHeight="1" x14ac:dyDescent="0.25">
      <c r="A15" s="144"/>
      <c r="B15" s="53"/>
      <c r="C15" s="110"/>
      <c r="D15" s="333"/>
      <c r="E15" s="282"/>
      <c r="F15" s="282"/>
      <c r="G15" s="282"/>
      <c r="H15" s="282"/>
      <c r="I15" s="282"/>
      <c r="J15" s="282"/>
      <c r="K15" s="282"/>
      <c r="L15" s="282"/>
      <c r="M15" s="282"/>
      <c r="N15" s="282"/>
      <c r="O15" s="282"/>
      <c r="P15" s="282"/>
      <c r="Q15" s="282"/>
      <c r="R15" s="219"/>
      <c r="S15" s="219"/>
      <c r="T15" s="219"/>
      <c r="U15" s="219"/>
      <c r="V15" s="219"/>
      <c r="W15" s="219"/>
      <c r="X15" s="219"/>
      <c r="Y15" s="219"/>
      <c r="Z15" s="219"/>
      <c r="AA15" s="219"/>
      <c r="AB15" s="219"/>
      <c r="AC15" s="219"/>
      <c r="AD15" s="219"/>
      <c r="AE15" s="219"/>
      <c r="AF15" s="219"/>
      <c r="AG15" s="219"/>
      <c r="AH15" s="219"/>
      <c r="AI15" s="219"/>
      <c r="AJ15" s="219"/>
      <c r="AK15" s="219"/>
      <c r="AL15" s="219"/>
      <c r="AM15" s="219"/>
      <c r="AN15" s="219"/>
      <c r="AO15" s="219"/>
      <c r="AP15" s="219"/>
      <c r="AQ15" s="219"/>
      <c r="AR15" s="219"/>
      <c r="AS15" s="219"/>
      <c r="AT15" s="219"/>
      <c r="AU15" s="219"/>
      <c r="AV15" s="219"/>
      <c r="AW15" s="219"/>
      <c r="AX15" s="219"/>
      <c r="AY15" s="219"/>
      <c r="AZ15" s="219"/>
      <c r="BA15" s="219"/>
      <c r="BB15" s="219"/>
      <c r="BC15" s="219"/>
      <c r="BD15" s="219"/>
    </row>
    <row r="16" spans="1:58" s="39" customFormat="1" ht="15" customHeight="1" x14ac:dyDescent="0.25">
      <c r="A16" s="144"/>
      <c r="B16" s="89"/>
      <c r="C16" s="189"/>
      <c r="D16" s="334"/>
      <c r="E16" s="282"/>
      <c r="F16" s="282"/>
      <c r="G16" s="282"/>
      <c r="H16" s="282"/>
      <c r="I16" s="282"/>
      <c r="J16" s="282"/>
      <c r="K16" s="282"/>
      <c r="L16" s="282"/>
      <c r="M16" s="282"/>
      <c r="N16" s="282"/>
      <c r="O16" s="282"/>
      <c r="P16" s="282"/>
      <c r="Q16" s="297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</row>
    <row r="17" spans="1:56" s="41" customFormat="1" ht="15" customHeight="1" x14ac:dyDescent="0.25">
      <c r="A17" s="145"/>
      <c r="B17" s="42" t="s">
        <v>92</v>
      </c>
      <c r="C17" s="189"/>
      <c r="D17" s="335"/>
      <c r="E17" s="211">
        <f t="shared" ref="E17:AJ17" si="6">SUM(E18:E21)</f>
        <v>0</v>
      </c>
      <c r="F17" s="211">
        <f t="shared" si="6"/>
        <v>0</v>
      </c>
      <c r="G17" s="211">
        <f t="shared" si="6"/>
        <v>0</v>
      </c>
      <c r="H17" s="211">
        <f t="shared" si="6"/>
        <v>0</v>
      </c>
      <c r="I17" s="211">
        <f t="shared" si="6"/>
        <v>0</v>
      </c>
      <c r="J17" s="211">
        <f t="shared" si="6"/>
        <v>0</v>
      </c>
      <c r="K17" s="211">
        <f t="shared" si="6"/>
        <v>0</v>
      </c>
      <c r="L17" s="211">
        <f t="shared" si="6"/>
        <v>0</v>
      </c>
      <c r="M17" s="211">
        <f t="shared" si="6"/>
        <v>0</v>
      </c>
      <c r="N17" s="211">
        <f t="shared" si="6"/>
        <v>0</v>
      </c>
      <c r="O17" s="211">
        <f t="shared" si="6"/>
        <v>0</v>
      </c>
      <c r="P17" s="211">
        <f t="shared" si="6"/>
        <v>0</v>
      </c>
      <c r="Q17" s="211">
        <f t="shared" si="6"/>
        <v>0</v>
      </c>
      <c r="R17" s="211">
        <f t="shared" si="6"/>
        <v>0</v>
      </c>
      <c r="S17" s="211">
        <f t="shared" si="6"/>
        <v>0</v>
      </c>
      <c r="T17" s="211">
        <f t="shared" si="6"/>
        <v>0</v>
      </c>
      <c r="U17" s="211">
        <f t="shared" si="6"/>
        <v>0</v>
      </c>
      <c r="V17" s="211">
        <f t="shared" si="6"/>
        <v>0</v>
      </c>
      <c r="W17" s="211">
        <f t="shared" si="6"/>
        <v>0</v>
      </c>
      <c r="X17" s="211">
        <f t="shared" si="6"/>
        <v>0</v>
      </c>
      <c r="Y17" s="211">
        <f t="shared" si="6"/>
        <v>0</v>
      </c>
      <c r="Z17" s="211">
        <f t="shared" si="6"/>
        <v>0</v>
      </c>
      <c r="AA17" s="211">
        <f t="shared" si="6"/>
        <v>0</v>
      </c>
      <c r="AB17" s="211">
        <f t="shared" si="6"/>
        <v>8780.4699999999993</v>
      </c>
      <c r="AC17" s="211">
        <f t="shared" si="6"/>
        <v>0</v>
      </c>
      <c r="AD17" s="211">
        <f t="shared" si="6"/>
        <v>0</v>
      </c>
      <c r="AE17" s="211">
        <f t="shared" si="6"/>
        <v>0</v>
      </c>
      <c r="AF17" s="211">
        <f t="shared" si="6"/>
        <v>2140</v>
      </c>
      <c r="AG17" s="211">
        <f t="shared" si="6"/>
        <v>0</v>
      </c>
      <c r="AH17" s="211">
        <f t="shared" si="6"/>
        <v>0</v>
      </c>
      <c r="AI17" s="211">
        <f t="shared" si="6"/>
        <v>0</v>
      </c>
      <c r="AJ17" s="211">
        <f t="shared" si="6"/>
        <v>2140</v>
      </c>
      <c r="AK17" s="211">
        <f t="shared" ref="AK17:BD17" si="7">SUM(AK18:AK21)</f>
        <v>0</v>
      </c>
      <c r="AL17" s="211">
        <f t="shared" si="7"/>
        <v>0</v>
      </c>
      <c r="AM17" s="211">
        <f t="shared" si="7"/>
        <v>0</v>
      </c>
      <c r="AN17" s="211">
        <f t="shared" si="7"/>
        <v>0</v>
      </c>
      <c r="AO17" s="211">
        <f t="shared" si="7"/>
        <v>0</v>
      </c>
      <c r="AP17" s="211">
        <f t="shared" si="7"/>
        <v>0</v>
      </c>
      <c r="AQ17" s="211">
        <f t="shared" si="7"/>
        <v>0</v>
      </c>
      <c r="AR17" s="211">
        <f t="shared" si="7"/>
        <v>0</v>
      </c>
      <c r="AS17" s="211">
        <f t="shared" si="7"/>
        <v>0</v>
      </c>
      <c r="AT17" s="211">
        <f t="shared" si="7"/>
        <v>0</v>
      </c>
      <c r="AU17" s="211">
        <f t="shared" si="7"/>
        <v>0</v>
      </c>
      <c r="AV17" s="211">
        <f t="shared" si="7"/>
        <v>0</v>
      </c>
      <c r="AW17" s="211">
        <f t="shared" si="7"/>
        <v>0</v>
      </c>
      <c r="AX17" s="211">
        <f t="shared" si="7"/>
        <v>0</v>
      </c>
      <c r="AY17" s="211">
        <f t="shared" si="7"/>
        <v>0</v>
      </c>
      <c r="AZ17" s="211">
        <f t="shared" si="7"/>
        <v>0</v>
      </c>
      <c r="BA17" s="211">
        <f t="shared" si="7"/>
        <v>0</v>
      </c>
      <c r="BB17" s="211">
        <f t="shared" si="7"/>
        <v>0</v>
      </c>
      <c r="BC17" s="211">
        <f t="shared" si="7"/>
        <v>0</v>
      </c>
      <c r="BD17" s="211">
        <f t="shared" si="7"/>
        <v>0</v>
      </c>
    </row>
    <row r="18" spans="1:56" s="41" customFormat="1" ht="15" customHeight="1" x14ac:dyDescent="0.25">
      <c r="A18" s="145"/>
      <c r="B18" s="42"/>
      <c r="C18" s="189" t="s">
        <v>104</v>
      </c>
      <c r="D18" s="335"/>
      <c r="E18" s="211"/>
      <c r="F18" s="211"/>
      <c r="G18" s="211"/>
      <c r="H18" s="211"/>
      <c r="I18" s="211"/>
      <c r="J18" s="211"/>
      <c r="K18" s="211"/>
      <c r="L18" s="211"/>
      <c r="M18" s="211"/>
      <c r="N18" s="211"/>
      <c r="O18" s="211"/>
      <c r="P18" s="211"/>
      <c r="Q18" s="211"/>
      <c r="R18" s="211"/>
      <c r="S18" s="211"/>
      <c r="T18" s="211"/>
      <c r="U18" s="211"/>
      <c r="V18" s="211"/>
      <c r="W18" s="211"/>
      <c r="X18" s="211"/>
      <c r="Y18" s="211"/>
      <c r="Z18" s="211"/>
      <c r="AA18" s="211"/>
      <c r="AB18" s="234">
        <v>2360.4699999999998</v>
      </c>
      <c r="AC18" s="211"/>
      <c r="AD18" s="211"/>
      <c r="AE18" s="211"/>
      <c r="AF18" s="211"/>
      <c r="AG18" s="211"/>
      <c r="AH18" s="211"/>
      <c r="AI18" s="211"/>
      <c r="AJ18" s="211"/>
      <c r="AK18" s="211"/>
      <c r="AL18" s="211"/>
      <c r="AM18" s="211"/>
      <c r="AN18" s="211"/>
      <c r="AO18" s="211"/>
      <c r="AP18" s="211"/>
      <c r="AQ18" s="211"/>
      <c r="AR18" s="211"/>
      <c r="AS18" s="211"/>
      <c r="AT18" s="211"/>
      <c r="AU18" s="211"/>
      <c r="AV18" s="211"/>
      <c r="AW18" s="211"/>
      <c r="AX18" s="211"/>
      <c r="AY18" s="211"/>
      <c r="AZ18" s="211"/>
      <c r="BA18" s="211"/>
      <c r="BB18" s="211"/>
      <c r="BC18" s="211"/>
      <c r="BD18" s="211"/>
    </row>
    <row r="19" spans="1:56" s="41" customFormat="1" ht="15" customHeight="1" x14ac:dyDescent="0.25">
      <c r="A19" s="145"/>
      <c r="B19" s="28" t="s">
        <v>207</v>
      </c>
      <c r="C19" s="189" t="s">
        <v>98</v>
      </c>
      <c r="D19" s="335"/>
      <c r="E19" s="211"/>
      <c r="F19" s="211"/>
      <c r="G19" s="211"/>
      <c r="H19" s="211"/>
      <c r="I19" s="211"/>
      <c r="J19" s="211"/>
      <c r="K19" s="211"/>
      <c r="L19" s="211"/>
      <c r="M19" s="211"/>
      <c r="N19" s="211"/>
      <c r="O19" s="211"/>
      <c r="P19" s="211"/>
      <c r="Q19" s="211"/>
      <c r="R19" s="211"/>
      <c r="S19" s="211"/>
      <c r="T19" s="211"/>
      <c r="U19" s="211"/>
      <c r="V19" s="211"/>
      <c r="W19" s="211"/>
      <c r="X19" s="211"/>
      <c r="Y19" s="211"/>
      <c r="Z19" s="211"/>
      <c r="AA19" s="211"/>
      <c r="AB19" s="234">
        <v>6420</v>
      </c>
      <c r="AC19" s="211"/>
      <c r="AD19" s="211"/>
      <c r="AE19" s="211"/>
      <c r="AF19" s="234">
        <v>2140</v>
      </c>
      <c r="AG19" s="211"/>
      <c r="AH19" s="211"/>
      <c r="AI19" s="211"/>
      <c r="AJ19" s="233">
        <v>2140</v>
      </c>
      <c r="AK19" s="211"/>
      <c r="AL19" s="211"/>
      <c r="AM19" s="211"/>
      <c r="AN19" s="211"/>
      <c r="AO19" s="211"/>
      <c r="AP19" s="211"/>
      <c r="AQ19" s="211"/>
      <c r="AR19" s="211"/>
      <c r="AS19" s="211"/>
      <c r="AT19" s="211"/>
      <c r="AU19" s="211"/>
      <c r="AV19" s="211"/>
      <c r="AW19" s="211"/>
      <c r="AX19" s="211"/>
      <c r="AY19" s="211"/>
      <c r="AZ19" s="211"/>
      <c r="BA19" s="211"/>
      <c r="BB19" s="211"/>
      <c r="BC19" s="211"/>
      <c r="BD19" s="211"/>
    </row>
    <row r="20" spans="1:56" s="41" customFormat="1" ht="15" customHeight="1" x14ac:dyDescent="0.25">
      <c r="A20" s="145"/>
      <c r="B20" s="42"/>
      <c r="C20" s="189"/>
      <c r="D20" s="335"/>
      <c r="E20" s="211"/>
      <c r="F20" s="211"/>
      <c r="G20" s="211"/>
      <c r="H20" s="211"/>
      <c r="I20" s="211"/>
      <c r="J20" s="211"/>
      <c r="K20" s="211"/>
      <c r="L20" s="211"/>
      <c r="M20" s="211"/>
      <c r="N20" s="211"/>
      <c r="O20" s="211"/>
      <c r="P20" s="211"/>
      <c r="Q20" s="211"/>
      <c r="R20" s="211"/>
      <c r="S20" s="211"/>
      <c r="T20" s="211"/>
      <c r="U20" s="211"/>
      <c r="V20" s="211"/>
      <c r="W20" s="211"/>
      <c r="X20" s="211"/>
      <c r="Y20" s="211"/>
      <c r="Z20" s="211"/>
      <c r="AA20" s="211"/>
      <c r="AB20" s="211"/>
      <c r="AC20" s="211"/>
      <c r="AD20" s="211"/>
      <c r="AE20" s="211"/>
      <c r="AF20" s="211"/>
      <c r="AG20" s="211"/>
      <c r="AH20" s="211"/>
      <c r="AI20" s="211"/>
      <c r="AJ20" s="211"/>
      <c r="AK20" s="211"/>
      <c r="AL20" s="211"/>
      <c r="AM20" s="211"/>
      <c r="AN20" s="211"/>
      <c r="AO20" s="211"/>
      <c r="AP20" s="211"/>
      <c r="AQ20" s="211"/>
      <c r="AR20" s="211"/>
      <c r="AS20" s="211"/>
      <c r="AT20" s="211"/>
      <c r="AU20" s="211"/>
      <c r="AV20" s="211"/>
      <c r="AW20" s="211"/>
      <c r="AX20" s="211"/>
      <c r="AY20" s="211"/>
      <c r="AZ20" s="211"/>
      <c r="BA20" s="211"/>
      <c r="BB20" s="211"/>
      <c r="BC20" s="211"/>
      <c r="BD20" s="211"/>
    </row>
    <row r="21" spans="1:56" s="41" customFormat="1" ht="15" customHeight="1" x14ac:dyDescent="0.25">
      <c r="A21" s="145"/>
      <c r="B21" s="42"/>
      <c r="C21" s="112"/>
      <c r="D21" s="335"/>
      <c r="E21" s="211"/>
      <c r="F21" s="211"/>
      <c r="G21" s="211"/>
      <c r="H21" s="211"/>
      <c r="I21" s="211"/>
      <c r="J21" s="211"/>
      <c r="K21" s="211"/>
      <c r="L21" s="211"/>
      <c r="M21" s="211"/>
      <c r="N21" s="211"/>
      <c r="O21" s="211"/>
      <c r="P21" s="211"/>
      <c r="Q21" s="211"/>
      <c r="R21" s="211"/>
      <c r="S21" s="211"/>
      <c r="T21" s="211"/>
      <c r="U21" s="211"/>
      <c r="V21" s="211"/>
      <c r="W21" s="211"/>
      <c r="X21" s="211"/>
      <c r="Y21" s="211"/>
      <c r="Z21" s="211"/>
      <c r="AA21" s="211"/>
      <c r="AB21" s="211"/>
      <c r="AC21" s="211"/>
      <c r="AD21" s="211"/>
      <c r="AE21" s="211"/>
      <c r="AF21" s="211"/>
      <c r="AG21" s="211"/>
      <c r="AH21" s="211"/>
      <c r="AI21" s="211"/>
      <c r="AJ21" s="211"/>
      <c r="AK21" s="211"/>
      <c r="AL21" s="211"/>
      <c r="AM21" s="211"/>
      <c r="AN21" s="211"/>
      <c r="AO21" s="211"/>
      <c r="AP21" s="211"/>
      <c r="AQ21" s="211"/>
      <c r="AR21" s="211"/>
      <c r="AS21" s="211"/>
      <c r="AT21" s="211"/>
      <c r="AU21" s="211"/>
      <c r="AV21" s="211"/>
      <c r="AW21" s="211"/>
      <c r="AX21" s="211"/>
      <c r="AY21" s="211"/>
      <c r="AZ21" s="211"/>
      <c r="BA21" s="211"/>
      <c r="BB21" s="211"/>
      <c r="BC21" s="211"/>
      <c r="BD21" s="211"/>
    </row>
    <row r="22" spans="1:56" s="41" customFormat="1" ht="15" customHeight="1" x14ac:dyDescent="0.25">
      <c r="A22" s="145"/>
      <c r="B22" s="42" t="s">
        <v>96</v>
      </c>
      <c r="C22" s="112"/>
      <c r="D22" s="335"/>
      <c r="E22" s="211">
        <f t="shared" ref="E22:AJ22" si="8">SUM(E23:E24)</f>
        <v>0</v>
      </c>
      <c r="F22" s="211">
        <f t="shared" si="8"/>
        <v>0</v>
      </c>
      <c r="G22" s="211">
        <f t="shared" si="8"/>
        <v>0</v>
      </c>
      <c r="H22" s="211">
        <f t="shared" si="8"/>
        <v>0</v>
      </c>
      <c r="I22" s="211">
        <f t="shared" si="8"/>
        <v>0</v>
      </c>
      <c r="J22" s="211">
        <f t="shared" si="8"/>
        <v>0</v>
      </c>
      <c r="K22" s="211">
        <f t="shared" si="8"/>
        <v>0</v>
      </c>
      <c r="L22" s="211">
        <f t="shared" si="8"/>
        <v>0</v>
      </c>
      <c r="M22" s="211">
        <f t="shared" si="8"/>
        <v>0</v>
      </c>
      <c r="N22" s="211">
        <f t="shared" si="8"/>
        <v>0</v>
      </c>
      <c r="O22" s="211">
        <f t="shared" si="8"/>
        <v>0</v>
      </c>
      <c r="P22" s="211">
        <f t="shared" si="8"/>
        <v>0</v>
      </c>
      <c r="Q22" s="211">
        <f t="shared" si="8"/>
        <v>0</v>
      </c>
      <c r="R22" s="211">
        <f t="shared" si="8"/>
        <v>0</v>
      </c>
      <c r="S22" s="211">
        <f t="shared" si="8"/>
        <v>0</v>
      </c>
      <c r="T22" s="211">
        <f t="shared" si="8"/>
        <v>0</v>
      </c>
      <c r="U22" s="211">
        <f t="shared" si="8"/>
        <v>0</v>
      </c>
      <c r="V22" s="211">
        <f t="shared" si="8"/>
        <v>0</v>
      </c>
      <c r="W22" s="211">
        <f t="shared" si="8"/>
        <v>0</v>
      </c>
      <c r="X22" s="211">
        <f t="shared" si="8"/>
        <v>0</v>
      </c>
      <c r="Y22" s="211">
        <f t="shared" si="8"/>
        <v>0</v>
      </c>
      <c r="Z22" s="211">
        <f t="shared" si="8"/>
        <v>0</v>
      </c>
      <c r="AA22" s="211">
        <f t="shared" si="8"/>
        <v>0</v>
      </c>
      <c r="AB22" s="211">
        <f t="shared" si="8"/>
        <v>0</v>
      </c>
      <c r="AC22" s="211">
        <f t="shared" si="8"/>
        <v>0</v>
      </c>
      <c r="AD22" s="211">
        <f t="shared" si="8"/>
        <v>0</v>
      </c>
      <c r="AE22" s="211">
        <f t="shared" si="8"/>
        <v>0</v>
      </c>
      <c r="AF22" s="211">
        <f t="shared" si="8"/>
        <v>0</v>
      </c>
      <c r="AG22" s="211">
        <f t="shared" si="8"/>
        <v>0</v>
      </c>
      <c r="AH22" s="211">
        <f t="shared" si="8"/>
        <v>0</v>
      </c>
      <c r="AI22" s="211">
        <f t="shared" si="8"/>
        <v>0</v>
      </c>
      <c r="AJ22" s="211">
        <f t="shared" si="8"/>
        <v>0</v>
      </c>
      <c r="AK22" s="211">
        <f t="shared" ref="AK22:BD22" si="9">SUM(AK23:AK24)</f>
        <v>0</v>
      </c>
      <c r="AL22" s="211">
        <f t="shared" si="9"/>
        <v>30000</v>
      </c>
      <c r="AM22" s="211">
        <f t="shared" si="9"/>
        <v>0</v>
      </c>
      <c r="AN22" s="211">
        <f t="shared" si="9"/>
        <v>0</v>
      </c>
      <c r="AO22" s="211">
        <f t="shared" si="9"/>
        <v>0</v>
      </c>
      <c r="AP22" s="211">
        <f t="shared" si="9"/>
        <v>0</v>
      </c>
      <c r="AQ22" s="211">
        <f t="shared" si="9"/>
        <v>0</v>
      </c>
      <c r="AR22" s="211">
        <f t="shared" si="9"/>
        <v>0</v>
      </c>
      <c r="AS22" s="211">
        <f t="shared" si="9"/>
        <v>0</v>
      </c>
      <c r="AT22" s="211">
        <f t="shared" si="9"/>
        <v>0</v>
      </c>
      <c r="AU22" s="211">
        <f t="shared" si="9"/>
        <v>0</v>
      </c>
      <c r="AV22" s="211">
        <f t="shared" si="9"/>
        <v>0</v>
      </c>
      <c r="AW22" s="211">
        <f t="shared" si="9"/>
        <v>0</v>
      </c>
      <c r="AX22" s="211">
        <f t="shared" si="9"/>
        <v>0</v>
      </c>
      <c r="AY22" s="211">
        <f t="shared" si="9"/>
        <v>0</v>
      </c>
      <c r="AZ22" s="211">
        <f t="shared" si="9"/>
        <v>0</v>
      </c>
      <c r="BA22" s="211">
        <f t="shared" si="9"/>
        <v>0</v>
      </c>
      <c r="BB22" s="211">
        <f t="shared" si="9"/>
        <v>0</v>
      </c>
      <c r="BC22" s="211">
        <f t="shared" si="9"/>
        <v>0</v>
      </c>
      <c r="BD22" s="211">
        <f t="shared" si="9"/>
        <v>0</v>
      </c>
    </row>
    <row r="23" spans="1:56" s="41" customFormat="1" ht="15" customHeight="1" x14ac:dyDescent="0.25">
      <c r="A23" s="145"/>
      <c r="B23" s="42"/>
      <c r="C23" s="189" t="s">
        <v>98</v>
      </c>
      <c r="D23" s="335"/>
      <c r="E23" s="211"/>
      <c r="F23" s="211"/>
      <c r="G23" s="211"/>
      <c r="H23" s="211"/>
      <c r="I23" s="211"/>
      <c r="J23" s="211"/>
      <c r="K23" s="211"/>
      <c r="L23" s="211"/>
      <c r="M23" s="211"/>
      <c r="N23" s="211"/>
      <c r="O23" s="211"/>
      <c r="P23" s="211"/>
      <c r="Q23" s="211"/>
      <c r="R23" s="211"/>
      <c r="S23" s="211"/>
      <c r="T23" s="211"/>
      <c r="U23" s="211"/>
      <c r="V23" s="211"/>
      <c r="W23" s="211"/>
      <c r="X23" s="211"/>
      <c r="Y23" s="211"/>
      <c r="Z23" s="211"/>
      <c r="AA23" s="211"/>
      <c r="AB23" s="211"/>
      <c r="AC23" s="211"/>
      <c r="AD23" s="211"/>
      <c r="AE23" s="211"/>
      <c r="AF23" s="211"/>
      <c r="AG23" s="211"/>
      <c r="AH23" s="211"/>
      <c r="AI23" s="211"/>
      <c r="AJ23" s="211"/>
      <c r="AK23" s="211"/>
      <c r="AL23" s="233">
        <v>30000</v>
      </c>
      <c r="AM23" s="211"/>
      <c r="AN23" s="211"/>
      <c r="AO23" s="211"/>
      <c r="AP23" s="211"/>
      <c r="AQ23" s="211"/>
      <c r="AR23" s="211"/>
      <c r="AS23" s="211"/>
      <c r="AT23" s="211"/>
      <c r="AU23" s="211"/>
      <c r="AV23" s="211"/>
      <c r="AW23" s="211"/>
      <c r="AX23" s="211"/>
      <c r="AY23" s="211"/>
      <c r="AZ23" s="211"/>
      <c r="BA23" s="211"/>
      <c r="BB23" s="211"/>
      <c r="BC23" s="211"/>
      <c r="BD23" s="211"/>
    </row>
    <row r="24" spans="1:56" s="41" customFormat="1" ht="15" customHeight="1" x14ac:dyDescent="0.25">
      <c r="A24" s="145"/>
      <c r="B24" s="42"/>
      <c r="C24" s="112"/>
      <c r="D24" s="335"/>
      <c r="E24" s="211"/>
      <c r="F24" s="211"/>
      <c r="G24" s="211"/>
      <c r="H24" s="211"/>
      <c r="I24" s="211"/>
      <c r="J24" s="211"/>
      <c r="K24" s="211"/>
      <c r="L24" s="211"/>
      <c r="M24" s="211"/>
      <c r="N24" s="211"/>
      <c r="O24" s="211"/>
      <c r="P24" s="211"/>
      <c r="Q24" s="211"/>
      <c r="R24" s="211"/>
      <c r="S24" s="211"/>
      <c r="T24" s="211"/>
      <c r="U24" s="211"/>
      <c r="V24" s="211"/>
      <c r="W24" s="211"/>
      <c r="X24" s="211"/>
      <c r="Y24" s="211"/>
      <c r="Z24" s="211"/>
      <c r="AA24" s="211"/>
      <c r="AB24" s="211"/>
      <c r="AC24" s="211"/>
      <c r="AD24" s="211"/>
      <c r="AE24" s="211"/>
      <c r="AF24" s="211"/>
      <c r="AG24" s="211"/>
      <c r="AH24" s="211"/>
      <c r="AI24" s="211"/>
      <c r="AJ24" s="211"/>
      <c r="AK24" s="211"/>
      <c r="AL24" s="211"/>
      <c r="AM24" s="211"/>
      <c r="AN24" s="211"/>
      <c r="AO24" s="211"/>
      <c r="AP24" s="211"/>
      <c r="AQ24" s="211"/>
      <c r="AR24" s="211"/>
      <c r="AS24" s="211"/>
      <c r="AT24" s="211"/>
      <c r="AU24" s="211"/>
      <c r="AV24" s="211"/>
      <c r="AW24" s="211"/>
      <c r="AX24" s="211"/>
      <c r="AY24" s="211"/>
      <c r="AZ24" s="211"/>
      <c r="BA24" s="211"/>
      <c r="BB24" s="211"/>
      <c r="BC24" s="211"/>
      <c r="BD24" s="211"/>
    </row>
    <row r="25" spans="1:56" s="41" customFormat="1" ht="15" customHeight="1" x14ac:dyDescent="0.25">
      <c r="A25" s="145"/>
      <c r="B25" s="42" t="s">
        <v>293</v>
      </c>
      <c r="C25" s="112"/>
      <c r="D25" s="335"/>
      <c r="E25" s="211">
        <f t="shared" ref="E25:AJ25" si="10">SUM(E26:E28)</f>
        <v>0</v>
      </c>
      <c r="F25" s="211">
        <f t="shared" si="10"/>
        <v>0</v>
      </c>
      <c r="G25" s="211">
        <f t="shared" si="10"/>
        <v>0</v>
      </c>
      <c r="H25" s="211">
        <f t="shared" si="10"/>
        <v>0</v>
      </c>
      <c r="I25" s="211">
        <f t="shared" si="10"/>
        <v>0</v>
      </c>
      <c r="J25" s="211">
        <f t="shared" si="10"/>
        <v>0</v>
      </c>
      <c r="K25" s="211">
        <f t="shared" si="10"/>
        <v>0</v>
      </c>
      <c r="L25" s="211">
        <f t="shared" si="10"/>
        <v>0</v>
      </c>
      <c r="M25" s="211">
        <f t="shared" si="10"/>
        <v>0</v>
      </c>
      <c r="N25" s="211">
        <f t="shared" si="10"/>
        <v>0</v>
      </c>
      <c r="O25" s="211">
        <f t="shared" si="10"/>
        <v>0</v>
      </c>
      <c r="P25" s="211">
        <f t="shared" si="10"/>
        <v>0</v>
      </c>
      <c r="Q25" s="211">
        <f t="shared" si="10"/>
        <v>0</v>
      </c>
      <c r="R25" s="211">
        <f t="shared" si="10"/>
        <v>0</v>
      </c>
      <c r="S25" s="211">
        <f t="shared" si="10"/>
        <v>0</v>
      </c>
      <c r="T25" s="211">
        <f t="shared" si="10"/>
        <v>0</v>
      </c>
      <c r="U25" s="211">
        <f t="shared" si="10"/>
        <v>0</v>
      </c>
      <c r="V25" s="211">
        <f t="shared" si="10"/>
        <v>0</v>
      </c>
      <c r="W25" s="211">
        <f t="shared" si="10"/>
        <v>0</v>
      </c>
      <c r="X25" s="211">
        <f t="shared" si="10"/>
        <v>0</v>
      </c>
      <c r="Y25" s="211">
        <f t="shared" si="10"/>
        <v>0</v>
      </c>
      <c r="Z25" s="211">
        <f t="shared" si="10"/>
        <v>0</v>
      </c>
      <c r="AA25" s="211">
        <f t="shared" si="10"/>
        <v>0</v>
      </c>
      <c r="AB25" s="211">
        <f t="shared" si="10"/>
        <v>0</v>
      </c>
      <c r="AC25" s="211">
        <f t="shared" si="10"/>
        <v>0</v>
      </c>
      <c r="AD25" s="211">
        <f t="shared" si="10"/>
        <v>0</v>
      </c>
      <c r="AE25" s="211">
        <f t="shared" si="10"/>
        <v>0</v>
      </c>
      <c r="AF25" s="211">
        <f t="shared" si="10"/>
        <v>0</v>
      </c>
      <c r="AG25" s="211">
        <f t="shared" si="10"/>
        <v>0</v>
      </c>
      <c r="AH25" s="211">
        <f t="shared" si="10"/>
        <v>0</v>
      </c>
      <c r="AI25" s="211">
        <f t="shared" si="10"/>
        <v>0</v>
      </c>
      <c r="AJ25" s="211">
        <f t="shared" si="10"/>
        <v>0</v>
      </c>
      <c r="AK25" s="211">
        <f t="shared" ref="AK25:BD25" si="11">SUM(AK26:AK28)</f>
        <v>0</v>
      </c>
      <c r="AL25" s="211">
        <f t="shared" si="11"/>
        <v>0</v>
      </c>
      <c r="AM25" s="211">
        <f t="shared" si="11"/>
        <v>0</v>
      </c>
      <c r="AN25" s="211">
        <f t="shared" si="11"/>
        <v>0</v>
      </c>
      <c r="AO25" s="211">
        <f t="shared" si="11"/>
        <v>0</v>
      </c>
      <c r="AP25" s="211">
        <f t="shared" si="11"/>
        <v>0</v>
      </c>
      <c r="AQ25" s="211">
        <f t="shared" si="11"/>
        <v>0</v>
      </c>
      <c r="AR25" s="211">
        <f t="shared" si="11"/>
        <v>0</v>
      </c>
      <c r="AS25" s="211">
        <f t="shared" si="11"/>
        <v>0</v>
      </c>
      <c r="AT25" s="211">
        <f t="shared" si="11"/>
        <v>0</v>
      </c>
      <c r="AU25" s="211">
        <f t="shared" si="11"/>
        <v>0</v>
      </c>
      <c r="AV25" s="211">
        <f t="shared" si="11"/>
        <v>0</v>
      </c>
      <c r="AW25" s="211">
        <f t="shared" si="11"/>
        <v>0</v>
      </c>
      <c r="AX25" s="211">
        <f t="shared" si="11"/>
        <v>0</v>
      </c>
      <c r="AY25" s="211">
        <f t="shared" si="11"/>
        <v>0</v>
      </c>
      <c r="AZ25" s="211">
        <f t="shared" si="11"/>
        <v>0</v>
      </c>
      <c r="BA25" s="211">
        <f t="shared" si="11"/>
        <v>0</v>
      </c>
      <c r="BB25" s="211">
        <f t="shared" si="11"/>
        <v>0</v>
      </c>
      <c r="BC25" s="211">
        <f t="shared" si="11"/>
        <v>0</v>
      </c>
      <c r="BD25" s="211">
        <f t="shared" si="11"/>
        <v>0</v>
      </c>
    </row>
    <row r="26" spans="1:56" s="41" customFormat="1" ht="15" customHeight="1" x14ac:dyDescent="0.25">
      <c r="A26" s="145"/>
      <c r="B26" s="53" t="s">
        <v>111</v>
      </c>
      <c r="C26" s="113"/>
      <c r="D26" s="335"/>
      <c r="E26" s="211"/>
      <c r="F26" s="211"/>
      <c r="G26" s="211"/>
      <c r="H26" s="211"/>
      <c r="I26" s="211"/>
      <c r="J26" s="211"/>
      <c r="K26" s="211"/>
      <c r="L26" s="211"/>
      <c r="M26" s="211"/>
      <c r="N26" s="211"/>
      <c r="O26" s="211"/>
      <c r="P26" s="211"/>
      <c r="Q26" s="211"/>
      <c r="R26" s="211"/>
      <c r="S26" s="211"/>
      <c r="T26" s="211"/>
      <c r="U26" s="211"/>
      <c r="V26" s="211"/>
      <c r="W26" s="211"/>
      <c r="X26" s="211"/>
      <c r="Y26" s="211"/>
      <c r="Z26" s="211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27" customFormat="1" ht="15" customHeight="1" x14ac:dyDescent="0.25">
      <c r="A27" s="142"/>
      <c r="B27" s="28" t="s">
        <v>85</v>
      </c>
      <c r="C27" s="107"/>
      <c r="D27" s="331"/>
      <c r="E27" s="263"/>
      <c r="F27" s="263"/>
      <c r="G27" s="263"/>
      <c r="H27" s="263"/>
      <c r="I27" s="263"/>
      <c r="J27" s="263"/>
      <c r="K27" s="263"/>
      <c r="L27" s="263"/>
      <c r="M27" s="263"/>
      <c r="N27" s="263"/>
      <c r="O27" s="263"/>
      <c r="P27" s="263"/>
      <c r="Q27" s="282"/>
      <c r="R27" s="203"/>
      <c r="S27" s="203"/>
      <c r="T27" s="203"/>
      <c r="U27" s="203"/>
      <c r="V27" s="203"/>
      <c r="W27" s="203"/>
      <c r="X27" s="203"/>
      <c r="Y27" s="203"/>
      <c r="Z27" s="203"/>
      <c r="AA27" s="203"/>
      <c r="AB27" s="203"/>
      <c r="AC27" s="203"/>
      <c r="AD27" s="203"/>
      <c r="AE27" s="203"/>
      <c r="AF27" s="203"/>
      <c r="AG27" s="203"/>
      <c r="AH27" s="203"/>
      <c r="AI27" s="203"/>
      <c r="AJ27" s="203"/>
      <c r="AK27" s="203"/>
      <c r="AL27" s="203"/>
      <c r="AM27" s="203"/>
      <c r="AN27" s="203"/>
      <c r="AO27" s="203"/>
      <c r="AP27" s="203"/>
      <c r="AQ27" s="203"/>
      <c r="AR27" s="203"/>
      <c r="AS27" s="203"/>
      <c r="AT27" s="203"/>
      <c r="AU27" s="203"/>
      <c r="AV27" s="203"/>
      <c r="AW27" s="203"/>
      <c r="AX27" s="203"/>
      <c r="AY27" s="203"/>
      <c r="AZ27" s="203"/>
      <c r="BA27" s="203"/>
      <c r="BB27" s="203"/>
      <c r="BC27" s="203"/>
      <c r="BD27" s="203"/>
    </row>
    <row r="28" spans="1:56" s="27" customFormat="1" ht="15" customHeight="1" x14ac:dyDescent="0.25">
      <c r="A28" s="142"/>
      <c r="B28" s="44"/>
      <c r="C28" s="114"/>
      <c r="D28" s="336"/>
      <c r="E28" s="290"/>
      <c r="F28" s="290"/>
      <c r="G28" s="370"/>
      <c r="H28" s="290"/>
      <c r="I28" s="290"/>
      <c r="J28" s="290"/>
      <c r="K28" s="290"/>
      <c r="L28" s="290"/>
      <c r="M28" s="290"/>
      <c r="N28" s="290"/>
      <c r="O28" s="290"/>
      <c r="P28" s="290"/>
      <c r="Q28" s="290"/>
      <c r="R28" s="225"/>
      <c r="S28" s="225"/>
      <c r="T28" s="225"/>
      <c r="U28" s="225"/>
      <c r="V28" s="225"/>
      <c r="W28" s="225"/>
      <c r="X28" s="225"/>
      <c r="Y28" s="225"/>
      <c r="Z28" s="225"/>
      <c r="AA28" s="225"/>
      <c r="AB28" s="225"/>
      <c r="AC28" s="225"/>
      <c r="AD28" s="225"/>
      <c r="AE28" s="225"/>
      <c r="AF28" s="225"/>
      <c r="AG28" s="225"/>
      <c r="AH28" s="225"/>
      <c r="AI28" s="225"/>
      <c r="AJ28" s="225"/>
      <c r="AK28" s="225"/>
      <c r="AL28" s="225"/>
      <c r="AM28" s="225"/>
      <c r="AN28" s="225"/>
      <c r="AO28" s="225"/>
      <c r="AP28" s="225"/>
      <c r="AQ28" s="225"/>
      <c r="AR28" s="225"/>
      <c r="AS28" s="225"/>
      <c r="AT28" s="225"/>
      <c r="AU28" s="225"/>
      <c r="AV28" s="225"/>
      <c r="AW28" s="225"/>
      <c r="AX28" s="225"/>
      <c r="AY28" s="225"/>
      <c r="AZ28" s="225"/>
      <c r="BA28" s="225"/>
      <c r="BB28" s="225"/>
      <c r="BC28" s="225"/>
      <c r="BD28" s="225"/>
    </row>
    <row r="29" spans="1:56" s="51" customFormat="1" ht="15" customHeight="1" x14ac:dyDescent="0.25">
      <c r="A29" s="141" t="s">
        <v>139</v>
      </c>
      <c r="B29" s="50" t="s">
        <v>58</v>
      </c>
      <c r="C29" s="115"/>
      <c r="D29" s="337"/>
      <c r="E29" s="229">
        <f t="shared" ref="E29:AJ29" si="12">E14+E11+E17+E22+E25</f>
        <v>0</v>
      </c>
      <c r="F29" s="229">
        <f t="shared" si="12"/>
        <v>0</v>
      </c>
      <c r="G29" s="229">
        <f t="shared" si="12"/>
        <v>0</v>
      </c>
      <c r="H29" s="229">
        <f t="shared" si="12"/>
        <v>0</v>
      </c>
      <c r="I29" s="229">
        <f t="shared" si="12"/>
        <v>0</v>
      </c>
      <c r="J29" s="229">
        <f t="shared" si="12"/>
        <v>0</v>
      </c>
      <c r="K29" s="229">
        <f t="shared" si="12"/>
        <v>0</v>
      </c>
      <c r="L29" s="229">
        <f t="shared" si="12"/>
        <v>0</v>
      </c>
      <c r="M29" s="229">
        <f t="shared" si="12"/>
        <v>0</v>
      </c>
      <c r="N29" s="229">
        <f t="shared" si="12"/>
        <v>0</v>
      </c>
      <c r="O29" s="229">
        <f t="shared" si="12"/>
        <v>0</v>
      </c>
      <c r="P29" s="229">
        <f t="shared" si="12"/>
        <v>0</v>
      </c>
      <c r="Q29" s="229">
        <f t="shared" si="12"/>
        <v>0</v>
      </c>
      <c r="R29" s="229">
        <f t="shared" si="12"/>
        <v>0</v>
      </c>
      <c r="S29" s="229">
        <f t="shared" si="12"/>
        <v>0</v>
      </c>
      <c r="T29" s="229">
        <f t="shared" si="12"/>
        <v>0</v>
      </c>
      <c r="U29" s="229">
        <f t="shared" si="12"/>
        <v>0</v>
      </c>
      <c r="V29" s="229">
        <f t="shared" si="12"/>
        <v>0</v>
      </c>
      <c r="W29" s="229">
        <f t="shared" si="12"/>
        <v>0</v>
      </c>
      <c r="X29" s="229">
        <f t="shared" si="12"/>
        <v>0</v>
      </c>
      <c r="Y29" s="229">
        <f t="shared" si="12"/>
        <v>0</v>
      </c>
      <c r="Z29" s="229">
        <f t="shared" si="12"/>
        <v>0</v>
      </c>
      <c r="AA29" s="229">
        <f t="shared" si="12"/>
        <v>0</v>
      </c>
      <c r="AB29" s="229">
        <f t="shared" si="12"/>
        <v>8780.4699999999993</v>
      </c>
      <c r="AC29" s="229">
        <f t="shared" si="12"/>
        <v>0</v>
      </c>
      <c r="AD29" s="229">
        <f t="shared" si="12"/>
        <v>0</v>
      </c>
      <c r="AE29" s="229">
        <f t="shared" si="12"/>
        <v>0</v>
      </c>
      <c r="AF29" s="229">
        <f t="shared" si="12"/>
        <v>2140</v>
      </c>
      <c r="AG29" s="229">
        <f t="shared" si="12"/>
        <v>0</v>
      </c>
      <c r="AH29" s="229">
        <f t="shared" si="12"/>
        <v>0</v>
      </c>
      <c r="AI29" s="229">
        <f t="shared" si="12"/>
        <v>0</v>
      </c>
      <c r="AJ29" s="229">
        <f t="shared" si="12"/>
        <v>2140</v>
      </c>
      <c r="AK29" s="229">
        <f t="shared" ref="AK29:BD29" si="13">AK14+AK11+AK17+AK22+AK25</f>
        <v>0</v>
      </c>
      <c r="AL29" s="229">
        <f t="shared" si="13"/>
        <v>30000</v>
      </c>
      <c r="AM29" s="229">
        <f t="shared" si="13"/>
        <v>0</v>
      </c>
      <c r="AN29" s="229">
        <f t="shared" si="13"/>
        <v>0</v>
      </c>
      <c r="AO29" s="229">
        <f t="shared" si="13"/>
        <v>0</v>
      </c>
      <c r="AP29" s="229">
        <f t="shared" si="13"/>
        <v>0</v>
      </c>
      <c r="AQ29" s="229">
        <f t="shared" si="13"/>
        <v>0</v>
      </c>
      <c r="AR29" s="229">
        <f t="shared" si="13"/>
        <v>0</v>
      </c>
      <c r="AS29" s="229">
        <f t="shared" si="13"/>
        <v>0</v>
      </c>
      <c r="AT29" s="229">
        <f t="shared" si="13"/>
        <v>0</v>
      </c>
      <c r="AU29" s="229">
        <f t="shared" si="13"/>
        <v>0</v>
      </c>
      <c r="AV29" s="229">
        <f t="shared" si="13"/>
        <v>0</v>
      </c>
      <c r="AW29" s="229">
        <f t="shared" si="13"/>
        <v>0</v>
      </c>
      <c r="AX29" s="229">
        <f t="shared" si="13"/>
        <v>0</v>
      </c>
      <c r="AY29" s="229">
        <f t="shared" si="13"/>
        <v>0</v>
      </c>
      <c r="AZ29" s="229">
        <f t="shared" si="13"/>
        <v>0</v>
      </c>
      <c r="BA29" s="229">
        <f t="shared" si="13"/>
        <v>0</v>
      </c>
      <c r="BB29" s="229">
        <f t="shared" si="13"/>
        <v>0</v>
      </c>
      <c r="BC29" s="229">
        <f t="shared" si="13"/>
        <v>0</v>
      </c>
      <c r="BD29" s="229">
        <f t="shared" si="13"/>
        <v>0</v>
      </c>
    </row>
    <row r="30" spans="1:56" s="27" customFormat="1" ht="15" customHeight="1" x14ac:dyDescent="0.25">
      <c r="A30" s="142"/>
      <c r="B30" s="193"/>
      <c r="C30" s="191"/>
      <c r="D30" s="331"/>
      <c r="E30" s="263"/>
      <c r="F30" s="263"/>
      <c r="G30" s="263"/>
      <c r="H30" s="263"/>
      <c r="I30" s="263"/>
      <c r="J30" s="263"/>
      <c r="K30" s="263"/>
      <c r="L30" s="263"/>
      <c r="M30" s="263"/>
      <c r="N30" s="263"/>
      <c r="O30" s="263"/>
      <c r="P30" s="263"/>
      <c r="Q30" s="263"/>
      <c r="R30" s="203"/>
      <c r="S30" s="203"/>
      <c r="T30" s="203"/>
      <c r="U30" s="203"/>
      <c r="V30" s="203"/>
      <c r="W30" s="203"/>
      <c r="X30" s="203"/>
      <c r="Y30" s="203"/>
      <c r="Z30" s="203"/>
      <c r="AA30" s="203"/>
      <c r="AB30" s="203"/>
      <c r="AC30" s="203"/>
      <c r="AD30" s="203"/>
      <c r="AE30" s="203"/>
      <c r="AF30" s="203"/>
      <c r="AG30" s="203"/>
      <c r="AH30" s="203"/>
      <c r="AI30" s="203"/>
      <c r="AJ30" s="203"/>
      <c r="AK30" s="203"/>
      <c r="AL30" s="203"/>
      <c r="AM30" s="203"/>
      <c r="AN30" s="203"/>
      <c r="AO30" s="203"/>
      <c r="AP30" s="203"/>
      <c r="AQ30" s="203"/>
      <c r="AR30" s="203"/>
      <c r="AS30" s="203"/>
      <c r="AT30" s="203"/>
      <c r="AU30" s="203"/>
      <c r="AV30" s="203"/>
      <c r="AW30" s="203"/>
      <c r="AX30" s="203"/>
      <c r="AY30" s="203"/>
      <c r="AZ30" s="203"/>
      <c r="BA30" s="203"/>
      <c r="BB30" s="203"/>
      <c r="BC30" s="203"/>
      <c r="BD30" s="203"/>
    </row>
    <row r="31" spans="1:56" s="52" customFormat="1" ht="15" customHeight="1" x14ac:dyDescent="0.25">
      <c r="A31" s="146"/>
      <c r="B31" s="194" t="s">
        <v>109</v>
      </c>
      <c r="C31" s="192"/>
      <c r="D31" s="332"/>
      <c r="E31" s="211">
        <f>SUM(E32:E37)</f>
        <v>0</v>
      </c>
      <c r="F31" s="211">
        <f t="shared" ref="F31:AJ31" si="14">SUM(F32:F37)</f>
        <v>0</v>
      </c>
      <c r="G31" s="211">
        <f t="shared" si="14"/>
        <v>0</v>
      </c>
      <c r="H31" s="211">
        <f t="shared" si="14"/>
        <v>0</v>
      </c>
      <c r="I31" s="211">
        <f t="shared" si="14"/>
        <v>0</v>
      </c>
      <c r="J31" s="211">
        <f t="shared" si="14"/>
        <v>0</v>
      </c>
      <c r="K31" s="211">
        <f t="shared" si="14"/>
        <v>0</v>
      </c>
      <c r="L31" s="211">
        <f t="shared" si="14"/>
        <v>0</v>
      </c>
      <c r="M31" s="211">
        <f t="shared" si="14"/>
        <v>0</v>
      </c>
      <c r="N31" s="211">
        <f t="shared" si="14"/>
        <v>0</v>
      </c>
      <c r="O31" s="211">
        <f t="shared" si="14"/>
        <v>0</v>
      </c>
      <c r="P31" s="211">
        <f t="shared" si="14"/>
        <v>0</v>
      </c>
      <c r="Q31" s="211">
        <f t="shared" si="14"/>
        <v>0</v>
      </c>
      <c r="R31" s="211">
        <f t="shared" si="14"/>
        <v>0</v>
      </c>
      <c r="S31" s="211">
        <f t="shared" si="14"/>
        <v>0</v>
      </c>
      <c r="T31" s="211">
        <f t="shared" si="14"/>
        <v>0</v>
      </c>
      <c r="U31" s="211">
        <f t="shared" si="14"/>
        <v>0</v>
      </c>
      <c r="V31" s="211">
        <f t="shared" si="14"/>
        <v>0</v>
      </c>
      <c r="W31" s="211">
        <f t="shared" si="14"/>
        <v>0</v>
      </c>
      <c r="X31" s="211">
        <f t="shared" si="14"/>
        <v>0</v>
      </c>
      <c r="Y31" s="211">
        <f t="shared" si="14"/>
        <v>0</v>
      </c>
      <c r="Z31" s="211">
        <f t="shared" si="14"/>
        <v>0</v>
      </c>
      <c r="AA31" s="211">
        <f t="shared" si="14"/>
        <v>0</v>
      </c>
      <c r="AB31" s="211">
        <f>SUM(AB32:AB37)</f>
        <v>10479.57</v>
      </c>
      <c r="AC31" s="211">
        <f t="shared" si="14"/>
        <v>0</v>
      </c>
      <c r="AD31" s="211">
        <f t="shared" si="14"/>
        <v>0</v>
      </c>
      <c r="AE31" s="211">
        <f t="shared" si="14"/>
        <v>0</v>
      </c>
      <c r="AF31" s="211">
        <f t="shared" si="14"/>
        <v>0</v>
      </c>
      <c r="AG31" s="211">
        <f t="shared" si="14"/>
        <v>0</v>
      </c>
      <c r="AH31" s="211">
        <f t="shared" si="14"/>
        <v>0</v>
      </c>
      <c r="AI31" s="211">
        <f t="shared" si="14"/>
        <v>0</v>
      </c>
      <c r="AJ31" s="211">
        <f t="shared" si="14"/>
        <v>0</v>
      </c>
      <c r="AK31" s="211">
        <f t="shared" ref="AK31:BD31" si="15">SUM(AK32:AK37)</f>
        <v>0</v>
      </c>
      <c r="AL31" s="211">
        <f t="shared" si="15"/>
        <v>0</v>
      </c>
      <c r="AM31" s="211">
        <f t="shared" si="15"/>
        <v>0</v>
      </c>
      <c r="AN31" s="211">
        <f t="shared" si="15"/>
        <v>0</v>
      </c>
      <c r="AO31" s="211">
        <f t="shared" si="15"/>
        <v>0</v>
      </c>
      <c r="AP31" s="211">
        <f t="shared" si="15"/>
        <v>0</v>
      </c>
      <c r="AQ31" s="211">
        <f t="shared" si="15"/>
        <v>0</v>
      </c>
      <c r="AR31" s="211">
        <f t="shared" si="15"/>
        <v>0</v>
      </c>
      <c r="AS31" s="211">
        <f t="shared" si="15"/>
        <v>0</v>
      </c>
      <c r="AT31" s="211">
        <f t="shared" si="15"/>
        <v>0</v>
      </c>
      <c r="AU31" s="211">
        <f t="shared" si="15"/>
        <v>0</v>
      </c>
      <c r="AV31" s="211">
        <f t="shared" si="15"/>
        <v>0</v>
      </c>
      <c r="AW31" s="211">
        <f t="shared" si="15"/>
        <v>0</v>
      </c>
      <c r="AX31" s="211">
        <f t="shared" si="15"/>
        <v>0</v>
      </c>
      <c r="AY31" s="211">
        <f t="shared" si="15"/>
        <v>0</v>
      </c>
      <c r="AZ31" s="211">
        <f t="shared" si="15"/>
        <v>0</v>
      </c>
      <c r="BA31" s="211">
        <f t="shared" si="15"/>
        <v>0</v>
      </c>
      <c r="BB31" s="211">
        <f t="shared" si="15"/>
        <v>0</v>
      </c>
      <c r="BC31" s="211">
        <f t="shared" si="15"/>
        <v>0</v>
      </c>
      <c r="BD31" s="211">
        <f t="shared" si="15"/>
        <v>0</v>
      </c>
    </row>
    <row r="32" spans="1:56" s="52" customFormat="1" ht="15" customHeight="1" x14ac:dyDescent="0.25">
      <c r="A32" s="146"/>
      <c r="B32" s="195" t="s">
        <v>201</v>
      </c>
      <c r="C32" s="190"/>
      <c r="D32" s="332"/>
      <c r="E32" s="216"/>
      <c r="F32" s="216"/>
      <c r="G32" s="216"/>
      <c r="H32" s="216"/>
      <c r="I32" s="216"/>
      <c r="J32" s="216"/>
      <c r="K32" s="216"/>
      <c r="L32" s="216"/>
      <c r="M32" s="216"/>
      <c r="N32" s="216"/>
      <c r="O32" s="216"/>
      <c r="P32" s="216"/>
      <c r="Q32" s="216"/>
      <c r="R32" s="216"/>
      <c r="S32" s="216"/>
      <c r="T32" s="216"/>
      <c r="U32" s="216"/>
      <c r="V32" s="216"/>
      <c r="W32" s="216"/>
      <c r="X32" s="216"/>
      <c r="Y32" s="216"/>
      <c r="Z32" s="216"/>
      <c r="AA32" s="216"/>
      <c r="AB32" s="234">
        <v>54.42</v>
      </c>
      <c r="AC32" s="216"/>
      <c r="AD32" s="216"/>
      <c r="AE32" s="216"/>
      <c r="AF32" s="216"/>
      <c r="AG32" s="216"/>
      <c r="AH32" s="216"/>
      <c r="AI32" s="216"/>
      <c r="AJ32" s="216"/>
      <c r="AK32" s="216"/>
      <c r="AL32" s="216"/>
      <c r="AM32" s="216"/>
      <c r="AN32" s="216"/>
      <c r="AO32" s="216"/>
      <c r="AP32" s="216"/>
      <c r="AQ32" s="216"/>
      <c r="AR32" s="216"/>
      <c r="AS32" s="216"/>
      <c r="AT32" s="216"/>
      <c r="AU32" s="216"/>
      <c r="AV32" s="216"/>
      <c r="AW32" s="216"/>
      <c r="AX32" s="216"/>
      <c r="AY32" s="216"/>
      <c r="AZ32" s="216"/>
      <c r="BA32" s="216"/>
      <c r="BB32" s="216"/>
      <c r="BC32" s="216"/>
      <c r="BD32" s="216"/>
    </row>
    <row r="33" spans="1:56" s="52" customFormat="1" ht="15" customHeight="1" x14ac:dyDescent="0.25">
      <c r="A33" s="146"/>
      <c r="B33" s="196" t="s">
        <v>202</v>
      </c>
      <c r="C33" s="190"/>
      <c r="D33" s="332"/>
      <c r="E33" s="216"/>
      <c r="F33" s="216"/>
      <c r="G33" s="216"/>
      <c r="H33" s="216"/>
      <c r="I33" s="216"/>
      <c r="J33" s="216"/>
      <c r="K33" s="216"/>
      <c r="L33" s="216"/>
      <c r="M33" s="216"/>
      <c r="N33" s="216"/>
      <c r="O33" s="216"/>
      <c r="P33" s="216"/>
      <c r="Q33" s="216"/>
      <c r="R33" s="216"/>
      <c r="S33" s="216"/>
      <c r="T33" s="216"/>
      <c r="U33" s="216"/>
      <c r="V33" s="216"/>
      <c r="W33" s="216"/>
      <c r="X33" s="216"/>
      <c r="Y33" s="216"/>
      <c r="Z33" s="216"/>
      <c r="AA33" s="216"/>
      <c r="AB33" s="234">
        <v>608.08000000000004</v>
      </c>
      <c r="AC33" s="216"/>
      <c r="AD33" s="216"/>
      <c r="AE33" s="216"/>
      <c r="AF33" s="216"/>
      <c r="AG33" s="216"/>
      <c r="AH33" s="216"/>
      <c r="AI33" s="216"/>
      <c r="AJ33" s="216"/>
      <c r="AK33" s="216"/>
      <c r="AL33" s="216"/>
      <c r="AM33" s="216"/>
      <c r="AN33" s="216"/>
      <c r="AO33" s="216"/>
      <c r="AP33" s="216"/>
      <c r="AQ33" s="216"/>
      <c r="AR33" s="216"/>
      <c r="AS33" s="216"/>
      <c r="AT33" s="216"/>
      <c r="AU33" s="216"/>
      <c r="AV33" s="216"/>
      <c r="AW33" s="216"/>
      <c r="AX33" s="216"/>
      <c r="AY33" s="216"/>
      <c r="AZ33" s="216"/>
      <c r="BA33" s="216"/>
      <c r="BB33" s="216"/>
      <c r="BC33" s="216"/>
      <c r="BD33" s="216"/>
    </row>
    <row r="34" spans="1:56" s="52" customFormat="1" ht="15" customHeight="1" x14ac:dyDescent="0.25">
      <c r="A34" s="146"/>
      <c r="B34" s="195" t="s">
        <v>203</v>
      </c>
      <c r="C34" s="190"/>
      <c r="D34" s="332"/>
      <c r="E34" s="216"/>
      <c r="F34" s="216"/>
      <c r="G34" s="216"/>
      <c r="H34" s="216"/>
      <c r="I34" s="216"/>
      <c r="J34" s="216"/>
      <c r="K34" s="216"/>
      <c r="L34" s="216"/>
      <c r="M34" s="216"/>
      <c r="N34" s="216"/>
      <c r="O34" s="216"/>
      <c r="P34" s="216"/>
      <c r="Q34" s="216"/>
      <c r="R34" s="216"/>
      <c r="S34" s="216"/>
      <c r="T34" s="216"/>
      <c r="U34" s="216"/>
      <c r="V34" s="216"/>
      <c r="W34" s="216"/>
      <c r="X34" s="216"/>
      <c r="Y34" s="216"/>
      <c r="Z34" s="216"/>
      <c r="AA34" s="216"/>
      <c r="AB34" s="234">
        <v>1776</v>
      </c>
      <c r="AC34" s="216"/>
      <c r="AD34" s="216"/>
      <c r="AE34" s="216"/>
      <c r="AF34" s="216"/>
      <c r="AG34" s="216"/>
      <c r="AH34" s="216"/>
      <c r="AI34" s="216"/>
      <c r="AJ34" s="216"/>
      <c r="AK34" s="216"/>
      <c r="AL34" s="216"/>
      <c r="AM34" s="216"/>
      <c r="AN34" s="216"/>
      <c r="AO34" s="216"/>
      <c r="AP34" s="216"/>
      <c r="AQ34" s="216"/>
      <c r="AR34" s="216"/>
      <c r="AS34" s="216"/>
      <c r="AT34" s="216"/>
      <c r="AU34" s="216"/>
      <c r="AV34" s="216"/>
      <c r="AW34" s="216"/>
      <c r="AX34" s="216"/>
      <c r="AY34" s="216"/>
      <c r="AZ34" s="216"/>
      <c r="BA34" s="216"/>
      <c r="BB34" s="216"/>
      <c r="BC34" s="216"/>
      <c r="BD34" s="216"/>
    </row>
    <row r="35" spans="1:56" s="52" customFormat="1" ht="15" customHeight="1" x14ac:dyDescent="0.25">
      <c r="A35" s="146"/>
      <c r="B35" s="197" t="s">
        <v>204</v>
      </c>
      <c r="C35" s="190"/>
      <c r="D35" s="332"/>
      <c r="E35" s="216"/>
      <c r="F35" s="216"/>
      <c r="G35" s="216"/>
      <c r="H35" s="216"/>
      <c r="I35" s="216"/>
      <c r="J35" s="216"/>
      <c r="K35" s="216"/>
      <c r="L35" s="216"/>
      <c r="M35" s="216"/>
      <c r="N35" s="216"/>
      <c r="O35" s="216"/>
      <c r="P35" s="216"/>
      <c r="Q35" s="216"/>
      <c r="R35" s="216"/>
      <c r="S35" s="216"/>
      <c r="T35" s="216"/>
      <c r="U35" s="216"/>
      <c r="V35" s="216"/>
      <c r="W35" s="216"/>
      <c r="X35" s="216"/>
      <c r="Y35" s="216"/>
      <c r="Z35" s="216"/>
      <c r="AA35" s="216"/>
      <c r="AB35" s="234">
        <v>8041.07</v>
      </c>
      <c r="AC35" s="216"/>
      <c r="AD35" s="216"/>
      <c r="AE35" s="216"/>
      <c r="AF35" s="216"/>
      <c r="AG35" s="216"/>
      <c r="AH35" s="216"/>
      <c r="AI35" s="216"/>
      <c r="AJ35" s="216"/>
      <c r="AK35" s="216"/>
      <c r="AL35" s="216"/>
      <c r="AM35" s="216"/>
      <c r="AN35" s="216"/>
      <c r="AO35" s="216"/>
      <c r="AP35" s="216"/>
      <c r="AQ35" s="216"/>
      <c r="AR35" s="216"/>
      <c r="AS35" s="216"/>
      <c r="AT35" s="216"/>
      <c r="AU35" s="216"/>
      <c r="AV35" s="216"/>
      <c r="AW35" s="216"/>
      <c r="AX35" s="216"/>
      <c r="AY35" s="216"/>
      <c r="AZ35" s="216"/>
      <c r="BA35" s="216"/>
      <c r="BB35" s="216"/>
      <c r="BC35" s="216"/>
      <c r="BD35" s="216"/>
    </row>
    <row r="36" spans="1:56" s="52" customFormat="1" ht="15" customHeight="1" x14ac:dyDescent="0.25">
      <c r="A36" s="146"/>
      <c r="B36" s="34"/>
      <c r="C36" s="109"/>
      <c r="D36" s="332"/>
      <c r="E36" s="216"/>
      <c r="F36" s="216"/>
      <c r="G36" s="216"/>
      <c r="H36" s="216"/>
      <c r="I36" s="216"/>
      <c r="J36" s="216"/>
      <c r="K36" s="216"/>
      <c r="L36" s="216"/>
      <c r="M36" s="216"/>
      <c r="N36" s="216"/>
      <c r="O36" s="216"/>
      <c r="P36" s="216"/>
      <c r="Q36" s="216"/>
      <c r="R36" s="216"/>
      <c r="S36" s="216"/>
      <c r="T36" s="216"/>
      <c r="U36" s="216"/>
      <c r="V36" s="216"/>
      <c r="W36" s="216"/>
      <c r="X36" s="216"/>
      <c r="Y36" s="216"/>
      <c r="Z36" s="216"/>
      <c r="AA36" s="216"/>
      <c r="AB36" s="216"/>
      <c r="AC36" s="216"/>
      <c r="AD36" s="216"/>
      <c r="AE36" s="216"/>
      <c r="AF36" s="216"/>
      <c r="AG36" s="216"/>
      <c r="AH36" s="216"/>
      <c r="AI36" s="216"/>
      <c r="AJ36" s="216"/>
      <c r="AK36" s="216"/>
      <c r="AL36" s="216"/>
      <c r="AM36" s="216"/>
      <c r="AN36" s="216"/>
      <c r="AO36" s="216"/>
      <c r="AP36" s="216"/>
      <c r="AQ36" s="216"/>
      <c r="AR36" s="216"/>
      <c r="AS36" s="216"/>
      <c r="AT36" s="216"/>
      <c r="AU36" s="216"/>
      <c r="AV36" s="216"/>
      <c r="AW36" s="216"/>
      <c r="AX36" s="216"/>
      <c r="AY36" s="216"/>
      <c r="AZ36" s="216"/>
      <c r="BA36" s="216"/>
      <c r="BB36" s="216"/>
      <c r="BC36" s="216"/>
      <c r="BD36" s="216"/>
    </row>
    <row r="37" spans="1:56" s="52" customFormat="1" ht="15" customHeight="1" x14ac:dyDescent="0.25">
      <c r="A37" s="146"/>
      <c r="B37" s="34"/>
      <c r="C37" s="109"/>
      <c r="D37" s="332"/>
      <c r="E37" s="216"/>
      <c r="F37" s="216"/>
      <c r="G37" s="216"/>
      <c r="H37" s="216"/>
      <c r="I37" s="216"/>
      <c r="J37" s="216"/>
      <c r="K37" s="216"/>
      <c r="L37" s="216"/>
      <c r="M37" s="216"/>
      <c r="N37" s="216"/>
      <c r="O37" s="216"/>
      <c r="P37" s="216"/>
      <c r="Q37" s="216"/>
      <c r="R37" s="216"/>
      <c r="S37" s="216"/>
      <c r="T37" s="216"/>
      <c r="U37" s="216"/>
      <c r="V37" s="216"/>
      <c r="W37" s="216"/>
      <c r="X37" s="216"/>
      <c r="Y37" s="216"/>
      <c r="Z37" s="216"/>
      <c r="AA37" s="216"/>
      <c r="AB37" s="216"/>
      <c r="AC37" s="216"/>
      <c r="AD37" s="216"/>
      <c r="AE37" s="216"/>
      <c r="AF37" s="216"/>
      <c r="AG37" s="216"/>
      <c r="AH37" s="216"/>
      <c r="AI37" s="216"/>
      <c r="AJ37" s="216"/>
      <c r="AK37" s="216"/>
      <c r="AL37" s="216"/>
      <c r="AM37" s="216"/>
      <c r="AN37" s="216"/>
      <c r="AO37" s="216"/>
      <c r="AP37" s="216"/>
      <c r="AQ37" s="216"/>
      <c r="AR37" s="216"/>
      <c r="AS37" s="216"/>
      <c r="AT37" s="216"/>
      <c r="AU37" s="216"/>
      <c r="AV37" s="216"/>
      <c r="AW37" s="216"/>
      <c r="AX37" s="216"/>
      <c r="AY37" s="216"/>
      <c r="AZ37" s="216"/>
      <c r="BA37" s="216"/>
      <c r="BB37" s="216"/>
      <c r="BC37" s="216"/>
      <c r="BD37" s="216"/>
    </row>
    <row r="38" spans="1:56" s="56" customFormat="1" ht="15" customHeight="1" x14ac:dyDescent="0.25">
      <c r="A38" s="142"/>
      <c r="B38" s="58" t="s">
        <v>110</v>
      </c>
      <c r="C38" s="108"/>
      <c r="D38" s="332"/>
      <c r="E38" s="211">
        <f t="shared" ref="E38:AJ38" si="16">SUM(E39:E40)</f>
        <v>0</v>
      </c>
      <c r="F38" s="211">
        <f t="shared" si="16"/>
        <v>0</v>
      </c>
      <c r="G38" s="211">
        <f t="shared" si="16"/>
        <v>0</v>
      </c>
      <c r="H38" s="211">
        <f t="shared" si="16"/>
        <v>0</v>
      </c>
      <c r="I38" s="211">
        <f t="shared" si="16"/>
        <v>0</v>
      </c>
      <c r="J38" s="211">
        <f t="shared" si="16"/>
        <v>0</v>
      </c>
      <c r="K38" s="211">
        <f t="shared" si="16"/>
        <v>0</v>
      </c>
      <c r="L38" s="211">
        <f t="shared" si="16"/>
        <v>0</v>
      </c>
      <c r="M38" s="211">
        <f t="shared" si="16"/>
        <v>0</v>
      </c>
      <c r="N38" s="211">
        <f t="shared" si="16"/>
        <v>0</v>
      </c>
      <c r="O38" s="211">
        <f t="shared" si="16"/>
        <v>0</v>
      </c>
      <c r="P38" s="211">
        <f t="shared" si="16"/>
        <v>0</v>
      </c>
      <c r="Q38" s="211">
        <f t="shared" si="16"/>
        <v>0</v>
      </c>
      <c r="R38" s="211">
        <f t="shared" si="16"/>
        <v>0</v>
      </c>
      <c r="S38" s="211">
        <f t="shared" si="16"/>
        <v>0</v>
      </c>
      <c r="T38" s="211">
        <f t="shared" si="16"/>
        <v>0</v>
      </c>
      <c r="U38" s="211">
        <f t="shared" si="16"/>
        <v>0</v>
      </c>
      <c r="V38" s="211">
        <f t="shared" si="16"/>
        <v>0</v>
      </c>
      <c r="W38" s="211">
        <f t="shared" si="16"/>
        <v>0</v>
      </c>
      <c r="X38" s="211">
        <f t="shared" si="16"/>
        <v>0</v>
      </c>
      <c r="Y38" s="211">
        <f t="shared" si="16"/>
        <v>0</v>
      </c>
      <c r="Z38" s="211">
        <f t="shared" si="16"/>
        <v>0</v>
      </c>
      <c r="AA38" s="211">
        <f t="shared" si="16"/>
        <v>0</v>
      </c>
      <c r="AB38" s="211">
        <f t="shared" si="16"/>
        <v>0</v>
      </c>
      <c r="AC38" s="211">
        <f t="shared" si="16"/>
        <v>0</v>
      </c>
      <c r="AD38" s="211">
        <f t="shared" si="16"/>
        <v>0</v>
      </c>
      <c r="AE38" s="211">
        <f t="shared" si="16"/>
        <v>0</v>
      </c>
      <c r="AF38" s="211">
        <f t="shared" si="16"/>
        <v>0</v>
      </c>
      <c r="AG38" s="211">
        <f t="shared" si="16"/>
        <v>0</v>
      </c>
      <c r="AH38" s="211">
        <f t="shared" si="16"/>
        <v>0</v>
      </c>
      <c r="AI38" s="211">
        <f t="shared" si="16"/>
        <v>0</v>
      </c>
      <c r="AJ38" s="211">
        <f t="shared" si="16"/>
        <v>0</v>
      </c>
      <c r="AK38" s="211">
        <f t="shared" ref="AK38:BD38" si="17">SUM(AK39:AK40)</f>
        <v>0</v>
      </c>
      <c r="AL38" s="211">
        <f t="shared" si="17"/>
        <v>0</v>
      </c>
      <c r="AM38" s="211">
        <f t="shared" si="17"/>
        <v>0</v>
      </c>
      <c r="AN38" s="211">
        <f t="shared" si="17"/>
        <v>0</v>
      </c>
      <c r="AO38" s="211">
        <f t="shared" si="17"/>
        <v>0</v>
      </c>
      <c r="AP38" s="211">
        <f t="shared" si="17"/>
        <v>0</v>
      </c>
      <c r="AQ38" s="211">
        <f t="shared" si="17"/>
        <v>0</v>
      </c>
      <c r="AR38" s="211">
        <f t="shared" si="17"/>
        <v>0</v>
      </c>
      <c r="AS38" s="211">
        <f t="shared" si="17"/>
        <v>0</v>
      </c>
      <c r="AT38" s="211">
        <f t="shared" si="17"/>
        <v>0</v>
      </c>
      <c r="AU38" s="211">
        <f t="shared" si="17"/>
        <v>0</v>
      </c>
      <c r="AV38" s="211">
        <f t="shared" si="17"/>
        <v>0</v>
      </c>
      <c r="AW38" s="211">
        <f t="shared" si="17"/>
        <v>0</v>
      </c>
      <c r="AX38" s="211">
        <f t="shared" si="17"/>
        <v>0</v>
      </c>
      <c r="AY38" s="211">
        <f t="shared" si="17"/>
        <v>0</v>
      </c>
      <c r="AZ38" s="211">
        <f t="shared" si="17"/>
        <v>0</v>
      </c>
      <c r="BA38" s="211">
        <f t="shared" si="17"/>
        <v>0</v>
      </c>
      <c r="BB38" s="211">
        <f t="shared" si="17"/>
        <v>0</v>
      </c>
      <c r="BC38" s="211">
        <f t="shared" si="17"/>
        <v>0</v>
      </c>
      <c r="BD38" s="211">
        <f t="shared" si="17"/>
        <v>0</v>
      </c>
    </row>
    <row r="39" spans="1:56" s="27" customFormat="1" ht="15" customHeight="1" x14ac:dyDescent="0.25">
      <c r="A39" s="142"/>
      <c r="B39" s="28"/>
      <c r="C39" s="107"/>
      <c r="D39" s="331"/>
      <c r="E39" s="371"/>
      <c r="F39" s="263"/>
      <c r="G39" s="263"/>
      <c r="H39" s="263"/>
      <c r="I39" s="263"/>
      <c r="J39" s="371"/>
      <c r="K39" s="263"/>
      <c r="L39" s="263"/>
      <c r="M39" s="263"/>
      <c r="N39" s="371"/>
      <c r="O39" s="263"/>
      <c r="P39" s="263"/>
      <c r="Q39" s="263"/>
      <c r="R39" s="203"/>
      <c r="S39" s="203"/>
      <c r="T39" s="203"/>
      <c r="U39" s="203"/>
      <c r="V39" s="203"/>
      <c r="W39" s="203"/>
      <c r="X39" s="203"/>
      <c r="Y39" s="203"/>
      <c r="Z39" s="203"/>
      <c r="AA39" s="203"/>
      <c r="AB39" s="203"/>
      <c r="AC39" s="203"/>
      <c r="AD39" s="203"/>
      <c r="AE39" s="203"/>
      <c r="AF39" s="203"/>
      <c r="AG39" s="203"/>
      <c r="AH39" s="203"/>
      <c r="AI39" s="203"/>
      <c r="AJ39" s="203"/>
      <c r="AK39" s="203"/>
      <c r="AL39" s="203"/>
      <c r="AM39" s="203"/>
      <c r="AN39" s="203"/>
      <c r="AO39" s="203"/>
      <c r="AP39" s="203"/>
      <c r="AQ39" s="203"/>
      <c r="AR39" s="203"/>
      <c r="AS39" s="203"/>
      <c r="AT39" s="203"/>
      <c r="AU39" s="203"/>
      <c r="AV39" s="203"/>
      <c r="AW39" s="203"/>
      <c r="AX39" s="203"/>
      <c r="AY39" s="203"/>
      <c r="AZ39" s="203"/>
      <c r="BA39" s="203"/>
      <c r="BB39" s="203"/>
      <c r="BC39" s="203"/>
      <c r="BD39" s="203"/>
    </row>
    <row r="40" spans="1:56" s="55" customFormat="1" ht="15" customHeight="1" x14ac:dyDescent="0.25">
      <c r="A40" s="147"/>
      <c r="B40" s="37"/>
      <c r="C40" s="116"/>
      <c r="D40" s="333"/>
      <c r="E40" s="282"/>
      <c r="F40" s="282"/>
      <c r="G40" s="282"/>
      <c r="H40" s="282"/>
      <c r="I40" s="282"/>
      <c r="J40" s="282"/>
      <c r="K40" s="282"/>
      <c r="L40" s="282"/>
      <c r="M40" s="282"/>
      <c r="N40" s="282"/>
      <c r="O40" s="282"/>
      <c r="P40" s="282"/>
      <c r="Q40" s="282"/>
      <c r="R40" s="237"/>
      <c r="S40" s="237"/>
      <c r="T40" s="237"/>
      <c r="U40" s="237"/>
      <c r="V40" s="237"/>
      <c r="W40" s="237"/>
      <c r="X40" s="237"/>
      <c r="Y40" s="237"/>
      <c r="Z40" s="237"/>
      <c r="AA40" s="237"/>
      <c r="AB40" s="237"/>
      <c r="AC40" s="237"/>
      <c r="AD40" s="237"/>
      <c r="AE40" s="237"/>
      <c r="AF40" s="237"/>
      <c r="AG40" s="237"/>
      <c r="AH40" s="237"/>
      <c r="AI40" s="237"/>
      <c r="AJ40" s="237"/>
      <c r="AK40" s="237"/>
      <c r="AL40" s="237"/>
      <c r="AM40" s="237"/>
      <c r="AN40" s="237"/>
      <c r="AO40" s="237"/>
      <c r="AP40" s="237"/>
      <c r="AQ40" s="237"/>
      <c r="AR40" s="237"/>
      <c r="AS40" s="237"/>
      <c r="AT40" s="237"/>
      <c r="AU40" s="237"/>
      <c r="AV40" s="237"/>
      <c r="AW40" s="237"/>
      <c r="AX40" s="237"/>
      <c r="AY40" s="237"/>
      <c r="AZ40" s="237"/>
      <c r="BA40" s="237"/>
      <c r="BB40" s="237"/>
      <c r="BC40" s="237"/>
      <c r="BD40" s="237"/>
    </row>
    <row r="41" spans="1:56" s="62" customFormat="1" ht="15" customHeight="1" x14ac:dyDescent="0.25">
      <c r="A41" s="147"/>
      <c r="B41" s="58" t="s">
        <v>92</v>
      </c>
      <c r="C41" s="108"/>
      <c r="D41" s="338"/>
      <c r="E41" s="216">
        <f t="shared" ref="E41:AJ41" si="18">SUM(E42:E45)</f>
        <v>0</v>
      </c>
      <c r="F41" s="216">
        <f t="shared" si="18"/>
        <v>0</v>
      </c>
      <c r="G41" s="216">
        <f t="shared" si="18"/>
        <v>0</v>
      </c>
      <c r="H41" s="216">
        <f t="shared" si="18"/>
        <v>0</v>
      </c>
      <c r="I41" s="216">
        <f t="shared" si="18"/>
        <v>0</v>
      </c>
      <c r="J41" s="216">
        <f t="shared" si="18"/>
        <v>0</v>
      </c>
      <c r="K41" s="216">
        <f t="shared" si="18"/>
        <v>0</v>
      </c>
      <c r="L41" s="216">
        <f t="shared" si="18"/>
        <v>0</v>
      </c>
      <c r="M41" s="216">
        <f t="shared" si="18"/>
        <v>0</v>
      </c>
      <c r="N41" s="216">
        <f t="shared" si="18"/>
        <v>0</v>
      </c>
      <c r="O41" s="216">
        <f t="shared" si="18"/>
        <v>0</v>
      </c>
      <c r="P41" s="216">
        <f t="shared" si="18"/>
        <v>0</v>
      </c>
      <c r="Q41" s="216">
        <f t="shared" si="18"/>
        <v>0</v>
      </c>
      <c r="R41" s="216">
        <f t="shared" si="18"/>
        <v>0</v>
      </c>
      <c r="S41" s="216">
        <f t="shared" si="18"/>
        <v>0</v>
      </c>
      <c r="T41" s="216">
        <f t="shared" si="18"/>
        <v>0</v>
      </c>
      <c r="U41" s="216">
        <f t="shared" si="18"/>
        <v>0</v>
      </c>
      <c r="V41" s="216">
        <f t="shared" si="18"/>
        <v>0</v>
      </c>
      <c r="W41" s="216">
        <f t="shared" si="18"/>
        <v>0</v>
      </c>
      <c r="X41" s="216">
        <f t="shared" si="18"/>
        <v>0</v>
      </c>
      <c r="Y41" s="216">
        <f t="shared" si="18"/>
        <v>0</v>
      </c>
      <c r="Z41" s="216">
        <f t="shared" si="18"/>
        <v>0</v>
      </c>
      <c r="AA41" s="216">
        <f t="shared" si="18"/>
        <v>0</v>
      </c>
      <c r="AB41" s="216">
        <f t="shared" si="18"/>
        <v>0</v>
      </c>
      <c r="AC41" s="216">
        <f t="shared" si="18"/>
        <v>0</v>
      </c>
      <c r="AD41" s="216">
        <f t="shared" si="18"/>
        <v>21116.68</v>
      </c>
      <c r="AE41" s="216">
        <f t="shared" si="18"/>
        <v>0</v>
      </c>
      <c r="AF41" s="216">
        <f t="shared" si="18"/>
        <v>0</v>
      </c>
      <c r="AG41" s="216">
        <f t="shared" si="18"/>
        <v>0</v>
      </c>
      <c r="AH41" s="216">
        <f t="shared" si="18"/>
        <v>0</v>
      </c>
      <c r="AI41" s="216">
        <f t="shared" si="18"/>
        <v>0</v>
      </c>
      <c r="AJ41" s="216">
        <f t="shared" si="18"/>
        <v>0</v>
      </c>
      <c r="AK41" s="216">
        <f t="shared" ref="AK41:BD41" si="19">SUM(AK42:AK45)</f>
        <v>0</v>
      </c>
      <c r="AL41" s="216">
        <f t="shared" si="19"/>
        <v>0</v>
      </c>
      <c r="AM41" s="216">
        <f t="shared" si="19"/>
        <v>0</v>
      </c>
      <c r="AN41" s="216">
        <f t="shared" si="19"/>
        <v>0</v>
      </c>
      <c r="AO41" s="216">
        <f t="shared" si="19"/>
        <v>0</v>
      </c>
      <c r="AP41" s="216">
        <f t="shared" si="19"/>
        <v>0</v>
      </c>
      <c r="AQ41" s="216">
        <f t="shared" si="19"/>
        <v>0</v>
      </c>
      <c r="AR41" s="216">
        <f t="shared" si="19"/>
        <v>0</v>
      </c>
      <c r="AS41" s="216">
        <f t="shared" si="19"/>
        <v>0</v>
      </c>
      <c r="AT41" s="216">
        <f t="shared" si="19"/>
        <v>0</v>
      </c>
      <c r="AU41" s="216">
        <f t="shared" si="19"/>
        <v>0</v>
      </c>
      <c r="AV41" s="216">
        <f t="shared" si="19"/>
        <v>0</v>
      </c>
      <c r="AW41" s="216">
        <f t="shared" si="19"/>
        <v>0</v>
      </c>
      <c r="AX41" s="216">
        <f t="shared" si="19"/>
        <v>0</v>
      </c>
      <c r="AY41" s="216">
        <f t="shared" si="19"/>
        <v>0</v>
      </c>
      <c r="AZ41" s="216">
        <f t="shared" si="19"/>
        <v>0</v>
      </c>
      <c r="BA41" s="216">
        <f t="shared" si="19"/>
        <v>0</v>
      </c>
      <c r="BB41" s="216">
        <f t="shared" si="19"/>
        <v>0</v>
      </c>
      <c r="BC41" s="216">
        <f t="shared" si="19"/>
        <v>0</v>
      </c>
      <c r="BD41" s="216">
        <f t="shared" si="19"/>
        <v>0</v>
      </c>
    </row>
    <row r="42" spans="1:56" s="62" customFormat="1" ht="15" customHeight="1" x14ac:dyDescent="0.25">
      <c r="A42" s="147"/>
      <c r="B42" s="53" t="s">
        <v>206</v>
      </c>
      <c r="C42" s="189" t="s">
        <v>103</v>
      </c>
      <c r="D42" s="338"/>
      <c r="E42" s="297"/>
      <c r="F42" s="297"/>
      <c r="G42" s="297"/>
      <c r="H42" s="297"/>
      <c r="I42" s="297"/>
      <c r="J42" s="297"/>
      <c r="K42" s="297"/>
      <c r="L42" s="297"/>
      <c r="M42" s="297"/>
      <c r="N42" s="297"/>
      <c r="O42" s="297"/>
      <c r="P42" s="297"/>
      <c r="Q42" s="297"/>
      <c r="R42" s="243"/>
      <c r="S42" s="243"/>
      <c r="T42" s="243"/>
      <c r="U42" s="243"/>
      <c r="V42" s="243"/>
      <c r="W42" s="243"/>
      <c r="X42" s="243"/>
      <c r="Y42" s="243"/>
      <c r="Z42" s="243"/>
      <c r="AA42" s="243"/>
      <c r="AB42" s="243"/>
      <c r="AC42" s="243"/>
      <c r="AD42" s="326">
        <v>8872.68</v>
      </c>
      <c r="AE42" s="243"/>
      <c r="AF42" s="243"/>
      <c r="AG42" s="243"/>
      <c r="AH42" s="243"/>
      <c r="AI42" s="243"/>
      <c r="AJ42" s="243"/>
      <c r="AK42" s="243"/>
      <c r="AL42" s="243"/>
      <c r="AM42" s="243"/>
      <c r="AN42" s="243"/>
      <c r="AO42" s="243"/>
      <c r="AP42" s="243"/>
      <c r="AQ42" s="243"/>
      <c r="AR42" s="243"/>
      <c r="AS42" s="243"/>
      <c r="AT42" s="243"/>
      <c r="AU42" s="243"/>
      <c r="AV42" s="243"/>
      <c r="AW42" s="243"/>
      <c r="AX42" s="243"/>
      <c r="AY42" s="243"/>
      <c r="AZ42" s="243"/>
      <c r="BA42" s="243"/>
      <c r="BB42" s="243"/>
      <c r="BC42" s="243"/>
      <c r="BD42" s="243"/>
    </row>
    <row r="43" spans="1:56" s="62" customFormat="1" ht="15" customHeight="1" x14ac:dyDescent="0.25">
      <c r="A43" s="147"/>
      <c r="B43" s="58"/>
      <c r="C43" s="189" t="s">
        <v>98</v>
      </c>
      <c r="D43" s="338"/>
      <c r="E43" s="297"/>
      <c r="F43" s="297"/>
      <c r="G43" s="297"/>
      <c r="H43" s="297"/>
      <c r="I43" s="297"/>
      <c r="J43" s="297"/>
      <c r="K43" s="297"/>
      <c r="L43" s="297"/>
      <c r="M43" s="297"/>
      <c r="N43" s="297"/>
      <c r="O43" s="297"/>
      <c r="P43" s="297"/>
      <c r="Q43" s="297"/>
      <c r="R43" s="243"/>
      <c r="S43" s="243"/>
      <c r="T43" s="243"/>
      <c r="U43" s="243"/>
      <c r="V43" s="243"/>
      <c r="W43" s="243"/>
      <c r="X43" s="243"/>
      <c r="Y43" s="243"/>
      <c r="Z43" s="243"/>
      <c r="AA43" s="243"/>
      <c r="AB43" s="243"/>
      <c r="AC43" s="243"/>
      <c r="AD43" s="326">
        <v>7800</v>
      </c>
      <c r="AE43" s="243"/>
      <c r="AF43" s="243"/>
      <c r="AG43" s="243"/>
      <c r="AH43" s="243"/>
      <c r="AI43" s="243"/>
      <c r="AJ43" s="243"/>
      <c r="AK43" s="243"/>
      <c r="AL43" s="243"/>
      <c r="AM43" s="243"/>
      <c r="AN43" s="243"/>
      <c r="AO43" s="243"/>
      <c r="AP43" s="243"/>
      <c r="AQ43" s="243"/>
      <c r="AR43" s="243"/>
      <c r="AS43" s="243"/>
      <c r="AT43" s="243"/>
      <c r="AU43" s="243"/>
      <c r="AV43" s="243"/>
      <c r="AW43" s="243"/>
      <c r="AX43" s="243"/>
      <c r="AY43" s="243"/>
      <c r="AZ43" s="243"/>
      <c r="BA43" s="243"/>
      <c r="BB43" s="243"/>
      <c r="BC43" s="243"/>
      <c r="BD43" s="243"/>
    </row>
    <row r="44" spans="1:56" s="62" customFormat="1" ht="15" customHeight="1" x14ac:dyDescent="0.25">
      <c r="A44" s="147"/>
      <c r="B44" s="58"/>
      <c r="C44" s="189" t="s">
        <v>105</v>
      </c>
      <c r="D44" s="338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6"/>
      <c r="Z44" s="216"/>
      <c r="AA44" s="216"/>
      <c r="AB44" s="216"/>
      <c r="AC44" s="216"/>
      <c r="AD44" s="234">
        <v>4444</v>
      </c>
      <c r="AE44" s="216"/>
      <c r="AF44" s="216"/>
      <c r="AG44" s="216"/>
      <c r="AH44" s="216"/>
      <c r="AI44" s="216"/>
      <c r="AJ44" s="216"/>
      <c r="AK44" s="216"/>
      <c r="AL44" s="216"/>
      <c r="AM44" s="216"/>
      <c r="AN44" s="216"/>
      <c r="AO44" s="216"/>
      <c r="AP44" s="216"/>
      <c r="AQ44" s="216"/>
      <c r="AR44" s="216"/>
      <c r="AS44" s="216"/>
      <c r="AT44" s="216"/>
      <c r="AU44" s="216"/>
      <c r="AV44" s="216"/>
      <c r="AW44" s="216"/>
      <c r="AX44" s="216"/>
      <c r="AY44" s="216"/>
      <c r="AZ44" s="216"/>
      <c r="BA44" s="216"/>
      <c r="BB44" s="216"/>
      <c r="BC44" s="216"/>
      <c r="BD44" s="216"/>
    </row>
    <row r="45" spans="1:56" s="55" customFormat="1" ht="15" customHeight="1" x14ac:dyDescent="0.25">
      <c r="A45" s="147"/>
      <c r="B45" s="53"/>
      <c r="C45" s="189"/>
      <c r="D45" s="333"/>
      <c r="E45" s="282"/>
      <c r="F45" s="282"/>
      <c r="G45" s="282"/>
      <c r="H45" s="282"/>
      <c r="I45" s="282"/>
      <c r="J45" s="282"/>
      <c r="K45" s="282"/>
      <c r="L45" s="282"/>
      <c r="M45" s="282"/>
      <c r="N45" s="282"/>
      <c r="O45" s="282"/>
      <c r="P45" s="282"/>
      <c r="Q45" s="282"/>
      <c r="R45" s="237"/>
      <c r="S45" s="237"/>
      <c r="T45" s="237"/>
      <c r="U45" s="237"/>
      <c r="V45" s="237"/>
      <c r="W45" s="237"/>
      <c r="X45" s="237"/>
      <c r="Y45" s="237"/>
      <c r="Z45" s="237"/>
      <c r="AA45" s="237"/>
      <c r="AB45" s="237"/>
      <c r="AC45" s="237"/>
      <c r="AD45" s="237"/>
      <c r="AE45" s="237"/>
      <c r="AF45" s="237"/>
      <c r="AG45" s="237"/>
      <c r="AH45" s="237"/>
      <c r="AI45" s="237"/>
      <c r="AJ45" s="237"/>
      <c r="AK45" s="237"/>
      <c r="AL45" s="237"/>
      <c r="AM45" s="237"/>
      <c r="AN45" s="237"/>
      <c r="AO45" s="237"/>
      <c r="AP45" s="237"/>
      <c r="AQ45" s="237"/>
      <c r="AR45" s="237"/>
      <c r="AS45" s="237"/>
      <c r="AT45" s="237"/>
      <c r="AU45" s="237"/>
      <c r="AV45" s="237"/>
      <c r="AW45" s="237"/>
      <c r="AX45" s="237"/>
      <c r="AY45" s="237"/>
      <c r="AZ45" s="237"/>
      <c r="BA45" s="237"/>
      <c r="BB45" s="237"/>
      <c r="BC45" s="237"/>
      <c r="BD45" s="237"/>
    </row>
    <row r="46" spans="1:56" s="27" customFormat="1" ht="15" customHeight="1" x14ac:dyDescent="0.25">
      <c r="A46" s="142"/>
      <c r="B46" s="42" t="s">
        <v>96</v>
      </c>
      <c r="C46" s="189"/>
      <c r="D46" s="331"/>
      <c r="E46" s="216">
        <f t="shared" ref="E46:AJ46" si="20">SUM(E47:E48)</f>
        <v>0</v>
      </c>
      <c r="F46" s="216">
        <f t="shared" si="20"/>
        <v>0</v>
      </c>
      <c r="G46" s="216">
        <f t="shared" si="20"/>
        <v>0</v>
      </c>
      <c r="H46" s="216">
        <f t="shared" si="20"/>
        <v>0</v>
      </c>
      <c r="I46" s="216">
        <f t="shared" si="20"/>
        <v>0</v>
      </c>
      <c r="J46" s="216">
        <f t="shared" si="20"/>
        <v>0</v>
      </c>
      <c r="K46" s="216">
        <f t="shared" si="20"/>
        <v>0</v>
      </c>
      <c r="L46" s="216">
        <f t="shared" si="20"/>
        <v>0</v>
      </c>
      <c r="M46" s="216">
        <f t="shared" si="20"/>
        <v>0</v>
      </c>
      <c r="N46" s="216">
        <f t="shared" si="20"/>
        <v>0</v>
      </c>
      <c r="O46" s="216">
        <f t="shared" si="20"/>
        <v>0</v>
      </c>
      <c r="P46" s="216">
        <f t="shared" si="20"/>
        <v>0</v>
      </c>
      <c r="Q46" s="216">
        <f t="shared" si="20"/>
        <v>0</v>
      </c>
      <c r="R46" s="216">
        <f t="shared" si="20"/>
        <v>0</v>
      </c>
      <c r="S46" s="216">
        <f t="shared" si="20"/>
        <v>0</v>
      </c>
      <c r="T46" s="216">
        <f t="shared" si="20"/>
        <v>0</v>
      </c>
      <c r="U46" s="216">
        <f t="shared" si="20"/>
        <v>0</v>
      </c>
      <c r="V46" s="216">
        <f t="shared" si="20"/>
        <v>0</v>
      </c>
      <c r="W46" s="216">
        <f t="shared" si="20"/>
        <v>0</v>
      </c>
      <c r="X46" s="216">
        <f t="shared" si="20"/>
        <v>0</v>
      </c>
      <c r="Y46" s="216">
        <f t="shared" si="20"/>
        <v>0</v>
      </c>
      <c r="Z46" s="216">
        <f t="shared" si="20"/>
        <v>0</v>
      </c>
      <c r="AA46" s="216">
        <f t="shared" si="20"/>
        <v>0</v>
      </c>
      <c r="AB46" s="216">
        <f t="shared" si="20"/>
        <v>0</v>
      </c>
      <c r="AC46" s="216">
        <f t="shared" si="20"/>
        <v>0</v>
      </c>
      <c r="AD46" s="216">
        <f t="shared" si="20"/>
        <v>0</v>
      </c>
      <c r="AE46" s="216">
        <f t="shared" si="20"/>
        <v>0</v>
      </c>
      <c r="AF46" s="216">
        <f t="shared" si="20"/>
        <v>0</v>
      </c>
      <c r="AG46" s="216">
        <f t="shared" si="20"/>
        <v>0</v>
      </c>
      <c r="AH46" s="216">
        <f t="shared" si="20"/>
        <v>0</v>
      </c>
      <c r="AI46" s="216">
        <f t="shared" si="20"/>
        <v>0</v>
      </c>
      <c r="AJ46" s="216">
        <f t="shared" si="20"/>
        <v>0</v>
      </c>
      <c r="AK46" s="216">
        <f t="shared" ref="AK46:BD46" si="21">SUM(AK47:AK48)</f>
        <v>0</v>
      </c>
      <c r="AL46" s="216">
        <f t="shared" si="21"/>
        <v>0</v>
      </c>
      <c r="AM46" s="216">
        <f t="shared" si="21"/>
        <v>0</v>
      </c>
      <c r="AN46" s="216">
        <f t="shared" si="21"/>
        <v>0</v>
      </c>
      <c r="AO46" s="216">
        <f t="shared" si="21"/>
        <v>0</v>
      </c>
      <c r="AP46" s="216">
        <f t="shared" si="21"/>
        <v>0</v>
      </c>
      <c r="AQ46" s="216">
        <f t="shared" si="21"/>
        <v>0</v>
      </c>
      <c r="AR46" s="216">
        <f t="shared" si="21"/>
        <v>0</v>
      </c>
      <c r="AS46" s="216">
        <f t="shared" si="21"/>
        <v>0</v>
      </c>
      <c r="AT46" s="216">
        <f t="shared" si="21"/>
        <v>0</v>
      </c>
      <c r="AU46" s="216">
        <f t="shared" si="21"/>
        <v>0</v>
      </c>
      <c r="AV46" s="216">
        <f t="shared" si="21"/>
        <v>0</v>
      </c>
      <c r="AW46" s="216">
        <f t="shared" si="21"/>
        <v>0</v>
      </c>
      <c r="AX46" s="216">
        <f t="shared" si="21"/>
        <v>0</v>
      </c>
      <c r="AY46" s="216">
        <f t="shared" si="21"/>
        <v>0</v>
      </c>
      <c r="AZ46" s="216">
        <f t="shared" si="21"/>
        <v>0</v>
      </c>
      <c r="BA46" s="216">
        <f t="shared" si="21"/>
        <v>0</v>
      </c>
      <c r="BB46" s="216">
        <f t="shared" si="21"/>
        <v>0</v>
      </c>
      <c r="BC46" s="216">
        <f t="shared" si="21"/>
        <v>0</v>
      </c>
      <c r="BD46" s="216">
        <f t="shared" si="21"/>
        <v>0</v>
      </c>
    </row>
    <row r="47" spans="1:56" s="27" customFormat="1" ht="15" customHeight="1" x14ac:dyDescent="0.25">
      <c r="A47" s="142"/>
      <c r="B47" s="42"/>
      <c r="C47" s="189"/>
      <c r="D47" s="331"/>
      <c r="E47" s="263"/>
      <c r="F47" s="263"/>
      <c r="G47" s="263"/>
      <c r="H47" s="263"/>
      <c r="I47" s="263"/>
      <c r="J47" s="263"/>
      <c r="K47" s="263"/>
      <c r="L47" s="263"/>
      <c r="M47" s="263"/>
      <c r="N47" s="263"/>
      <c r="O47" s="263"/>
      <c r="P47" s="263"/>
      <c r="Q47" s="263"/>
      <c r="R47" s="203"/>
      <c r="S47" s="203"/>
      <c r="T47" s="203"/>
      <c r="U47" s="203"/>
      <c r="V47" s="203"/>
      <c r="W47" s="203"/>
      <c r="X47" s="203"/>
      <c r="Y47" s="203"/>
      <c r="Z47" s="203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</row>
    <row r="48" spans="1:56" s="27" customFormat="1" ht="15" customHeight="1" x14ac:dyDescent="0.25">
      <c r="A48" s="142"/>
      <c r="B48" s="42"/>
      <c r="C48" s="189"/>
      <c r="D48" s="331"/>
      <c r="E48" s="263"/>
      <c r="F48" s="263"/>
      <c r="G48" s="263"/>
      <c r="H48" s="263"/>
      <c r="I48" s="263"/>
      <c r="J48" s="263"/>
      <c r="K48" s="263"/>
      <c r="L48" s="263"/>
      <c r="M48" s="263"/>
      <c r="N48" s="263"/>
      <c r="O48" s="263"/>
      <c r="P48" s="263"/>
      <c r="Q48" s="263"/>
      <c r="R48" s="203"/>
      <c r="S48" s="203"/>
      <c r="T48" s="203"/>
      <c r="U48" s="203"/>
      <c r="V48" s="203"/>
      <c r="W48" s="203"/>
      <c r="X48" s="203"/>
      <c r="Y48" s="203"/>
      <c r="Z48" s="203"/>
      <c r="AA48" s="203"/>
      <c r="AB48" s="203"/>
      <c r="AC48" s="203"/>
      <c r="AD48" s="203"/>
      <c r="AE48" s="203"/>
      <c r="AF48" s="203"/>
      <c r="AG48" s="203"/>
      <c r="AH48" s="203"/>
      <c r="AI48" s="203"/>
      <c r="AJ48" s="203"/>
      <c r="AK48" s="203"/>
      <c r="AL48" s="203"/>
      <c r="AM48" s="203"/>
      <c r="AN48" s="203"/>
      <c r="AO48" s="203"/>
      <c r="AP48" s="203"/>
      <c r="AQ48" s="203"/>
      <c r="AR48" s="203"/>
      <c r="AS48" s="203"/>
      <c r="AT48" s="203"/>
      <c r="AU48" s="203"/>
      <c r="AV48" s="203"/>
      <c r="AW48" s="203"/>
      <c r="AX48" s="203"/>
      <c r="AY48" s="203"/>
      <c r="AZ48" s="203"/>
      <c r="BA48" s="203"/>
      <c r="BB48" s="203"/>
      <c r="BC48" s="203"/>
      <c r="BD48" s="203"/>
    </row>
    <row r="49" spans="1:56" s="56" customFormat="1" ht="15" customHeight="1" x14ac:dyDescent="0.25">
      <c r="A49" s="142"/>
      <c r="B49" s="42" t="s">
        <v>66</v>
      </c>
      <c r="C49" s="189"/>
      <c r="D49" s="335"/>
      <c r="E49" s="216">
        <f>SUM(E51:E56)</f>
        <v>0</v>
      </c>
      <c r="F49" s="216">
        <f t="shared" ref="F49:BD49" si="22">SUM(F51:F56)</f>
        <v>0</v>
      </c>
      <c r="G49" s="216">
        <f t="shared" si="22"/>
        <v>0</v>
      </c>
      <c r="H49" s="216">
        <f t="shared" si="22"/>
        <v>0</v>
      </c>
      <c r="I49" s="216">
        <f t="shared" si="22"/>
        <v>0</v>
      </c>
      <c r="J49" s="216">
        <f t="shared" si="22"/>
        <v>0</v>
      </c>
      <c r="K49" s="216">
        <f t="shared" si="22"/>
        <v>0</v>
      </c>
      <c r="L49" s="216">
        <f t="shared" si="22"/>
        <v>0</v>
      </c>
      <c r="M49" s="216">
        <f t="shared" si="22"/>
        <v>0</v>
      </c>
      <c r="N49" s="216">
        <f t="shared" si="22"/>
        <v>0</v>
      </c>
      <c r="O49" s="216">
        <f t="shared" si="22"/>
        <v>0</v>
      </c>
      <c r="P49" s="216">
        <f t="shared" si="22"/>
        <v>0</v>
      </c>
      <c r="Q49" s="216">
        <f t="shared" si="22"/>
        <v>0</v>
      </c>
      <c r="R49" s="216">
        <f t="shared" si="22"/>
        <v>0</v>
      </c>
      <c r="S49" s="216">
        <f t="shared" si="22"/>
        <v>0</v>
      </c>
      <c r="T49" s="216">
        <f t="shared" si="22"/>
        <v>0</v>
      </c>
      <c r="U49" s="216">
        <f t="shared" si="22"/>
        <v>0</v>
      </c>
      <c r="V49" s="216">
        <f t="shared" si="22"/>
        <v>0</v>
      </c>
      <c r="W49" s="216">
        <f t="shared" si="22"/>
        <v>0</v>
      </c>
      <c r="X49" s="216">
        <f t="shared" si="22"/>
        <v>0</v>
      </c>
      <c r="Y49" s="216">
        <f t="shared" si="22"/>
        <v>0</v>
      </c>
      <c r="Z49" s="216">
        <f t="shared" si="22"/>
        <v>0</v>
      </c>
      <c r="AA49" s="216">
        <f t="shared" si="22"/>
        <v>0</v>
      </c>
      <c r="AB49" s="216">
        <f t="shared" si="22"/>
        <v>0</v>
      </c>
      <c r="AC49" s="216">
        <f t="shared" si="22"/>
        <v>0</v>
      </c>
      <c r="AD49" s="216">
        <f t="shared" si="22"/>
        <v>0</v>
      </c>
      <c r="AE49" s="216">
        <f t="shared" si="22"/>
        <v>0</v>
      </c>
      <c r="AF49" s="216">
        <f t="shared" si="22"/>
        <v>0</v>
      </c>
      <c r="AG49" s="216">
        <f t="shared" si="22"/>
        <v>0</v>
      </c>
      <c r="AH49" s="216">
        <f t="shared" si="22"/>
        <v>0</v>
      </c>
      <c r="AI49" s="216">
        <f t="shared" si="22"/>
        <v>0</v>
      </c>
      <c r="AJ49" s="216">
        <f t="shared" si="22"/>
        <v>0</v>
      </c>
      <c r="AK49" s="216">
        <f t="shared" si="22"/>
        <v>0</v>
      </c>
      <c r="AL49" s="216">
        <f t="shared" si="22"/>
        <v>0</v>
      </c>
      <c r="AM49" s="216">
        <f t="shared" si="22"/>
        <v>0</v>
      </c>
      <c r="AN49" s="216">
        <f t="shared" si="22"/>
        <v>0</v>
      </c>
      <c r="AO49" s="216">
        <f t="shared" si="22"/>
        <v>0</v>
      </c>
      <c r="AP49" s="216">
        <f t="shared" si="22"/>
        <v>0</v>
      </c>
      <c r="AQ49" s="216">
        <f t="shared" si="22"/>
        <v>0</v>
      </c>
      <c r="AR49" s="216">
        <f t="shared" si="22"/>
        <v>0</v>
      </c>
      <c r="AS49" s="216">
        <f t="shared" si="22"/>
        <v>0</v>
      </c>
      <c r="AT49" s="216">
        <f t="shared" si="22"/>
        <v>0</v>
      </c>
      <c r="AU49" s="216">
        <f t="shared" si="22"/>
        <v>0</v>
      </c>
      <c r="AV49" s="216">
        <f t="shared" si="22"/>
        <v>0</v>
      </c>
      <c r="AW49" s="216">
        <f t="shared" si="22"/>
        <v>0</v>
      </c>
      <c r="AX49" s="216">
        <f t="shared" si="22"/>
        <v>0</v>
      </c>
      <c r="AY49" s="216">
        <f t="shared" si="22"/>
        <v>0</v>
      </c>
      <c r="AZ49" s="216">
        <f t="shared" si="22"/>
        <v>0</v>
      </c>
      <c r="BA49" s="216">
        <f t="shared" si="22"/>
        <v>0</v>
      </c>
      <c r="BB49" s="216">
        <f t="shared" si="22"/>
        <v>0</v>
      </c>
      <c r="BC49" s="216">
        <f t="shared" si="22"/>
        <v>0</v>
      </c>
      <c r="BD49" s="216">
        <f t="shared" si="22"/>
        <v>0</v>
      </c>
    </row>
    <row r="50" spans="1:56" s="56" customFormat="1" ht="15" hidden="1" customHeight="1" outlineLevel="1" x14ac:dyDescent="0.25">
      <c r="A50" s="142"/>
      <c r="B50" s="28" t="s">
        <v>93</v>
      </c>
      <c r="C50" s="189"/>
      <c r="D50" s="331"/>
      <c r="E50" s="216"/>
      <c r="F50" s="216"/>
      <c r="G50" s="216"/>
      <c r="H50" s="216"/>
      <c r="I50" s="216"/>
      <c r="J50" s="216"/>
      <c r="K50" s="216"/>
      <c r="L50" s="216"/>
      <c r="M50" s="216"/>
      <c r="N50" s="216"/>
      <c r="O50" s="216"/>
      <c r="P50" s="216"/>
      <c r="Q50" s="216"/>
      <c r="R50" s="216"/>
      <c r="S50" s="216"/>
      <c r="T50" s="216"/>
      <c r="U50" s="216"/>
      <c r="V50" s="216"/>
      <c r="W50" s="216"/>
      <c r="X50" s="216"/>
      <c r="Y50" s="216"/>
      <c r="Z50" s="216"/>
      <c r="AA50" s="216"/>
      <c r="AB50" s="216"/>
      <c r="AC50" s="216"/>
      <c r="AD50" s="216"/>
      <c r="AE50" s="216"/>
      <c r="AF50" s="216"/>
      <c r="AG50" s="216"/>
      <c r="AH50" s="216"/>
      <c r="AI50" s="216"/>
      <c r="AJ50" s="216"/>
      <c r="AK50" s="216"/>
      <c r="AL50" s="216"/>
      <c r="AM50" s="216"/>
      <c r="AN50" s="216"/>
      <c r="AO50" s="216"/>
      <c r="AP50" s="216"/>
      <c r="AQ50" s="216"/>
      <c r="AR50" s="216"/>
      <c r="AS50" s="216"/>
      <c r="AT50" s="216"/>
      <c r="AU50" s="216"/>
      <c r="AV50" s="216"/>
      <c r="AW50" s="216"/>
      <c r="AX50" s="216"/>
      <c r="AY50" s="216"/>
      <c r="AZ50" s="216"/>
      <c r="BA50" s="216"/>
      <c r="BB50" s="216"/>
      <c r="BC50" s="216"/>
      <c r="BD50" s="216"/>
    </row>
    <row r="51" spans="1:56" s="55" customFormat="1" ht="15" hidden="1" customHeight="1" outlineLevel="1" x14ac:dyDescent="0.25">
      <c r="A51" s="147"/>
      <c r="B51" s="28" t="s">
        <v>61</v>
      </c>
      <c r="C51" s="107"/>
      <c r="D51" s="333"/>
      <c r="E51" s="282"/>
      <c r="F51" s="282"/>
      <c r="G51" s="282"/>
      <c r="H51" s="282"/>
      <c r="I51" s="289"/>
      <c r="J51" s="282"/>
      <c r="K51" s="282"/>
      <c r="L51" s="282"/>
      <c r="M51" s="289"/>
      <c r="N51" s="282"/>
      <c r="O51" s="282"/>
      <c r="P51" s="282"/>
      <c r="Q51" s="282"/>
      <c r="R51" s="237"/>
      <c r="S51" s="237"/>
      <c r="T51" s="237"/>
      <c r="U51" s="237"/>
      <c r="V51" s="237"/>
      <c r="W51" s="237"/>
      <c r="X51" s="237"/>
      <c r="Y51" s="237"/>
      <c r="Z51" s="237"/>
      <c r="AA51" s="237"/>
      <c r="AB51" s="237"/>
      <c r="AC51" s="237"/>
      <c r="AD51" s="237"/>
      <c r="AE51" s="237"/>
      <c r="AF51" s="237"/>
      <c r="AG51" s="237"/>
      <c r="AH51" s="237"/>
      <c r="AI51" s="237"/>
      <c r="AJ51" s="237"/>
      <c r="AK51" s="237"/>
      <c r="AL51" s="237"/>
      <c r="AM51" s="237"/>
      <c r="AN51" s="237"/>
      <c r="AO51" s="237"/>
      <c r="AP51" s="237"/>
      <c r="AQ51" s="237"/>
      <c r="AR51" s="237"/>
      <c r="AS51" s="237"/>
      <c r="AT51" s="237"/>
      <c r="AU51" s="237"/>
      <c r="AV51" s="237"/>
      <c r="AW51" s="237"/>
      <c r="AX51" s="237"/>
      <c r="AY51" s="237"/>
      <c r="AZ51" s="237"/>
      <c r="BA51" s="237"/>
      <c r="BB51" s="237"/>
      <c r="BC51" s="237"/>
      <c r="BD51" s="237"/>
    </row>
    <row r="52" spans="1:56" s="55" customFormat="1" ht="15" hidden="1" customHeight="1" outlineLevel="1" x14ac:dyDescent="0.25">
      <c r="A52" s="147"/>
      <c r="B52" s="28" t="s">
        <v>62</v>
      </c>
      <c r="C52" s="107"/>
      <c r="D52" s="333"/>
      <c r="E52" s="282"/>
      <c r="F52" s="282"/>
      <c r="G52" s="282"/>
      <c r="H52" s="282"/>
      <c r="I52" s="289"/>
      <c r="J52" s="282"/>
      <c r="K52" s="282"/>
      <c r="L52" s="282"/>
      <c r="M52" s="289"/>
      <c r="N52" s="282"/>
      <c r="O52" s="282"/>
      <c r="P52" s="282"/>
      <c r="Q52" s="282"/>
      <c r="R52" s="237"/>
      <c r="S52" s="237"/>
      <c r="T52" s="237"/>
      <c r="U52" s="237"/>
      <c r="V52" s="237"/>
      <c r="W52" s="237"/>
      <c r="X52" s="237"/>
      <c r="Y52" s="237"/>
      <c r="Z52" s="237"/>
      <c r="AA52" s="237"/>
      <c r="AB52" s="237"/>
      <c r="AC52" s="237"/>
      <c r="AD52" s="237"/>
      <c r="AE52" s="237"/>
      <c r="AF52" s="237"/>
      <c r="AG52" s="237"/>
      <c r="AH52" s="237"/>
      <c r="AI52" s="237"/>
      <c r="AJ52" s="237"/>
      <c r="AK52" s="237"/>
      <c r="AL52" s="237"/>
      <c r="AM52" s="237"/>
      <c r="AN52" s="237"/>
      <c r="AO52" s="237"/>
      <c r="AP52" s="237"/>
      <c r="AQ52" s="237"/>
      <c r="AR52" s="237"/>
      <c r="AS52" s="237"/>
      <c r="AT52" s="237"/>
      <c r="AU52" s="237"/>
      <c r="AV52" s="237"/>
      <c r="AW52" s="237"/>
      <c r="AX52" s="237"/>
      <c r="AY52" s="237"/>
      <c r="AZ52" s="237"/>
      <c r="BA52" s="237"/>
      <c r="BB52" s="237"/>
      <c r="BC52" s="237"/>
      <c r="BD52" s="237"/>
    </row>
    <row r="53" spans="1:56" s="55" customFormat="1" ht="15" hidden="1" customHeight="1" outlineLevel="1" x14ac:dyDescent="0.25">
      <c r="A53" s="147"/>
      <c r="B53" s="28" t="s">
        <v>63</v>
      </c>
      <c r="C53" s="107"/>
      <c r="D53" s="333"/>
      <c r="E53" s="282"/>
      <c r="F53" s="282"/>
      <c r="G53" s="282"/>
      <c r="H53" s="282"/>
      <c r="I53" s="289"/>
      <c r="J53" s="282"/>
      <c r="K53" s="282"/>
      <c r="L53" s="282"/>
      <c r="M53" s="289"/>
      <c r="N53" s="282"/>
      <c r="O53" s="282"/>
      <c r="P53" s="282"/>
      <c r="Q53" s="282"/>
      <c r="R53" s="237"/>
      <c r="S53" s="237"/>
      <c r="T53" s="237"/>
      <c r="U53" s="237"/>
      <c r="V53" s="237"/>
      <c r="W53" s="237"/>
      <c r="X53" s="237"/>
      <c r="Y53" s="237"/>
      <c r="Z53" s="237"/>
      <c r="AA53" s="237"/>
      <c r="AB53" s="237"/>
      <c r="AC53" s="237"/>
      <c r="AD53" s="237"/>
      <c r="AE53" s="237"/>
      <c r="AF53" s="237"/>
      <c r="AG53" s="237"/>
      <c r="AH53" s="237"/>
      <c r="AI53" s="237"/>
      <c r="AJ53" s="237"/>
      <c r="AK53" s="237"/>
      <c r="AL53" s="237"/>
      <c r="AM53" s="237"/>
      <c r="AN53" s="237"/>
      <c r="AO53" s="237"/>
      <c r="AP53" s="237"/>
      <c r="AQ53" s="237"/>
      <c r="AR53" s="237"/>
      <c r="AS53" s="237"/>
      <c r="AT53" s="237"/>
      <c r="AU53" s="237"/>
      <c r="AV53" s="237"/>
      <c r="AW53" s="237"/>
      <c r="AX53" s="237"/>
      <c r="AY53" s="237"/>
      <c r="AZ53" s="237"/>
      <c r="BA53" s="237"/>
      <c r="BB53" s="237"/>
      <c r="BC53" s="237"/>
      <c r="BD53" s="237"/>
    </row>
    <row r="54" spans="1:56" s="55" customFormat="1" ht="15" hidden="1" customHeight="1" outlineLevel="1" x14ac:dyDescent="0.25">
      <c r="A54" s="147"/>
      <c r="B54" s="28" t="s">
        <v>64</v>
      </c>
      <c r="C54" s="107"/>
      <c r="D54" s="333"/>
      <c r="E54" s="282"/>
      <c r="F54" s="282"/>
      <c r="G54" s="282"/>
      <c r="H54" s="282"/>
      <c r="I54" s="282"/>
      <c r="J54" s="282"/>
      <c r="K54" s="282"/>
      <c r="L54" s="282"/>
      <c r="M54" s="282"/>
      <c r="N54" s="282"/>
      <c r="O54" s="282"/>
      <c r="P54" s="282"/>
      <c r="Q54" s="282"/>
      <c r="R54" s="237"/>
      <c r="S54" s="237"/>
      <c r="T54" s="237"/>
      <c r="U54" s="237"/>
      <c r="V54" s="237"/>
      <c r="W54" s="237"/>
      <c r="X54" s="237"/>
      <c r="Y54" s="237"/>
      <c r="Z54" s="237"/>
      <c r="AA54" s="237"/>
      <c r="AB54" s="237"/>
      <c r="AC54" s="237"/>
      <c r="AD54" s="237"/>
      <c r="AE54" s="237"/>
      <c r="AF54" s="237"/>
      <c r="AG54" s="237"/>
      <c r="AH54" s="237"/>
      <c r="AI54" s="237"/>
      <c r="AJ54" s="237"/>
      <c r="AK54" s="237"/>
      <c r="AL54" s="237"/>
      <c r="AM54" s="237"/>
      <c r="AN54" s="237"/>
      <c r="AO54" s="237"/>
      <c r="AP54" s="237"/>
      <c r="AQ54" s="237"/>
      <c r="AR54" s="237"/>
      <c r="AS54" s="237"/>
      <c r="AT54" s="237"/>
      <c r="AU54" s="237"/>
      <c r="AV54" s="237"/>
      <c r="AW54" s="237"/>
      <c r="AX54" s="237"/>
      <c r="AY54" s="237"/>
      <c r="AZ54" s="237"/>
      <c r="BA54" s="237"/>
      <c r="BB54" s="237"/>
      <c r="BC54" s="237"/>
      <c r="BD54" s="237"/>
    </row>
    <row r="55" spans="1:56" s="55" customFormat="1" ht="15" hidden="1" customHeight="1" outlineLevel="1" x14ac:dyDescent="0.25">
      <c r="A55" s="147"/>
      <c r="B55" s="28" t="s">
        <v>94</v>
      </c>
      <c r="C55" s="107"/>
      <c r="D55" s="333"/>
      <c r="E55" s="282"/>
      <c r="F55" s="282"/>
      <c r="G55" s="282"/>
      <c r="H55" s="282"/>
      <c r="I55" s="282"/>
      <c r="J55" s="282"/>
      <c r="K55" s="282"/>
      <c r="L55" s="282"/>
      <c r="M55" s="282"/>
      <c r="N55" s="282"/>
      <c r="O55" s="282"/>
      <c r="P55" s="282"/>
      <c r="Q55" s="282"/>
      <c r="R55" s="237"/>
      <c r="S55" s="237"/>
      <c r="T55" s="237"/>
      <c r="U55" s="237"/>
      <c r="V55" s="237"/>
      <c r="W55" s="237"/>
      <c r="X55" s="237"/>
      <c r="Y55" s="237"/>
      <c r="Z55" s="237"/>
      <c r="AA55" s="237"/>
      <c r="AB55" s="237"/>
      <c r="AC55" s="237"/>
      <c r="AD55" s="237"/>
      <c r="AE55" s="237"/>
      <c r="AF55" s="237"/>
      <c r="AG55" s="237"/>
      <c r="AH55" s="237"/>
      <c r="AI55" s="237"/>
      <c r="AJ55" s="237"/>
      <c r="AK55" s="237"/>
      <c r="AL55" s="237"/>
      <c r="AM55" s="237"/>
      <c r="AN55" s="237"/>
      <c r="AO55" s="237"/>
      <c r="AP55" s="237"/>
      <c r="AQ55" s="237"/>
      <c r="AR55" s="237"/>
      <c r="AS55" s="237"/>
      <c r="AT55" s="237"/>
      <c r="AU55" s="237"/>
      <c r="AV55" s="237"/>
      <c r="AW55" s="237"/>
      <c r="AX55" s="237"/>
      <c r="AY55" s="237"/>
      <c r="AZ55" s="237"/>
      <c r="BA55" s="237"/>
      <c r="BB55" s="237"/>
      <c r="BC55" s="237"/>
      <c r="BD55" s="237"/>
    </row>
    <row r="56" spans="1:56" s="55" customFormat="1" ht="15" customHeight="1" collapsed="1" x14ac:dyDescent="0.25">
      <c r="A56" s="147"/>
      <c r="B56" s="53"/>
      <c r="C56" s="110"/>
      <c r="D56" s="333"/>
      <c r="E56" s="282"/>
      <c r="F56" s="282"/>
      <c r="G56" s="282"/>
      <c r="H56" s="282"/>
      <c r="I56" s="282"/>
      <c r="J56" s="282"/>
      <c r="K56" s="282"/>
      <c r="L56" s="282"/>
      <c r="M56" s="282"/>
      <c r="N56" s="282"/>
      <c r="O56" s="282"/>
      <c r="P56" s="282"/>
      <c r="Q56" s="282"/>
      <c r="R56" s="237"/>
      <c r="S56" s="237"/>
      <c r="T56" s="237"/>
      <c r="U56" s="237"/>
      <c r="V56" s="237"/>
      <c r="W56" s="237"/>
      <c r="X56" s="237"/>
      <c r="Y56" s="237"/>
      <c r="Z56" s="237"/>
      <c r="AA56" s="237"/>
      <c r="AB56" s="237"/>
      <c r="AC56" s="237"/>
      <c r="AD56" s="237"/>
      <c r="AE56" s="237"/>
      <c r="AF56" s="237"/>
      <c r="AG56" s="237"/>
      <c r="AH56" s="237"/>
      <c r="AI56" s="237"/>
      <c r="AJ56" s="237"/>
      <c r="AK56" s="237"/>
      <c r="AL56" s="237"/>
      <c r="AM56" s="237"/>
      <c r="AN56" s="237"/>
      <c r="AO56" s="237"/>
      <c r="AP56" s="237"/>
      <c r="AQ56" s="237"/>
      <c r="AR56" s="237"/>
      <c r="AS56" s="237"/>
      <c r="AT56" s="237"/>
      <c r="AU56" s="237"/>
      <c r="AV56" s="237"/>
      <c r="AW56" s="237"/>
      <c r="AX56" s="237"/>
      <c r="AY56" s="237"/>
      <c r="AZ56" s="237"/>
      <c r="BA56" s="237"/>
      <c r="BB56" s="237"/>
      <c r="BC56" s="237"/>
      <c r="BD56" s="237"/>
    </row>
    <row r="57" spans="1:56" s="33" customFormat="1" ht="15" customHeight="1" x14ac:dyDescent="0.25">
      <c r="A57" s="143"/>
      <c r="B57" s="58" t="s">
        <v>67</v>
      </c>
      <c r="C57" s="108"/>
      <c r="D57" s="338"/>
      <c r="E57" s="216">
        <f>SUM(E58:E74)</f>
        <v>0</v>
      </c>
      <c r="F57" s="216">
        <f>SUM(F58:F74)</f>
        <v>0</v>
      </c>
      <c r="G57" s="216">
        <f t="shared" ref="G57:BD57" si="23">SUM(G58:G74)</f>
        <v>0</v>
      </c>
      <c r="H57" s="216">
        <f t="shared" si="23"/>
        <v>0</v>
      </c>
      <c r="I57" s="216">
        <f t="shared" si="23"/>
        <v>0</v>
      </c>
      <c r="J57" s="216">
        <f t="shared" si="23"/>
        <v>0</v>
      </c>
      <c r="K57" s="216">
        <f t="shared" si="23"/>
        <v>0</v>
      </c>
      <c r="L57" s="216">
        <f t="shared" si="23"/>
        <v>0</v>
      </c>
      <c r="M57" s="216">
        <f t="shared" si="23"/>
        <v>0</v>
      </c>
      <c r="N57" s="216">
        <f t="shared" si="23"/>
        <v>0</v>
      </c>
      <c r="O57" s="216">
        <f t="shared" si="23"/>
        <v>0</v>
      </c>
      <c r="P57" s="216">
        <f t="shared" si="23"/>
        <v>0</v>
      </c>
      <c r="Q57" s="216">
        <f t="shared" si="23"/>
        <v>0</v>
      </c>
      <c r="R57" s="216">
        <f t="shared" si="23"/>
        <v>0</v>
      </c>
      <c r="S57" s="216">
        <f t="shared" si="23"/>
        <v>0</v>
      </c>
      <c r="T57" s="216">
        <f t="shared" si="23"/>
        <v>0</v>
      </c>
      <c r="U57" s="216">
        <f t="shared" si="23"/>
        <v>0</v>
      </c>
      <c r="V57" s="216">
        <f t="shared" si="23"/>
        <v>0</v>
      </c>
      <c r="W57" s="216">
        <f t="shared" si="23"/>
        <v>0</v>
      </c>
      <c r="X57" s="216">
        <f t="shared" si="23"/>
        <v>0</v>
      </c>
      <c r="Y57" s="216">
        <f t="shared" si="23"/>
        <v>0</v>
      </c>
      <c r="Z57" s="216">
        <f t="shared" si="23"/>
        <v>0</v>
      </c>
      <c r="AA57" s="216">
        <f t="shared" si="23"/>
        <v>0</v>
      </c>
      <c r="AB57" s="216">
        <f t="shared" si="23"/>
        <v>0</v>
      </c>
      <c r="AC57" s="216">
        <f t="shared" si="23"/>
        <v>0</v>
      </c>
      <c r="AD57" s="216">
        <f t="shared" si="23"/>
        <v>0</v>
      </c>
      <c r="AE57" s="216">
        <f t="shared" si="23"/>
        <v>0</v>
      </c>
      <c r="AF57" s="216">
        <f t="shared" si="23"/>
        <v>0</v>
      </c>
      <c r="AG57" s="216">
        <f t="shared" si="23"/>
        <v>0</v>
      </c>
      <c r="AH57" s="216">
        <f t="shared" si="23"/>
        <v>0</v>
      </c>
      <c r="AI57" s="216">
        <f t="shared" si="23"/>
        <v>0</v>
      </c>
      <c r="AJ57" s="216">
        <f t="shared" si="23"/>
        <v>0</v>
      </c>
      <c r="AK57" s="216">
        <f t="shared" si="23"/>
        <v>0</v>
      </c>
      <c r="AL57" s="216">
        <f t="shared" si="23"/>
        <v>0</v>
      </c>
      <c r="AM57" s="216">
        <f t="shared" si="23"/>
        <v>0</v>
      </c>
      <c r="AN57" s="216">
        <f t="shared" si="23"/>
        <v>0</v>
      </c>
      <c r="AO57" s="216">
        <f t="shared" si="23"/>
        <v>0</v>
      </c>
      <c r="AP57" s="216">
        <f t="shared" si="23"/>
        <v>0</v>
      </c>
      <c r="AQ57" s="216">
        <f t="shared" si="23"/>
        <v>0</v>
      </c>
      <c r="AR57" s="216">
        <f t="shared" si="23"/>
        <v>0</v>
      </c>
      <c r="AS57" s="216">
        <f t="shared" si="23"/>
        <v>0</v>
      </c>
      <c r="AT57" s="216">
        <f t="shared" si="23"/>
        <v>0</v>
      </c>
      <c r="AU57" s="216">
        <f t="shared" si="23"/>
        <v>0</v>
      </c>
      <c r="AV57" s="216">
        <f t="shared" si="23"/>
        <v>0</v>
      </c>
      <c r="AW57" s="216">
        <f t="shared" si="23"/>
        <v>0</v>
      </c>
      <c r="AX57" s="216">
        <f t="shared" si="23"/>
        <v>0</v>
      </c>
      <c r="AY57" s="216">
        <f t="shared" si="23"/>
        <v>0</v>
      </c>
      <c r="AZ57" s="216">
        <f t="shared" si="23"/>
        <v>0</v>
      </c>
      <c r="BA57" s="216">
        <f t="shared" si="23"/>
        <v>0</v>
      </c>
      <c r="BB57" s="216">
        <f t="shared" si="23"/>
        <v>0</v>
      </c>
      <c r="BC57" s="216">
        <f t="shared" si="23"/>
        <v>0</v>
      </c>
      <c r="BD57" s="216">
        <f t="shared" si="23"/>
        <v>0</v>
      </c>
    </row>
    <row r="58" spans="1:56" s="61" customFormat="1" ht="15" customHeight="1" outlineLevel="1" x14ac:dyDescent="0.25">
      <c r="A58" s="143"/>
      <c r="B58" s="28" t="s">
        <v>65</v>
      </c>
      <c r="C58" s="369" t="s">
        <v>297</v>
      </c>
      <c r="D58" s="331" t="s">
        <v>122</v>
      </c>
      <c r="E58" s="297"/>
      <c r="F58" s="297"/>
      <c r="G58" s="234" t="s">
        <v>300</v>
      </c>
      <c r="H58" s="297"/>
      <c r="I58" s="297"/>
      <c r="J58" s="297"/>
      <c r="K58" s="297"/>
      <c r="L58" s="297"/>
      <c r="M58" s="297"/>
      <c r="N58" s="297"/>
      <c r="O58" s="297"/>
      <c r="P58" s="297"/>
      <c r="Q58" s="297"/>
      <c r="R58" s="243"/>
      <c r="S58" s="243"/>
      <c r="T58" s="234" t="s">
        <v>300</v>
      </c>
      <c r="U58" s="243"/>
      <c r="V58" s="243"/>
      <c r="W58" s="372"/>
      <c r="X58" s="60"/>
      <c r="Y58" s="60"/>
      <c r="Z58" s="372"/>
      <c r="AA58" s="243"/>
      <c r="AB58" s="243"/>
      <c r="AC58" s="243"/>
      <c r="AD58" s="243"/>
      <c r="AE58" s="243"/>
      <c r="AF58" s="243"/>
      <c r="AG58" s="234" t="s">
        <v>300</v>
      </c>
      <c r="AH58" s="234"/>
      <c r="AI58" s="234"/>
      <c r="AJ58" s="234"/>
      <c r="AK58" s="234"/>
      <c r="AL58" s="234"/>
      <c r="AM58" s="234"/>
      <c r="AN58" s="234"/>
      <c r="AO58" s="234"/>
      <c r="AP58" s="234"/>
      <c r="AQ58" s="234"/>
      <c r="AR58" s="234"/>
      <c r="AS58" s="234"/>
      <c r="AT58" s="234" t="s">
        <v>295</v>
      </c>
      <c r="AU58" s="243"/>
      <c r="AV58" s="243"/>
      <c r="AW58" s="243"/>
      <c r="AX58" s="243"/>
      <c r="AY58" s="243"/>
      <c r="AZ58" s="243"/>
      <c r="BA58" s="243"/>
      <c r="BB58" s="243"/>
      <c r="BC58" s="243"/>
      <c r="BD58" s="243"/>
    </row>
    <row r="59" spans="1:56" s="61" customFormat="1" ht="15" customHeight="1" outlineLevel="1" x14ac:dyDescent="0.25">
      <c r="A59" s="143"/>
      <c r="B59" s="28" t="s">
        <v>75</v>
      </c>
      <c r="C59" s="107"/>
      <c r="D59" s="331"/>
      <c r="E59" s="297"/>
      <c r="F59" s="297"/>
      <c r="G59" s="297"/>
      <c r="H59" s="297"/>
      <c r="I59" s="297"/>
      <c r="J59" s="297"/>
      <c r="K59" s="297"/>
      <c r="L59" s="297"/>
      <c r="M59" s="297"/>
      <c r="N59" s="297"/>
      <c r="O59" s="297"/>
      <c r="P59" s="297"/>
      <c r="Q59" s="297"/>
      <c r="R59" s="243"/>
      <c r="S59" s="243"/>
      <c r="T59" s="243"/>
      <c r="U59" s="243"/>
      <c r="V59" s="243"/>
      <c r="W59" s="243"/>
      <c r="X59" s="243"/>
      <c r="Y59" s="243"/>
      <c r="Z59" s="243"/>
      <c r="AA59" s="243"/>
      <c r="AB59" s="243"/>
      <c r="AC59" s="243"/>
      <c r="AD59" s="243"/>
      <c r="AE59" s="243"/>
      <c r="AF59" s="243"/>
      <c r="AG59" s="243"/>
      <c r="AH59" s="243"/>
      <c r="AI59" s="243"/>
      <c r="AJ59" s="243"/>
      <c r="AK59" s="243"/>
      <c r="AL59" s="243"/>
      <c r="AM59" s="243"/>
      <c r="AN59" s="243"/>
      <c r="AO59" s="243"/>
      <c r="AP59" s="243"/>
      <c r="AQ59" s="243"/>
      <c r="AR59" s="243"/>
      <c r="AS59" s="243"/>
      <c r="AT59" s="243"/>
      <c r="AU59" s="243"/>
      <c r="AV59" s="243"/>
      <c r="AW59" s="243"/>
      <c r="AX59" s="243"/>
      <c r="AY59" s="243"/>
      <c r="AZ59" s="243"/>
      <c r="BA59" s="243"/>
      <c r="BB59" s="243"/>
      <c r="BC59" s="243"/>
      <c r="BD59" s="243"/>
    </row>
    <row r="60" spans="1:56" s="61" customFormat="1" ht="15" customHeight="1" outlineLevel="1" x14ac:dyDescent="0.25">
      <c r="A60" s="143"/>
      <c r="B60" s="28" t="s">
        <v>68</v>
      </c>
      <c r="C60" s="107"/>
      <c r="D60" s="331"/>
      <c r="E60" s="297"/>
      <c r="F60" s="297"/>
      <c r="G60" s="297"/>
      <c r="H60" s="297"/>
      <c r="I60" s="297"/>
      <c r="J60" s="297"/>
      <c r="K60" s="297"/>
      <c r="L60" s="297"/>
      <c r="M60" s="297"/>
      <c r="N60" s="297"/>
      <c r="O60" s="297"/>
      <c r="P60" s="297"/>
      <c r="Q60" s="297"/>
      <c r="R60" s="243"/>
      <c r="S60" s="243"/>
      <c r="T60" s="243"/>
      <c r="U60" s="243"/>
      <c r="V60" s="243"/>
      <c r="W60" s="243"/>
      <c r="X60" s="243"/>
      <c r="Y60" s="243"/>
      <c r="Z60" s="243"/>
      <c r="AA60" s="243"/>
      <c r="AB60" s="243"/>
      <c r="AC60" s="243"/>
      <c r="AD60" s="243"/>
      <c r="AE60" s="243"/>
      <c r="AF60" s="243"/>
      <c r="AG60" s="243"/>
      <c r="AH60" s="243"/>
      <c r="AI60" s="243"/>
      <c r="AJ60" s="243"/>
      <c r="AK60" s="243"/>
      <c r="AL60" s="243"/>
      <c r="AM60" s="243"/>
      <c r="AN60" s="243"/>
      <c r="AO60" s="243"/>
      <c r="AP60" s="243"/>
      <c r="AQ60" s="243"/>
      <c r="AR60" s="243"/>
      <c r="AS60" s="243"/>
      <c r="AT60" s="243"/>
      <c r="AU60" s="243"/>
      <c r="AV60" s="243"/>
      <c r="AW60" s="243"/>
      <c r="AX60" s="243"/>
      <c r="AY60" s="243"/>
      <c r="AZ60" s="243"/>
      <c r="BA60" s="243"/>
      <c r="BB60" s="243"/>
      <c r="BC60" s="243"/>
      <c r="BD60" s="243"/>
    </row>
    <row r="61" spans="1:56" s="61" customFormat="1" ht="15" customHeight="1" outlineLevel="1" x14ac:dyDescent="0.25">
      <c r="A61" s="143"/>
      <c r="B61" s="28" t="s">
        <v>69</v>
      </c>
      <c r="C61" s="107"/>
      <c r="D61" s="331"/>
      <c r="E61" s="297"/>
      <c r="F61" s="297"/>
      <c r="G61" s="297"/>
      <c r="H61" s="297"/>
      <c r="I61" s="297"/>
      <c r="J61" s="297"/>
      <c r="K61" s="297"/>
      <c r="L61" s="297"/>
      <c r="M61" s="297"/>
      <c r="N61" s="297"/>
      <c r="O61" s="297"/>
      <c r="P61" s="297"/>
      <c r="Q61" s="297"/>
      <c r="R61" s="243"/>
      <c r="S61" s="243"/>
      <c r="T61" s="243"/>
      <c r="U61" s="243"/>
      <c r="V61" s="243"/>
      <c r="W61" s="243"/>
      <c r="X61" s="243"/>
      <c r="Y61" s="243"/>
      <c r="Z61" s="243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243"/>
      <c r="AL61" s="243"/>
      <c r="AM61" s="243"/>
      <c r="AN61" s="243"/>
      <c r="AO61" s="243"/>
      <c r="AP61" s="243"/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243"/>
      <c r="BD61" s="243"/>
    </row>
    <row r="62" spans="1:56" s="61" customFormat="1" ht="15" customHeight="1" outlineLevel="1" x14ac:dyDescent="0.25">
      <c r="A62" s="143"/>
      <c r="B62" s="28" t="s">
        <v>70</v>
      </c>
      <c r="C62" s="107"/>
      <c r="D62" s="331"/>
      <c r="E62" s="297"/>
      <c r="F62" s="297"/>
      <c r="G62" s="297"/>
      <c r="H62" s="297"/>
      <c r="I62" s="297"/>
      <c r="J62" s="297"/>
      <c r="K62" s="297"/>
      <c r="L62" s="297"/>
      <c r="M62" s="297"/>
      <c r="N62" s="297"/>
      <c r="O62" s="297"/>
      <c r="P62" s="297"/>
      <c r="Q62" s="297"/>
      <c r="R62" s="243"/>
      <c r="S62" s="243"/>
      <c r="T62" s="243"/>
      <c r="U62" s="243"/>
      <c r="V62" s="243"/>
      <c r="W62" s="243"/>
      <c r="X62" s="243"/>
      <c r="Y62" s="243"/>
      <c r="Z62" s="243"/>
      <c r="AA62" s="243"/>
      <c r="AB62" s="243"/>
      <c r="AC62" s="243"/>
      <c r="AD62" s="243"/>
      <c r="AE62" s="243"/>
      <c r="AF62" s="243"/>
      <c r="AG62" s="243"/>
      <c r="AH62" s="243"/>
      <c r="AI62" s="243"/>
      <c r="AJ62" s="243"/>
      <c r="AK62" s="243"/>
      <c r="AL62" s="243"/>
      <c r="AM62" s="243"/>
      <c r="AN62" s="243"/>
      <c r="AO62" s="243"/>
      <c r="AP62" s="243"/>
      <c r="AQ62" s="243"/>
      <c r="AR62" s="243"/>
      <c r="AS62" s="243"/>
      <c r="AT62" s="243"/>
      <c r="AU62" s="243"/>
      <c r="AV62" s="243"/>
      <c r="AW62" s="243"/>
      <c r="AX62" s="243"/>
      <c r="AY62" s="243"/>
      <c r="AZ62" s="243"/>
      <c r="BA62" s="243"/>
      <c r="BB62" s="243"/>
      <c r="BC62" s="243"/>
      <c r="BD62" s="243"/>
    </row>
    <row r="63" spans="1:56" s="61" customFormat="1" ht="15" customHeight="1" outlineLevel="1" x14ac:dyDescent="0.25">
      <c r="A63" s="143"/>
      <c r="B63" s="28" t="s">
        <v>71</v>
      </c>
      <c r="C63" s="107"/>
      <c r="D63" s="331"/>
      <c r="E63" s="297"/>
      <c r="F63" s="297"/>
      <c r="G63" s="297"/>
      <c r="H63" s="297"/>
      <c r="I63" s="297"/>
      <c r="J63" s="297"/>
      <c r="K63" s="297"/>
      <c r="L63" s="297"/>
      <c r="M63" s="297"/>
      <c r="N63" s="297"/>
      <c r="O63" s="297"/>
      <c r="P63" s="297"/>
      <c r="Q63" s="297"/>
      <c r="R63" s="243"/>
      <c r="S63" s="243"/>
      <c r="T63" s="243"/>
      <c r="U63" s="243"/>
      <c r="V63" s="243"/>
      <c r="W63" s="243"/>
      <c r="X63" s="243"/>
      <c r="Y63" s="243"/>
      <c r="Z63" s="243"/>
      <c r="AA63" s="243"/>
      <c r="AB63" s="243"/>
      <c r="AC63" s="243"/>
      <c r="AD63" s="243"/>
      <c r="AE63" s="243"/>
      <c r="AF63" s="243"/>
      <c r="AG63" s="243"/>
      <c r="AH63" s="243"/>
      <c r="AI63" s="243"/>
      <c r="AJ63" s="243"/>
      <c r="AK63" s="243"/>
      <c r="AL63" s="243"/>
      <c r="AM63" s="243"/>
      <c r="AN63" s="243"/>
      <c r="AO63" s="243"/>
      <c r="AP63" s="243"/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243"/>
      <c r="BD63" s="243"/>
    </row>
    <row r="64" spans="1:56" s="61" customFormat="1" ht="15" customHeight="1" outlineLevel="1" x14ac:dyDescent="0.25">
      <c r="A64" s="143"/>
      <c r="B64" s="28" t="s">
        <v>72</v>
      </c>
      <c r="C64" s="107"/>
      <c r="D64" s="331"/>
      <c r="E64" s="297"/>
      <c r="F64" s="297"/>
      <c r="G64" s="297"/>
      <c r="H64" s="297"/>
      <c r="I64" s="297"/>
      <c r="J64" s="297"/>
      <c r="K64" s="297"/>
      <c r="L64" s="297"/>
      <c r="M64" s="297"/>
      <c r="N64" s="297"/>
      <c r="O64" s="297"/>
      <c r="P64" s="297"/>
      <c r="Q64" s="297"/>
      <c r="R64" s="243"/>
      <c r="S64" s="243"/>
      <c r="T64" s="243"/>
      <c r="U64" s="243"/>
      <c r="V64" s="243"/>
      <c r="W64" s="243"/>
      <c r="X64" s="243"/>
      <c r="Y64" s="243"/>
      <c r="Z64" s="243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</row>
    <row r="65" spans="1:56" s="61" customFormat="1" ht="15" customHeight="1" outlineLevel="1" x14ac:dyDescent="0.25">
      <c r="A65" s="143"/>
      <c r="B65" s="28" t="s">
        <v>73</v>
      </c>
      <c r="C65" s="107"/>
      <c r="D65" s="331"/>
      <c r="E65" s="297"/>
      <c r="F65" s="297"/>
      <c r="G65" s="297"/>
      <c r="H65" s="297"/>
      <c r="I65" s="297"/>
      <c r="J65" s="297"/>
      <c r="K65" s="297"/>
      <c r="L65" s="297"/>
      <c r="M65" s="297"/>
      <c r="N65" s="297"/>
      <c r="O65" s="297"/>
      <c r="P65" s="297"/>
      <c r="Q65" s="297"/>
      <c r="R65" s="243"/>
      <c r="S65" s="243"/>
      <c r="T65" s="243"/>
      <c r="U65" s="243"/>
      <c r="V65" s="243"/>
      <c r="W65" s="243"/>
      <c r="X65" s="243"/>
      <c r="Y65" s="243"/>
      <c r="Z65" s="243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</row>
    <row r="66" spans="1:56" s="61" customFormat="1" ht="15" customHeight="1" outlineLevel="1" x14ac:dyDescent="0.25">
      <c r="A66" s="143"/>
      <c r="B66" s="28" t="s">
        <v>76</v>
      </c>
      <c r="C66" s="107"/>
      <c r="D66" s="331"/>
      <c r="E66" s="297"/>
      <c r="F66" s="297"/>
      <c r="G66" s="297"/>
      <c r="H66" s="297"/>
      <c r="I66" s="297"/>
      <c r="J66" s="297"/>
      <c r="K66" s="297"/>
      <c r="L66" s="297"/>
      <c r="M66" s="297"/>
      <c r="N66" s="297"/>
      <c r="O66" s="297"/>
      <c r="P66" s="297"/>
      <c r="Q66" s="297"/>
      <c r="R66" s="243"/>
      <c r="S66" s="243"/>
      <c r="T66" s="243"/>
      <c r="U66" s="243"/>
      <c r="V66" s="243"/>
      <c r="W66" s="243"/>
      <c r="X66" s="243"/>
      <c r="Y66" s="243"/>
      <c r="Z66" s="243"/>
      <c r="AA66" s="243"/>
      <c r="AB66" s="243"/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  <c r="BD66" s="243"/>
    </row>
    <row r="67" spans="1:56" s="61" customFormat="1" ht="15" customHeight="1" outlineLevel="1" x14ac:dyDescent="0.25">
      <c r="A67" s="143"/>
      <c r="B67" s="28" t="s">
        <v>74</v>
      </c>
      <c r="C67" s="107"/>
      <c r="D67" s="331"/>
      <c r="E67" s="297"/>
      <c r="F67" s="297"/>
      <c r="G67" s="297"/>
      <c r="H67" s="297"/>
      <c r="I67" s="297"/>
      <c r="J67" s="297"/>
      <c r="K67" s="297"/>
      <c r="L67" s="297"/>
      <c r="M67" s="297"/>
      <c r="N67" s="297"/>
      <c r="O67" s="297"/>
      <c r="P67" s="297"/>
      <c r="Q67" s="297"/>
      <c r="R67" s="243"/>
      <c r="S67" s="243"/>
      <c r="T67" s="243"/>
      <c r="U67" s="243"/>
      <c r="V67" s="243"/>
      <c r="W67" s="243"/>
      <c r="X67" s="243"/>
      <c r="Y67" s="243"/>
      <c r="Z67" s="243"/>
      <c r="AA67" s="243"/>
      <c r="AB67" s="243"/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  <c r="BD67" s="243"/>
    </row>
    <row r="68" spans="1:56" s="61" customFormat="1" ht="15" customHeight="1" outlineLevel="1" x14ac:dyDescent="0.25">
      <c r="A68" s="143"/>
      <c r="B68" s="28" t="s">
        <v>77</v>
      </c>
      <c r="C68" s="107"/>
      <c r="D68" s="331"/>
      <c r="E68" s="297"/>
      <c r="F68" s="297"/>
      <c r="G68" s="297"/>
      <c r="H68" s="297"/>
      <c r="I68" s="297"/>
      <c r="J68" s="297"/>
      <c r="K68" s="297"/>
      <c r="L68" s="297"/>
      <c r="M68" s="297"/>
      <c r="N68" s="297"/>
      <c r="O68" s="297"/>
      <c r="P68" s="297"/>
      <c r="Q68" s="297"/>
      <c r="R68" s="243"/>
      <c r="S68" s="243"/>
      <c r="T68" s="243"/>
      <c r="U68" s="243"/>
      <c r="V68" s="243"/>
      <c r="W68" s="243"/>
      <c r="X68" s="243"/>
      <c r="Y68" s="243"/>
      <c r="Z68" s="243"/>
      <c r="AA68" s="243"/>
      <c r="AB68" s="243"/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  <c r="BD68" s="243"/>
    </row>
    <row r="69" spans="1:56" s="61" customFormat="1" ht="15" customHeight="1" outlineLevel="1" x14ac:dyDescent="0.25">
      <c r="A69" s="143"/>
      <c r="B69" s="28" t="s">
        <v>78</v>
      </c>
      <c r="C69" s="107"/>
      <c r="D69" s="331"/>
      <c r="E69" s="297"/>
      <c r="F69" s="297"/>
      <c r="G69" s="297"/>
      <c r="H69" s="297"/>
      <c r="I69" s="297"/>
      <c r="J69" s="297"/>
      <c r="K69" s="297"/>
      <c r="L69" s="297"/>
      <c r="M69" s="297"/>
      <c r="N69" s="297"/>
      <c r="O69" s="297"/>
      <c r="P69" s="297"/>
      <c r="Q69" s="297"/>
      <c r="R69" s="243"/>
      <c r="S69" s="243"/>
      <c r="T69" s="243"/>
      <c r="U69" s="243"/>
      <c r="V69" s="243"/>
      <c r="W69" s="243"/>
      <c r="X69" s="243"/>
      <c r="Y69" s="243"/>
      <c r="Z69" s="243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  <c r="BD69" s="243"/>
    </row>
    <row r="70" spans="1:56" s="61" customFormat="1" ht="15" customHeight="1" outlineLevel="1" x14ac:dyDescent="0.25">
      <c r="A70" s="143"/>
      <c r="B70" s="28" t="s">
        <v>79</v>
      </c>
      <c r="C70" s="107"/>
      <c r="D70" s="331"/>
      <c r="E70" s="297"/>
      <c r="F70" s="297"/>
      <c r="G70" s="297"/>
      <c r="H70" s="297"/>
      <c r="I70" s="297"/>
      <c r="J70" s="297"/>
      <c r="K70" s="297"/>
      <c r="L70" s="297"/>
      <c r="M70" s="297"/>
      <c r="N70" s="297"/>
      <c r="O70" s="297"/>
      <c r="P70" s="297"/>
      <c r="Q70" s="297"/>
      <c r="R70" s="243"/>
      <c r="S70" s="243"/>
      <c r="T70" s="243"/>
      <c r="U70" s="243"/>
      <c r="V70" s="243"/>
      <c r="W70" s="243"/>
      <c r="X70" s="243"/>
      <c r="Y70" s="243"/>
      <c r="Z70" s="243"/>
      <c r="AA70" s="243"/>
      <c r="AB70" s="243"/>
      <c r="AC70" s="243"/>
      <c r="AD70" s="243"/>
      <c r="AE70" s="243"/>
      <c r="AF70" s="243"/>
      <c r="AG70" s="243"/>
      <c r="AH70" s="243"/>
      <c r="AI70" s="243"/>
      <c r="AJ70" s="243"/>
      <c r="AK70" s="243"/>
      <c r="AL70" s="243"/>
      <c r="AM70" s="243"/>
      <c r="AN70" s="243"/>
      <c r="AO70" s="243"/>
      <c r="AP70" s="243"/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  <c r="BD70" s="243"/>
    </row>
    <row r="71" spans="1:56" s="61" customFormat="1" ht="15" customHeight="1" outlineLevel="1" x14ac:dyDescent="0.25">
      <c r="A71" s="143"/>
      <c r="B71" s="28" t="s">
        <v>80</v>
      </c>
      <c r="C71" s="107"/>
      <c r="D71" s="331"/>
      <c r="E71" s="297"/>
      <c r="F71" s="297"/>
      <c r="G71" s="297"/>
      <c r="H71" s="297"/>
      <c r="I71" s="297"/>
      <c r="J71" s="297"/>
      <c r="K71" s="297"/>
      <c r="L71" s="297"/>
      <c r="M71" s="297"/>
      <c r="N71" s="297"/>
      <c r="O71" s="297"/>
      <c r="P71" s="297"/>
      <c r="Q71" s="297"/>
      <c r="R71" s="243"/>
      <c r="S71" s="243"/>
      <c r="T71" s="243"/>
      <c r="U71" s="243"/>
      <c r="V71" s="243"/>
      <c r="W71" s="243"/>
      <c r="X71" s="243"/>
      <c r="Y71" s="243"/>
      <c r="Z71" s="243"/>
      <c r="AA71" s="243"/>
      <c r="AB71" s="243"/>
      <c r="AC71" s="243"/>
      <c r="AD71" s="243"/>
      <c r="AE71" s="243"/>
      <c r="AF71" s="243"/>
      <c r="AG71" s="243"/>
      <c r="AH71" s="243"/>
      <c r="AI71" s="243"/>
      <c r="AJ71" s="243"/>
      <c r="AK71" s="243"/>
      <c r="AL71" s="243"/>
      <c r="AM71" s="243"/>
      <c r="AN71" s="243"/>
      <c r="AO71" s="243"/>
      <c r="AP71" s="243"/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  <c r="BD71" s="243"/>
    </row>
    <row r="72" spans="1:56" s="61" customFormat="1" ht="15" customHeight="1" outlineLevel="1" x14ac:dyDescent="0.25">
      <c r="A72" s="143"/>
      <c r="B72" s="28" t="s">
        <v>81</v>
      </c>
      <c r="C72" s="107"/>
      <c r="D72" s="331"/>
      <c r="E72" s="297"/>
      <c r="F72" s="297"/>
      <c r="G72" s="297"/>
      <c r="H72" s="297"/>
      <c r="I72" s="297"/>
      <c r="J72" s="297"/>
      <c r="K72" s="297"/>
      <c r="L72" s="297"/>
      <c r="M72" s="297"/>
      <c r="N72" s="297"/>
      <c r="O72" s="297"/>
      <c r="P72" s="297"/>
      <c r="Q72" s="297"/>
      <c r="R72" s="243"/>
      <c r="S72" s="243"/>
      <c r="T72" s="243"/>
      <c r="U72" s="243"/>
      <c r="V72" s="243"/>
      <c r="W72" s="243"/>
      <c r="X72" s="243"/>
      <c r="Y72" s="243"/>
      <c r="Z72" s="243"/>
      <c r="AA72" s="243"/>
      <c r="AB72" s="243"/>
      <c r="AC72" s="243"/>
      <c r="AD72" s="243"/>
      <c r="AE72" s="243"/>
      <c r="AF72" s="243"/>
      <c r="AG72" s="243"/>
      <c r="AH72" s="243"/>
      <c r="AI72" s="243"/>
      <c r="AJ72" s="243"/>
      <c r="AK72" s="243"/>
      <c r="AL72" s="243"/>
      <c r="AM72" s="243"/>
      <c r="AN72" s="243"/>
      <c r="AO72" s="243"/>
      <c r="AP72" s="243"/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  <c r="BD72" s="243"/>
    </row>
    <row r="73" spans="1:56" s="61" customFormat="1" ht="15" customHeight="1" outlineLevel="1" x14ac:dyDescent="0.25">
      <c r="A73" s="143"/>
      <c r="B73" s="28" t="s">
        <v>82</v>
      </c>
      <c r="C73" s="107"/>
      <c r="D73" s="331"/>
      <c r="E73" s="297"/>
      <c r="F73" s="297"/>
      <c r="G73" s="297"/>
      <c r="H73" s="297"/>
      <c r="I73" s="297"/>
      <c r="J73" s="297"/>
      <c r="K73" s="297"/>
      <c r="L73" s="297"/>
      <c r="M73" s="297"/>
      <c r="N73" s="297"/>
      <c r="O73" s="297"/>
      <c r="P73" s="297"/>
      <c r="Q73" s="297"/>
      <c r="R73" s="243"/>
      <c r="S73" s="243"/>
      <c r="T73" s="243"/>
      <c r="U73" s="243"/>
      <c r="V73" s="243"/>
      <c r="W73" s="243"/>
      <c r="X73" s="243"/>
      <c r="Y73" s="243"/>
      <c r="Z73" s="243"/>
      <c r="AA73" s="243"/>
      <c r="AB73" s="243"/>
      <c r="AC73" s="243"/>
      <c r="AD73" s="243"/>
      <c r="AE73" s="243"/>
      <c r="AF73" s="243"/>
      <c r="AG73" s="243"/>
      <c r="AH73" s="243"/>
      <c r="AI73" s="243"/>
      <c r="AJ73" s="243"/>
      <c r="AK73" s="243"/>
      <c r="AL73" s="243"/>
      <c r="AM73" s="243"/>
      <c r="AN73" s="243"/>
      <c r="AO73" s="243"/>
      <c r="AP73" s="243"/>
      <c r="AQ73" s="243"/>
      <c r="AR73" s="243"/>
      <c r="AS73" s="243"/>
      <c r="AT73" s="243"/>
      <c r="AU73" s="243"/>
      <c r="AV73" s="243"/>
      <c r="AW73" s="243"/>
      <c r="AX73" s="243"/>
      <c r="AY73" s="243"/>
      <c r="AZ73" s="243"/>
      <c r="BA73" s="243"/>
      <c r="BB73" s="243"/>
      <c r="BC73" s="243"/>
      <c r="BD73" s="243"/>
    </row>
    <row r="74" spans="1:56" s="27" customFormat="1" ht="15" customHeight="1" x14ac:dyDescent="0.25">
      <c r="A74" s="142"/>
      <c r="B74" s="28"/>
      <c r="C74" s="107"/>
      <c r="D74" s="331"/>
      <c r="E74" s="263"/>
      <c r="F74" s="263"/>
      <c r="G74" s="263"/>
      <c r="H74" s="263"/>
      <c r="I74" s="263"/>
      <c r="J74" s="263"/>
      <c r="K74" s="263"/>
      <c r="L74" s="263"/>
      <c r="M74" s="263"/>
      <c r="N74" s="263"/>
      <c r="O74" s="263"/>
      <c r="P74" s="263"/>
      <c r="Q74" s="263"/>
      <c r="R74" s="203"/>
      <c r="S74" s="203"/>
      <c r="T74" s="203"/>
      <c r="U74" s="203"/>
      <c r="V74" s="203"/>
      <c r="W74" s="203"/>
      <c r="X74" s="203"/>
      <c r="Y74" s="203"/>
      <c r="Z74" s="203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</row>
    <row r="75" spans="1:56" s="41" customFormat="1" ht="15" customHeight="1" x14ac:dyDescent="0.25">
      <c r="A75" s="145"/>
      <c r="B75" s="42" t="s">
        <v>294</v>
      </c>
      <c r="C75" s="112"/>
      <c r="D75" s="335"/>
      <c r="E75" s="216">
        <f>SUM(E76:E80)</f>
        <v>0</v>
      </c>
      <c r="F75" s="216">
        <f t="shared" ref="F75:BD75" si="24">SUM(F76:F79)</f>
        <v>0</v>
      </c>
      <c r="G75" s="216">
        <f t="shared" si="24"/>
        <v>0</v>
      </c>
      <c r="H75" s="216">
        <f t="shared" si="24"/>
        <v>0</v>
      </c>
      <c r="I75" s="216">
        <f t="shared" si="24"/>
        <v>0</v>
      </c>
      <c r="J75" s="216">
        <f t="shared" si="24"/>
        <v>0</v>
      </c>
      <c r="K75" s="216">
        <f t="shared" si="24"/>
        <v>0</v>
      </c>
      <c r="L75" s="216">
        <f t="shared" si="24"/>
        <v>0</v>
      </c>
      <c r="M75" s="216">
        <f t="shared" si="24"/>
        <v>0</v>
      </c>
      <c r="N75" s="216">
        <f t="shared" si="24"/>
        <v>0</v>
      </c>
      <c r="O75" s="216">
        <f t="shared" si="24"/>
        <v>0</v>
      </c>
      <c r="P75" s="216">
        <f t="shared" si="24"/>
        <v>0</v>
      </c>
      <c r="Q75" s="216">
        <f t="shared" si="24"/>
        <v>0</v>
      </c>
      <c r="R75" s="216">
        <f t="shared" si="24"/>
        <v>0</v>
      </c>
      <c r="S75" s="216">
        <f t="shared" si="24"/>
        <v>0</v>
      </c>
      <c r="T75" s="216">
        <f t="shared" si="24"/>
        <v>0</v>
      </c>
      <c r="U75" s="216">
        <f t="shared" si="24"/>
        <v>0</v>
      </c>
      <c r="V75" s="216">
        <f t="shared" si="24"/>
        <v>0</v>
      </c>
      <c r="W75" s="216">
        <f t="shared" si="24"/>
        <v>0</v>
      </c>
      <c r="X75" s="216">
        <f t="shared" si="24"/>
        <v>0</v>
      </c>
      <c r="Y75" s="216">
        <f t="shared" si="24"/>
        <v>0</v>
      </c>
      <c r="Z75" s="216">
        <f t="shared" si="24"/>
        <v>0</v>
      </c>
      <c r="AA75" s="216">
        <f t="shared" si="24"/>
        <v>0</v>
      </c>
      <c r="AB75" s="216">
        <f t="shared" si="24"/>
        <v>0</v>
      </c>
      <c r="AC75" s="216">
        <f t="shared" si="24"/>
        <v>0</v>
      </c>
      <c r="AD75" s="216">
        <f>SUM(AD76:AD79)</f>
        <v>1576.27</v>
      </c>
      <c r="AE75" s="216">
        <f t="shared" si="24"/>
        <v>0</v>
      </c>
      <c r="AF75" s="216">
        <f t="shared" si="24"/>
        <v>0</v>
      </c>
      <c r="AG75" s="216">
        <f t="shared" si="24"/>
        <v>0</v>
      </c>
      <c r="AH75" s="216">
        <f t="shared" si="24"/>
        <v>34425</v>
      </c>
      <c r="AI75" s="216">
        <f t="shared" si="24"/>
        <v>0</v>
      </c>
      <c r="AJ75" s="216">
        <f t="shared" si="24"/>
        <v>0</v>
      </c>
      <c r="AK75" s="216">
        <f t="shared" si="24"/>
        <v>0</v>
      </c>
      <c r="AL75" s="216">
        <f t="shared" si="24"/>
        <v>0</v>
      </c>
      <c r="AM75" s="216">
        <f t="shared" si="24"/>
        <v>0</v>
      </c>
      <c r="AN75" s="216">
        <f t="shared" si="24"/>
        <v>0</v>
      </c>
      <c r="AO75" s="216">
        <f t="shared" si="24"/>
        <v>0</v>
      </c>
      <c r="AP75" s="216">
        <f t="shared" si="24"/>
        <v>0</v>
      </c>
      <c r="AQ75" s="216">
        <f t="shared" si="24"/>
        <v>0</v>
      </c>
      <c r="AR75" s="216">
        <f t="shared" si="24"/>
        <v>0</v>
      </c>
      <c r="AS75" s="216">
        <f t="shared" si="24"/>
        <v>0</v>
      </c>
      <c r="AT75" s="216">
        <f t="shared" si="24"/>
        <v>0</v>
      </c>
      <c r="AU75" s="216">
        <f t="shared" si="24"/>
        <v>34425</v>
      </c>
      <c r="AV75" s="216">
        <f t="shared" si="24"/>
        <v>0</v>
      </c>
      <c r="AW75" s="216">
        <f t="shared" si="24"/>
        <v>0</v>
      </c>
      <c r="AX75" s="216">
        <f t="shared" si="24"/>
        <v>0</v>
      </c>
      <c r="AY75" s="216">
        <f t="shared" si="24"/>
        <v>0</v>
      </c>
      <c r="AZ75" s="216">
        <f t="shared" si="24"/>
        <v>0</v>
      </c>
      <c r="BA75" s="216">
        <f t="shared" si="24"/>
        <v>0</v>
      </c>
      <c r="BB75" s="216">
        <f t="shared" si="24"/>
        <v>0</v>
      </c>
      <c r="BC75" s="216">
        <f t="shared" si="24"/>
        <v>0</v>
      </c>
      <c r="BD75" s="216">
        <f t="shared" si="24"/>
        <v>0</v>
      </c>
    </row>
    <row r="76" spans="1:56" s="63" customFormat="1" ht="15" customHeight="1" x14ac:dyDescent="0.25">
      <c r="A76" s="145"/>
      <c r="B76" s="53" t="s">
        <v>84</v>
      </c>
      <c r="C76" s="110"/>
      <c r="D76" s="333" t="s">
        <v>122</v>
      </c>
      <c r="E76" s="248"/>
      <c r="F76" s="248"/>
      <c r="G76" s="248"/>
      <c r="H76" s="248"/>
      <c r="I76" s="248"/>
      <c r="J76" s="248"/>
      <c r="K76" s="248"/>
      <c r="L76" s="248"/>
      <c r="M76" s="248"/>
      <c r="N76" s="248"/>
      <c r="O76" s="248"/>
      <c r="P76" s="248"/>
      <c r="Q76" s="248"/>
      <c r="R76" s="248"/>
      <c r="S76" s="248"/>
      <c r="T76" s="248"/>
      <c r="U76" s="248"/>
      <c r="V76" s="248"/>
      <c r="W76" s="248"/>
      <c r="X76" s="248"/>
      <c r="Y76" s="248"/>
      <c r="Z76" s="248"/>
      <c r="AA76" s="248"/>
      <c r="AB76" s="248"/>
      <c r="AC76" s="248"/>
      <c r="AD76" s="233">
        <v>1576.27</v>
      </c>
      <c r="AE76" s="248"/>
      <c r="AF76" s="248"/>
      <c r="AG76" s="248"/>
      <c r="AH76" s="248"/>
      <c r="AI76" s="248"/>
      <c r="AJ76" s="248"/>
      <c r="AK76" s="248"/>
      <c r="AL76" s="248"/>
      <c r="AM76" s="248"/>
      <c r="AN76" s="248"/>
      <c r="AO76" s="248"/>
      <c r="AP76" s="248"/>
      <c r="AQ76" s="248"/>
      <c r="AR76" s="248"/>
      <c r="AS76" s="248"/>
      <c r="AT76" s="248"/>
      <c r="AU76" s="248"/>
      <c r="AV76" s="248"/>
      <c r="AW76" s="248"/>
      <c r="AX76" s="248"/>
      <c r="AY76" s="248"/>
      <c r="AZ76" s="248"/>
      <c r="BA76" s="248"/>
      <c r="BB76" s="248"/>
      <c r="BC76" s="248"/>
      <c r="BD76" s="248"/>
    </row>
    <row r="77" spans="1:56" s="63" customFormat="1" ht="15" customHeight="1" x14ac:dyDescent="0.25">
      <c r="A77" s="145"/>
      <c r="B77" s="53" t="s">
        <v>205</v>
      </c>
      <c r="C77" s="110"/>
      <c r="D77" s="333" t="s">
        <v>122</v>
      </c>
      <c r="E77" s="248"/>
      <c r="F77" s="248"/>
      <c r="G77" s="248"/>
      <c r="H77" s="248"/>
      <c r="I77" s="248"/>
      <c r="J77" s="248"/>
      <c r="K77" s="248"/>
      <c r="L77" s="248"/>
      <c r="M77" s="248"/>
      <c r="N77" s="248"/>
      <c r="O77" s="248"/>
      <c r="P77" s="248"/>
      <c r="Q77" s="248"/>
      <c r="R77" s="248"/>
      <c r="S77" s="248"/>
      <c r="T77" s="248"/>
      <c r="U77" s="248"/>
      <c r="V77" s="248"/>
      <c r="W77" s="248"/>
      <c r="X77" s="248"/>
      <c r="Y77" s="248"/>
      <c r="Z77" s="248"/>
      <c r="AA77" s="248"/>
      <c r="AB77" s="248"/>
      <c r="AC77" s="248"/>
      <c r="AD77" s="344"/>
      <c r="AE77" s="248"/>
      <c r="AF77" s="248"/>
      <c r="AH77" s="233">
        <v>34425</v>
      </c>
      <c r="AI77" s="248"/>
      <c r="AJ77" s="248"/>
      <c r="AK77" s="248"/>
      <c r="AL77" s="248"/>
      <c r="AM77" s="248"/>
      <c r="AN77" s="248"/>
      <c r="AO77" s="248"/>
      <c r="AP77" s="248"/>
      <c r="AQ77" s="248"/>
      <c r="AR77" s="248"/>
      <c r="AS77" s="248"/>
      <c r="AT77" s="248"/>
      <c r="AU77" s="233">
        <v>34425</v>
      </c>
      <c r="AV77" s="248"/>
      <c r="AW77" s="248"/>
      <c r="AX77" s="248"/>
      <c r="AY77" s="248"/>
      <c r="AZ77" s="248"/>
      <c r="BA77" s="248"/>
      <c r="BB77" s="248"/>
      <c r="BC77" s="248"/>
      <c r="BD77" s="248"/>
    </row>
    <row r="78" spans="1:56" s="27" customFormat="1" ht="15" customHeight="1" x14ac:dyDescent="0.25">
      <c r="A78" s="142"/>
      <c r="B78" s="53" t="s">
        <v>111</v>
      </c>
      <c r="C78" s="107"/>
      <c r="D78" s="331"/>
      <c r="E78" s="233"/>
      <c r="F78" s="233"/>
      <c r="G78" s="233"/>
      <c r="H78" s="233"/>
      <c r="I78" s="233"/>
      <c r="J78" s="233"/>
      <c r="K78" s="233"/>
      <c r="L78" s="233"/>
      <c r="M78" s="233"/>
      <c r="N78" s="233"/>
      <c r="O78" s="233"/>
      <c r="P78" s="233"/>
      <c r="Q78" s="233"/>
      <c r="R78" s="203"/>
      <c r="S78" s="203"/>
      <c r="T78" s="203"/>
      <c r="U78" s="203"/>
      <c r="V78" s="203"/>
      <c r="W78" s="203"/>
      <c r="X78" s="203"/>
      <c r="Y78" s="203"/>
      <c r="Z78" s="203"/>
      <c r="AA78" s="203"/>
      <c r="AB78" s="203"/>
      <c r="AC78" s="203"/>
      <c r="AD78" s="248"/>
      <c r="AE78" s="203"/>
      <c r="AF78" s="203"/>
      <c r="AG78" s="203"/>
      <c r="AH78" s="203"/>
      <c r="AI78" s="203"/>
      <c r="AJ78" s="203"/>
      <c r="AK78" s="203"/>
      <c r="AL78" s="203"/>
      <c r="AM78" s="203"/>
      <c r="AN78" s="203"/>
      <c r="AO78" s="203"/>
      <c r="AP78" s="203"/>
      <c r="AQ78" s="203"/>
      <c r="AR78" s="203"/>
      <c r="AS78" s="203"/>
      <c r="AT78" s="203"/>
      <c r="AU78" s="203"/>
      <c r="AV78" s="203"/>
      <c r="AW78" s="203"/>
      <c r="AX78" s="203"/>
      <c r="AY78" s="203"/>
      <c r="AZ78" s="203"/>
      <c r="BA78" s="203"/>
      <c r="BB78" s="203"/>
      <c r="BC78" s="203"/>
      <c r="BD78" s="203"/>
    </row>
    <row r="79" spans="1:56" s="27" customFormat="1" ht="15" customHeight="1" x14ac:dyDescent="0.25">
      <c r="A79" s="142"/>
      <c r="B79" s="28" t="s">
        <v>85</v>
      </c>
      <c r="C79" s="107"/>
      <c r="D79" s="331"/>
      <c r="E79" s="233"/>
      <c r="F79" s="233"/>
      <c r="G79" s="233"/>
      <c r="H79" s="233"/>
      <c r="I79" s="233"/>
      <c r="J79" s="233"/>
      <c r="K79" s="233"/>
      <c r="L79" s="233"/>
      <c r="M79" s="233"/>
      <c r="N79" s="233"/>
      <c r="O79" s="233"/>
      <c r="P79" s="233"/>
      <c r="Q79" s="233"/>
      <c r="R79" s="203"/>
      <c r="S79" s="203"/>
      <c r="T79" s="203"/>
      <c r="U79" s="203"/>
      <c r="V79" s="203"/>
      <c r="W79" s="203"/>
      <c r="X79" s="203"/>
      <c r="Y79" s="203"/>
      <c r="Z79" s="203"/>
      <c r="AA79" s="203"/>
      <c r="AB79" s="203"/>
      <c r="AC79" s="203"/>
      <c r="AD79" s="203"/>
      <c r="AE79" s="203"/>
      <c r="AF79" s="203"/>
      <c r="AG79" s="203"/>
      <c r="AH79" s="203"/>
      <c r="AI79" s="203"/>
      <c r="AJ79" s="203"/>
      <c r="AK79" s="203"/>
      <c r="AL79" s="203"/>
      <c r="AM79" s="203"/>
      <c r="AN79" s="203"/>
      <c r="AO79" s="203"/>
      <c r="AP79" s="203"/>
      <c r="AQ79" s="203"/>
      <c r="AR79" s="203"/>
      <c r="AS79" s="203"/>
      <c r="AT79" s="203"/>
      <c r="AU79" s="203"/>
      <c r="AV79" s="203"/>
      <c r="AW79" s="203"/>
      <c r="AX79" s="203"/>
      <c r="AY79" s="203"/>
      <c r="AZ79" s="203"/>
      <c r="BA79" s="203"/>
      <c r="BB79" s="203"/>
      <c r="BC79" s="203"/>
      <c r="BD79" s="203"/>
    </row>
    <row r="80" spans="1:56" s="27" customFormat="1" ht="15" customHeight="1" x14ac:dyDescent="0.25">
      <c r="A80" s="142"/>
      <c r="B80" s="65"/>
      <c r="C80" s="117"/>
      <c r="D80" s="339"/>
      <c r="E80" s="290"/>
      <c r="F80" s="290"/>
      <c r="G80" s="290"/>
      <c r="H80" s="290"/>
      <c r="I80" s="290"/>
      <c r="J80" s="290"/>
      <c r="K80" s="290"/>
      <c r="L80" s="290"/>
      <c r="M80" s="290"/>
      <c r="N80" s="290"/>
      <c r="O80" s="290"/>
      <c r="P80" s="290"/>
      <c r="Q80" s="290"/>
      <c r="R80" s="225"/>
      <c r="S80" s="225"/>
      <c r="T80" s="225"/>
      <c r="U80" s="225"/>
      <c r="V80" s="225"/>
      <c r="W80" s="225"/>
      <c r="X80" s="225"/>
      <c r="Y80" s="225"/>
      <c r="Z80" s="225"/>
      <c r="AA80" s="225"/>
      <c r="AB80" s="225"/>
      <c r="AC80" s="225"/>
      <c r="AD80" s="225"/>
      <c r="AE80" s="225"/>
      <c r="AF80" s="225"/>
      <c r="AG80" s="225"/>
      <c r="AH80" s="225"/>
      <c r="AI80" s="225"/>
      <c r="AJ80" s="225"/>
      <c r="AK80" s="225"/>
      <c r="AL80" s="225"/>
      <c r="AM80" s="225"/>
      <c r="AN80" s="225"/>
      <c r="AO80" s="225"/>
      <c r="AP80" s="225"/>
      <c r="AQ80" s="225"/>
      <c r="AR80" s="225"/>
      <c r="AS80" s="225"/>
      <c r="AT80" s="225"/>
      <c r="AU80" s="225"/>
      <c r="AV80" s="225"/>
      <c r="AW80" s="225"/>
      <c r="AX80" s="225"/>
      <c r="AY80" s="225"/>
      <c r="AZ80" s="225"/>
      <c r="BA80" s="225"/>
      <c r="BB80" s="225"/>
      <c r="BC80" s="225"/>
      <c r="BD80" s="225"/>
    </row>
    <row r="81" spans="1:56" s="66" customFormat="1" ht="15" customHeight="1" x14ac:dyDescent="0.25">
      <c r="A81" s="141" t="s">
        <v>140</v>
      </c>
      <c r="B81" s="50" t="s">
        <v>59</v>
      </c>
      <c r="C81" s="115"/>
      <c r="D81" s="337"/>
      <c r="E81" s="229">
        <f t="shared" ref="E81:AJ81" si="25">E41+E49+E31+E57+E75+E38+E46</f>
        <v>0</v>
      </c>
      <c r="F81" s="229">
        <f t="shared" si="25"/>
        <v>0</v>
      </c>
      <c r="G81" s="229">
        <f t="shared" si="25"/>
        <v>0</v>
      </c>
      <c r="H81" s="229">
        <f t="shared" si="25"/>
        <v>0</v>
      </c>
      <c r="I81" s="229">
        <f t="shared" si="25"/>
        <v>0</v>
      </c>
      <c r="J81" s="229">
        <f t="shared" si="25"/>
        <v>0</v>
      </c>
      <c r="K81" s="229">
        <f t="shared" si="25"/>
        <v>0</v>
      </c>
      <c r="L81" s="229">
        <f t="shared" si="25"/>
        <v>0</v>
      </c>
      <c r="M81" s="229">
        <f t="shared" si="25"/>
        <v>0</v>
      </c>
      <c r="N81" s="229">
        <f t="shared" si="25"/>
        <v>0</v>
      </c>
      <c r="O81" s="229">
        <f t="shared" si="25"/>
        <v>0</v>
      </c>
      <c r="P81" s="229">
        <f t="shared" si="25"/>
        <v>0</v>
      </c>
      <c r="Q81" s="229">
        <f t="shared" si="25"/>
        <v>0</v>
      </c>
      <c r="R81" s="229">
        <f t="shared" si="25"/>
        <v>0</v>
      </c>
      <c r="S81" s="229">
        <f t="shared" si="25"/>
        <v>0</v>
      </c>
      <c r="T81" s="229">
        <f t="shared" si="25"/>
        <v>0</v>
      </c>
      <c r="U81" s="229">
        <f t="shared" si="25"/>
        <v>0</v>
      </c>
      <c r="V81" s="229">
        <f t="shared" si="25"/>
        <v>0</v>
      </c>
      <c r="W81" s="229">
        <f t="shared" si="25"/>
        <v>0</v>
      </c>
      <c r="X81" s="229">
        <f t="shared" si="25"/>
        <v>0</v>
      </c>
      <c r="Y81" s="229">
        <f t="shared" si="25"/>
        <v>0</v>
      </c>
      <c r="Z81" s="229">
        <f t="shared" si="25"/>
        <v>0</v>
      </c>
      <c r="AA81" s="229">
        <f t="shared" si="25"/>
        <v>0</v>
      </c>
      <c r="AB81" s="229">
        <f t="shared" si="25"/>
        <v>10479.57</v>
      </c>
      <c r="AC81" s="229">
        <f t="shared" si="25"/>
        <v>0</v>
      </c>
      <c r="AD81" s="229">
        <f t="shared" si="25"/>
        <v>22692.95</v>
      </c>
      <c r="AE81" s="229">
        <f t="shared" si="25"/>
        <v>0</v>
      </c>
      <c r="AF81" s="229">
        <f t="shared" si="25"/>
        <v>0</v>
      </c>
      <c r="AG81" s="229">
        <f t="shared" si="25"/>
        <v>0</v>
      </c>
      <c r="AH81" s="229">
        <f t="shared" si="25"/>
        <v>34425</v>
      </c>
      <c r="AI81" s="229">
        <f t="shared" si="25"/>
        <v>0</v>
      </c>
      <c r="AJ81" s="229">
        <f t="shared" si="25"/>
        <v>0</v>
      </c>
      <c r="AK81" s="229">
        <f t="shared" ref="AK81:BD81" si="26">AK41+AK49+AK31+AK57+AK75+AK38+AK46</f>
        <v>0</v>
      </c>
      <c r="AL81" s="229">
        <f t="shared" si="26"/>
        <v>0</v>
      </c>
      <c r="AM81" s="229">
        <f t="shared" si="26"/>
        <v>0</v>
      </c>
      <c r="AN81" s="229">
        <f t="shared" si="26"/>
        <v>0</v>
      </c>
      <c r="AO81" s="229">
        <f t="shared" si="26"/>
        <v>0</v>
      </c>
      <c r="AP81" s="229">
        <f t="shared" si="26"/>
        <v>0</v>
      </c>
      <c r="AQ81" s="229">
        <f t="shared" si="26"/>
        <v>0</v>
      </c>
      <c r="AR81" s="229">
        <f t="shared" si="26"/>
        <v>0</v>
      </c>
      <c r="AS81" s="229">
        <f t="shared" si="26"/>
        <v>0</v>
      </c>
      <c r="AT81" s="229">
        <f t="shared" si="26"/>
        <v>0</v>
      </c>
      <c r="AU81" s="229">
        <f t="shared" si="26"/>
        <v>34425</v>
      </c>
      <c r="AV81" s="229">
        <f t="shared" si="26"/>
        <v>0</v>
      </c>
      <c r="AW81" s="229">
        <f t="shared" si="26"/>
        <v>0</v>
      </c>
      <c r="AX81" s="229">
        <f t="shared" si="26"/>
        <v>0</v>
      </c>
      <c r="AY81" s="229">
        <f t="shared" si="26"/>
        <v>0</v>
      </c>
      <c r="AZ81" s="229">
        <f t="shared" si="26"/>
        <v>0</v>
      </c>
      <c r="BA81" s="229">
        <f t="shared" si="26"/>
        <v>0</v>
      </c>
      <c r="BB81" s="229">
        <f t="shared" si="26"/>
        <v>0</v>
      </c>
      <c r="BC81" s="229">
        <f t="shared" si="26"/>
        <v>0</v>
      </c>
      <c r="BD81" s="229">
        <f t="shared" si="26"/>
        <v>0</v>
      </c>
    </row>
    <row r="82" spans="1:56" s="27" customFormat="1" ht="15" customHeight="1" x14ac:dyDescent="0.25">
      <c r="A82" s="142"/>
      <c r="B82" s="67"/>
      <c r="C82" s="118"/>
      <c r="D82" s="340"/>
      <c r="E82" s="260"/>
      <c r="F82" s="260"/>
      <c r="G82" s="260"/>
      <c r="H82" s="260"/>
      <c r="I82" s="260"/>
      <c r="J82" s="260"/>
      <c r="K82" s="260"/>
      <c r="L82" s="260"/>
      <c r="M82" s="260"/>
      <c r="N82" s="260"/>
      <c r="O82" s="260"/>
      <c r="P82" s="260"/>
      <c r="Q82" s="260"/>
      <c r="R82" s="203"/>
      <c r="S82" s="203"/>
      <c r="T82" s="203"/>
      <c r="U82" s="203"/>
      <c r="V82" s="203"/>
      <c r="W82" s="203"/>
      <c r="X82" s="203"/>
      <c r="Y82" s="203"/>
      <c r="Z82" s="203"/>
      <c r="AA82" s="203"/>
      <c r="AB82" s="203"/>
      <c r="AC82" s="203"/>
      <c r="AD82" s="203"/>
      <c r="AE82" s="203"/>
      <c r="AF82" s="203"/>
      <c r="AG82" s="203"/>
      <c r="AH82" s="203"/>
      <c r="AI82" s="203"/>
      <c r="AJ82" s="203"/>
      <c r="AK82" s="203"/>
      <c r="AL82" s="203"/>
      <c r="AM82" s="203"/>
      <c r="AN82" s="203"/>
      <c r="AO82" s="203"/>
      <c r="AP82" s="203"/>
      <c r="AQ82" s="203"/>
      <c r="AR82" s="203"/>
      <c r="AS82" s="203"/>
      <c r="AT82" s="203"/>
      <c r="AU82" s="203"/>
      <c r="AV82" s="203"/>
      <c r="AW82" s="203"/>
      <c r="AX82" s="203"/>
      <c r="AY82" s="203"/>
      <c r="AZ82" s="203"/>
      <c r="BA82" s="203"/>
      <c r="BB82" s="203"/>
      <c r="BC82" s="203"/>
      <c r="BD82" s="203"/>
    </row>
    <row r="83" spans="1:56" s="70" customFormat="1" ht="15" customHeight="1" x14ac:dyDescent="0.25">
      <c r="A83" s="141" t="s">
        <v>141</v>
      </c>
      <c r="B83" s="71" t="s">
        <v>86</v>
      </c>
      <c r="C83" s="119"/>
      <c r="D83" s="341"/>
      <c r="E83" s="253">
        <f t="shared" ref="E83:AJ83" si="27">E9+E29-E81</f>
        <v>0</v>
      </c>
      <c r="F83" s="253">
        <f t="shared" si="27"/>
        <v>0</v>
      </c>
      <c r="G83" s="253">
        <f t="shared" si="27"/>
        <v>0</v>
      </c>
      <c r="H83" s="253">
        <f t="shared" si="27"/>
        <v>0</v>
      </c>
      <c r="I83" s="253">
        <f t="shared" si="27"/>
        <v>0</v>
      </c>
      <c r="J83" s="253">
        <f t="shared" si="27"/>
        <v>0</v>
      </c>
      <c r="K83" s="253">
        <f t="shared" si="27"/>
        <v>0</v>
      </c>
      <c r="L83" s="253">
        <f t="shared" si="27"/>
        <v>0</v>
      </c>
      <c r="M83" s="253">
        <f t="shared" si="27"/>
        <v>0</v>
      </c>
      <c r="N83" s="253">
        <f t="shared" si="27"/>
        <v>0</v>
      </c>
      <c r="O83" s="253">
        <f t="shared" si="27"/>
        <v>0</v>
      </c>
      <c r="P83" s="253">
        <f t="shared" si="27"/>
        <v>0</v>
      </c>
      <c r="Q83" s="253">
        <f t="shared" si="27"/>
        <v>0</v>
      </c>
      <c r="R83" s="253">
        <f t="shared" si="27"/>
        <v>0</v>
      </c>
      <c r="S83" s="253">
        <f t="shared" si="27"/>
        <v>0</v>
      </c>
      <c r="T83" s="253">
        <f t="shared" si="27"/>
        <v>0</v>
      </c>
      <c r="U83" s="253">
        <f t="shared" si="27"/>
        <v>0</v>
      </c>
      <c r="V83" s="253">
        <f t="shared" si="27"/>
        <v>0</v>
      </c>
      <c r="W83" s="253">
        <f t="shared" si="27"/>
        <v>0</v>
      </c>
      <c r="X83" s="253">
        <f t="shared" si="27"/>
        <v>0</v>
      </c>
      <c r="Y83" s="253">
        <f t="shared" si="27"/>
        <v>0</v>
      </c>
      <c r="Z83" s="253">
        <f t="shared" si="27"/>
        <v>0</v>
      </c>
      <c r="AA83" s="253">
        <f t="shared" si="27"/>
        <v>0</v>
      </c>
      <c r="AB83" s="253">
        <f t="shared" si="27"/>
        <v>-1699.1000000000004</v>
      </c>
      <c r="AC83" s="253">
        <f t="shared" si="27"/>
        <v>-1699.1000000000004</v>
      </c>
      <c r="AD83" s="253">
        <f t="shared" si="27"/>
        <v>-24392.050000000003</v>
      </c>
      <c r="AE83" s="253">
        <f t="shared" si="27"/>
        <v>-24392.050000000003</v>
      </c>
      <c r="AF83" s="253">
        <f t="shared" si="27"/>
        <v>-22252.050000000003</v>
      </c>
      <c r="AG83" s="253">
        <f t="shared" si="27"/>
        <v>-22252.050000000003</v>
      </c>
      <c r="AH83" s="253">
        <f t="shared" si="27"/>
        <v>-56677.05</v>
      </c>
      <c r="AI83" s="253">
        <f t="shared" si="27"/>
        <v>-56677.05</v>
      </c>
      <c r="AJ83" s="253">
        <f t="shared" si="27"/>
        <v>-54537.05</v>
      </c>
      <c r="AK83" s="253">
        <f t="shared" ref="AK83:BD83" si="28">AK9+AK29-AK81</f>
        <v>-54537.05</v>
      </c>
      <c r="AL83" s="253">
        <f t="shared" si="28"/>
        <v>-24537.050000000003</v>
      </c>
      <c r="AM83" s="253">
        <f t="shared" si="28"/>
        <v>-24537.050000000003</v>
      </c>
      <c r="AN83" s="253">
        <f t="shared" si="28"/>
        <v>-24537.050000000003</v>
      </c>
      <c r="AO83" s="253">
        <f t="shared" si="28"/>
        <v>-24537.050000000003</v>
      </c>
      <c r="AP83" s="253">
        <f t="shared" si="28"/>
        <v>-24537.050000000003</v>
      </c>
      <c r="AQ83" s="253">
        <f t="shared" si="28"/>
        <v>-24537.050000000003</v>
      </c>
      <c r="AR83" s="253">
        <f t="shared" si="28"/>
        <v>-24537.050000000003</v>
      </c>
      <c r="AS83" s="253">
        <f t="shared" si="28"/>
        <v>-24537.050000000003</v>
      </c>
      <c r="AT83" s="253">
        <f t="shared" si="28"/>
        <v>-24537.050000000003</v>
      </c>
      <c r="AU83" s="253">
        <f t="shared" si="28"/>
        <v>-58962.05</v>
      </c>
      <c r="AV83" s="253">
        <f t="shared" si="28"/>
        <v>-58962.05</v>
      </c>
      <c r="AW83" s="253">
        <f t="shared" si="28"/>
        <v>-58962.05</v>
      </c>
      <c r="AX83" s="253">
        <f t="shared" si="28"/>
        <v>-58962.05</v>
      </c>
      <c r="AY83" s="253">
        <f t="shared" si="28"/>
        <v>-58962.05</v>
      </c>
      <c r="AZ83" s="253">
        <f t="shared" si="28"/>
        <v>-58962.05</v>
      </c>
      <c r="BA83" s="253">
        <f t="shared" si="28"/>
        <v>-58962.05</v>
      </c>
      <c r="BB83" s="253">
        <f t="shared" si="28"/>
        <v>-58962.05</v>
      </c>
      <c r="BC83" s="253">
        <f t="shared" si="28"/>
        <v>-58962.05</v>
      </c>
      <c r="BD83" s="253">
        <f t="shared" si="28"/>
        <v>-58962.05</v>
      </c>
    </row>
    <row r="84" spans="1:56" ht="14.1" customHeight="1" x14ac:dyDescent="0.25">
      <c r="B84" s="74"/>
      <c r="C84" s="120"/>
      <c r="D84" s="95"/>
      <c r="E84" s="75"/>
      <c r="F84" s="75"/>
      <c r="G84" s="75"/>
      <c r="H84" s="75"/>
      <c r="I84" s="76"/>
      <c r="AA84" s="257"/>
      <c r="AB84" s="257"/>
      <c r="AC84" s="257"/>
      <c r="AD84" s="257"/>
      <c r="AE84" s="257"/>
      <c r="AF84" s="257"/>
      <c r="AG84" s="257"/>
      <c r="AH84" s="257"/>
      <c r="AI84" s="257"/>
      <c r="AJ84" s="257"/>
      <c r="AK84" s="257"/>
      <c r="AL84" s="257"/>
      <c r="AM84" s="257"/>
      <c r="AN84" s="257"/>
      <c r="AO84" s="257"/>
      <c r="AP84" s="257"/>
      <c r="AQ84" s="257"/>
      <c r="AR84" s="257"/>
      <c r="AS84" s="257"/>
      <c r="AT84" s="257"/>
      <c r="AU84" s="257"/>
      <c r="AV84" s="257"/>
      <c r="AW84" s="257"/>
      <c r="AX84" s="257"/>
      <c r="AY84" s="257"/>
      <c r="AZ84" s="257"/>
      <c r="BA84" s="257"/>
      <c r="BB84" s="257"/>
      <c r="BC84" s="257"/>
      <c r="BD84" s="257"/>
    </row>
    <row r="85" spans="1:56" ht="14.1" customHeight="1" x14ac:dyDescent="0.25">
      <c r="B85" s="77"/>
      <c r="C85" s="121"/>
      <c r="D85" s="96"/>
      <c r="E85" s="75"/>
      <c r="F85" s="75"/>
      <c r="G85" s="75"/>
      <c r="H85" s="75"/>
      <c r="I85" s="75"/>
      <c r="AA85" s="257"/>
      <c r="AB85" s="257"/>
      <c r="AC85" s="257"/>
      <c r="AD85" s="257"/>
      <c r="AE85" s="257"/>
      <c r="AF85" s="257"/>
      <c r="AG85" s="257"/>
      <c r="AH85" s="257"/>
      <c r="AI85" s="257"/>
      <c r="AJ85" s="257"/>
      <c r="AK85" s="257"/>
      <c r="AL85" s="257"/>
      <c r="AM85" s="257"/>
      <c r="AN85" s="257"/>
      <c r="AO85" s="257"/>
      <c r="AP85" s="257"/>
      <c r="AQ85" s="257"/>
      <c r="AR85" s="257"/>
      <c r="AS85" s="257"/>
      <c r="AT85" s="257"/>
      <c r="AU85" s="257"/>
      <c r="AV85" s="257"/>
      <c r="AW85" s="257"/>
      <c r="AX85" s="257"/>
      <c r="AY85" s="257"/>
      <c r="AZ85" s="257"/>
      <c r="BA85" s="257"/>
      <c r="BB85" s="257"/>
      <c r="BC85" s="257"/>
      <c r="BD85" s="257"/>
    </row>
    <row r="86" spans="1:56" ht="14.1" customHeight="1" x14ac:dyDescent="0.25">
      <c r="B86" s="77"/>
      <c r="C86" s="121"/>
      <c r="D86" s="96"/>
      <c r="E86" s="75"/>
      <c r="F86" s="75"/>
      <c r="G86" s="75"/>
      <c r="H86" s="75"/>
      <c r="I86" s="75"/>
      <c r="AA86" s="257"/>
      <c r="AB86" s="257"/>
      <c r="AC86" s="257"/>
      <c r="AD86" s="257"/>
      <c r="AE86" s="257"/>
      <c r="AF86" s="257"/>
      <c r="AG86" s="257"/>
      <c r="AH86" s="257"/>
      <c r="AI86" s="257"/>
      <c r="AJ86" s="257"/>
      <c r="AK86" s="257"/>
      <c r="AL86" s="257"/>
      <c r="AM86" s="257"/>
      <c r="AN86" s="257"/>
      <c r="AO86" s="257"/>
      <c r="AP86" s="257"/>
      <c r="AQ86" s="257"/>
      <c r="AR86" s="257"/>
      <c r="AS86" s="257"/>
      <c r="AT86" s="257"/>
      <c r="AU86" s="257"/>
      <c r="AV86" s="257"/>
      <c r="AW86" s="257"/>
      <c r="AX86" s="257"/>
      <c r="AY86" s="257"/>
      <c r="AZ86" s="257"/>
      <c r="BA86" s="257"/>
      <c r="BB86" s="257"/>
      <c r="BC86" s="257"/>
      <c r="BD86" s="257"/>
    </row>
    <row r="87" spans="1:56" ht="14.1" customHeight="1" x14ac:dyDescent="0.25">
      <c r="B87" s="78"/>
      <c r="C87" s="122"/>
      <c r="D87" s="97"/>
      <c r="E87" s="75"/>
      <c r="F87" s="75"/>
      <c r="G87" s="75"/>
      <c r="H87" s="75"/>
      <c r="I87" s="75"/>
      <c r="AA87" s="257"/>
      <c r="AB87" s="257"/>
      <c r="AC87" s="257"/>
      <c r="AD87" s="257"/>
      <c r="AE87" s="257"/>
      <c r="AF87" s="257"/>
      <c r="AG87" s="257"/>
      <c r="AH87" s="257"/>
      <c r="AI87" s="257"/>
      <c r="AJ87" s="257"/>
      <c r="AK87" s="257"/>
      <c r="AL87" s="257"/>
      <c r="AM87" s="257"/>
      <c r="AN87" s="257"/>
      <c r="AO87" s="257"/>
      <c r="AP87" s="257"/>
      <c r="AQ87" s="257"/>
      <c r="AR87" s="257"/>
      <c r="AS87" s="257"/>
      <c r="AT87" s="257"/>
      <c r="AU87" s="257"/>
      <c r="AV87" s="257"/>
      <c r="AW87" s="257"/>
      <c r="AX87" s="257"/>
      <c r="AY87" s="257"/>
      <c r="AZ87" s="257"/>
      <c r="BA87" s="257"/>
      <c r="BB87" s="257"/>
      <c r="BC87" s="257"/>
      <c r="BD87" s="257"/>
    </row>
    <row r="88" spans="1:56" ht="14.1" customHeight="1" x14ac:dyDescent="0.25">
      <c r="B88" s="79"/>
      <c r="C88" s="123"/>
      <c r="D88" s="98"/>
      <c r="E88" s="75"/>
      <c r="F88" s="75"/>
      <c r="G88" s="75"/>
      <c r="H88" s="75"/>
      <c r="I88" s="75"/>
      <c r="AA88" s="257"/>
      <c r="AB88" s="257"/>
      <c r="AC88" s="257"/>
      <c r="AD88" s="257"/>
      <c r="AE88" s="257"/>
      <c r="AF88" s="257"/>
      <c r="AG88" s="257"/>
      <c r="AH88" s="257"/>
      <c r="AI88" s="257"/>
      <c r="AJ88" s="257"/>
      <c r="AK88" s="257"/>
      <c r="AL88" s="257"/>
      <c r="AM88" s="257"/>
      <c r="AN88" s="257"/>
      <c r="AO88" s="257"/>
      <c r="AP88" s="257"/>
      <c r="AQ88" s="257"/>
      <c r="AR88" s="257"/>
      <c r="AS88" s="257"/>
      <c r="AT88" s="257"/>
      <c r="AU88" s="257"/>
      <c r="AV88" s="257"/>
      <c r="AW88" s="257"/>
      <c r="AX88" s="257"/>
      <c r="AY88" s="257"/>
      <c r="AZ88" s="257"/>
      <c r="BA88" s="257"/>
      <c r="BB88" s="257"/>
      <c r="BC88" s="257"/>
      <c r="BD88" s="257"/>
    </row>
    <row r="89" spans="1:56" ht="14.1" customHeight="1" x14ac:dyDescent="0.25">
      <c r="B89" s="80"/>
      <c r="C89" s="124"/>
      <c r="D89" s="98"/>
      <c r="E89" s="75"/>
      <c r="F89" s="75"/>
      <c r="G89" s="75"/>
      <c r="H89" s="75"/>
      <c r="I89" s="75"/>
      <c r="AA89" s="257"/>
      <c r="AB89" s="257"/>
      <c r="AC89" s="257"/>
      <c r="AD89" s="257"/>
      <c r="AE89" s="257"/>
      <c r="AF89" s="257"/>
      <c r="AG89" s="257"/>
      <c r="AH89" s="257"/>
      <c r="AI89" s="257"/>
      <c r="AJ89" s="257"/>
      <c r="AK89" s="257"/>
      <c r="AL89" s="257"/>
      <c r="AM89" s="257"/>
      <c r="AN89" s="257"/>
      <c r="AO89" s="257"/>
      <c r="AP89" s="257"/>
      <c r="AQ89" s="257"/>
      <c r="AR89" s="257"/>
      <c r="AS89" s="257"/>
      <c r="AT89" s="257"/>
      <c r="AU89" s="257"/>
      <c r="AV89" s="257"/>
      <c r="AW89" s="257"/>
      <c r="AX89" s="257"/>
      <c r="AY89" s="257"/>
      <c r="AZ89" s="257"/>
      <c r="BA89" s="257"/>
      <c r="BB89" s="257"/>
      <c r="BC89" s="257"/>
      <c r="BD89" s="257"/>
    </row>
    <row r="90" spans="1:56" ht="14.1" customHeight="1" x14ac:dyDescent="0.25">
      <c r="B90" s="78"/>
      <c r="C90" s="122"/>
      <c r="D90" s="97"/>
      <c r="E90" s="75"/>
      <c r="F90" s="75"/>
      <c r="G90" s="75"/>
      <c r="H90" s="75"/>
      <c r="I90" s="75"/>
      <c r="AA90" s="257"/>
      <c r="AB90" s="257"/>
      <c r="AC90" s="257"/>
      <c r="AD90" s="257"/>
      <c r="AE90" s="257"/>
      <c r="AF90" s="257"/>
      <c r="AG90" s="257"/>
      <c r="AH90" s="257"/>
      <c r="AI90" s="257"/>
      <c r="AJ90" s="257"/>
      <c r="AK90" s="257"/>
      <c r="AL90" s="257"/>
      <c r="AM90" s="257"/>
      <c r="AN90" s="257"/>
      <c r="AO90" s="257"/>
      <c r="AP90" s="257"/>
      <c r="AQ90" s="257"/>
      <c r="AR90" s="257"/>
      <c r="AS90" s="257"/>
      <c r="AT90" s="257"/>
      <c r="AU90" s="257"/>
      <c r="AV90" s="257"/>
      <c r="AW90" s="257"/>
      <c r="AX90" s="257"/>
      <c r="AY90" s="257"/>
      <c r="AZ90" s="257"/>
      <c r="BA90" s="257"/>
      <c r="BB90" s="257"/>
      <c r="BC90" s="257"/>
      <c r="BD90" s="257"/>
    </row>
    <row r="91" spans="1:56" ht="14.1" customHeight="1" x14ac:dyDescent="0.25">
      <c r="B91" s="78"/>
      <c r="C91" s="122"/>
      <c r="D91" s="97"/>
      <c r="E91" s="75"/>
      <c r="F91" s="75"/>
      <c r="G91" s="75"/>
      <c r="H91" s="75"/>
      <c r="I91" s="75"/>
      <c r="AA91" s="257"/>
      <c r="AB91" s="257"/>
      <c r="AC91" s="257"/>
      <c r="AD91" s="257"/>
      <c r="AE91" s="257"/>
      <c r="AF91" s="257"/>
      <c r="AG91" s="257"/>
      <c r="AH91" s="257"/>
      <c r="AI91" s="257"/>
      <c r="AJ91" s="257"/>
      <c r="AK91" s="257"/>
      <c r="AL91" s="257"/>
      <c r="AM91" s="257"/>
      <c r="AN91" s="257"/>
      <c r="AO91" s="257"/>
      <c r="AP91" s="257"/>
      <c r="AQ91" s="257"/>
      <c r="AR91" s="257"/>
      <c r="AS91" s="257"/>
      <c r="AT91" s="257"/>
      <c r="AU91" s="257"/>
      <c r="AV91" s="257"/>
      <c r="AW91" s="257"/>
      <c r="AX91" s="257"/>
      <c r="AY91" s="257"/>
      <c r="AZ91" s="257"/>
      <c r="BA91" s="257"/>
      <c r="BB91" s="257"/>
      <c r="BC91" s="257"/>
      <c r="BD91" s="257"/>
    </row>
    <row r="92" spans="1:56" ht="14.1" customHeight="1" x14ac:dyDescent="0.25">
      <c r="B92" s="78"/>
      <c r="C92" s="122"/>
      <c r="D92" s="97"/>
      <c r="E92" s="75"/>
      <c r="F92" s="75"/>
      <c r="G92" s="75"/>
      <c r="H92" s="75"/>
      <c r="I92" s="75"/>
      <c r="AA92" s="257"/>
      <c r="AB92" s="257"/>
      <c r="AC92" s="257"/>
      <c r="AD92" s="257"/>
      <c r="AE92" s="257"/>
      <c r="AF92" s="257"/>
      <c r="AG92" s="257"/>
      <c r="AH92" s="257"/>
      <c r="AI92" s="257"/>
      <c r="AJ92" s="257"/>
      <c r="AK92" s="257"/>
      <c r="AL92" s="257"/>
      <c r="AM92" s="257"/>
      <c r="AN92" s="257"/>
      <c r="AO92" s="257"/>
      <c r="AP92" s="257"/>
      <c r="AQ92" s="257"/>
      <c r="AR92" s="257"/>
      <c r="AS92" s="257"/>
      <c r="AT92" s="257"/>
      <c r="AU92" s="257"/>
      <c r="AV92" s="257"/>
      <c r="AW92" s="257"/>
      <c r="AX92" s="257"/>
      <c r="AY92" s="257"/>
      <c r="AZ92" s="257"/>
      <c r="BA92" s="257"/>
      <c r="BB92" s="257"/>
      <c r="BC92" s="257"/>
      <c r="BD92" s="257"/>
    </row>
    <row r="93" spans="1:56" ht="14.1" customHeight="1" x14ac:dyDescent="0.25">
      <c r="B93" s="78"/>
      <c r="C93" s="122"/>
      <c r="D93" s="97"/>
      <c r="E93" s="75"/>
      <c r="F93" s="75"/>
      <c r="G93" s="75"/>
      <c r="H93" s="75"/>
      <c r="I93" s="75"/>
    </row>
    <row r="94" spans="1:56" ht="15" customHeight="1" x14ac:dyDescent="0.25">
      <c r="B94" s="78"/>
      <c r="C94" s="122"/>
      <c r="D94" s="97"/>
      <c r="E94" s="75"/>
      <c r="F94" s="75"/>
      <c r="G94" s="75"/>
      <c r="H94" s="75"/>
      <c r="I94" s="75"/>
    </row>
    <row r="95" spans="1:56" ht="12.75" customHeight="1" x14ac:dyDescent="0.25">
      <c r="B95" s="78"/>
      <c r="C95" s="122"/>
      <c r="D95" s="97"/>
      <c r="E95" s="75"/>
      <c r="F95" s="75"/>
      <c r="G95" s="75"/>
      <c r="H95" s="75"/>
      <c r="I95" s="75"/>
    </row>
    <row r="96" spans="1:56" ht="12.75" customHeight="1" x14ac:dyDescent="0.25">
      <c r="B96" s="77"/>
      <c r="C96" s="121"/>
      <c r="D96" s="96"/>
      <c r="E96" s="75"/>
      <c r="F96" s="75"/>
      <c r="G96" s="75"/>
      <c r="H96" s="75"/>
      <c r="I96" s="75"/>
    </row>
    <row r="97" spans="2:9" ht="15" hidden="1" x14ac:dyDescent="0.25">
      <c r="B97" s="77"/>
      <c r="C97" s="121"/>
      <c r="D97" s="96"/>
      <c r="E97" s="75"/>
      <c r="F97" s="75"/>
      <c r="G97" s="75"/>
      <c r="H97" s="75"/>
      <c r="I97" s="75"/>
    </row>
    <row r="98" spans="2:9" ht="15" x14ac:dyDescent="0.25">
      <c r="B98" s="77"/>
      <c r="C98" s="121"/>
      <c r="D98" s="96"/>
      <c r="E98" s="75"/>
      <c r="F98" s="75"/>
      <c r="G98" s="75"/>
      <c r="H98" s="75"/>
      <c r="I98" s="75"/>
    </row>
    <row r="99" spans="2:9" ht="8.1" customHeight="1" x14ac:dyDescent="0.25">
      <c r="B99" s="77"/>
      <c r="C99" s="121"/>
      <c r="D99" s="96"/>
      <c r="E99" s="75"/>
      <c r="F99" s="75"/>
      <c r="G99" s="75"/>
      <c r="H99" s="75"/>
      <c r="I99" s="75"/>
    </row>
    <row r="100" spans="2:9" ht="15" x14ac:dyDescent="0.25">
      <c r="B100" s="78"/>
      <c r="C100" s="122"/>
      <c r="D100" s="97"/>
      <c r="E100" s="75"/>
      <c r="F100" s="75"/>
      <c r="G100" s="75"/>
      <c r="H100" s="75"/>
      <c r="I100" s="75"/>
    </row>
    <row r="101" spans="2:9" ht="15" x14ac:dyDescent="0.25">
      <c r="B101" s="77"/>
      <c r="C101" s="121"/>
      <c r="D101" s="96"/>
      <c r="E101" s="75"/>
      <c r="F101" s="75"/>
      <c r="G101" s="75"/>
      <c r="H101" s="75"/>
      <c r="I101" s="75"/>
    </row>
    <row r="102" spans="2:9" ht="15" x14ac:dyDescent="0.25">
      <c r="B102" s="77"/>
      <c r="C102" s="121"/>
      <c r="D102" s="96"/>
      <c r="E102" s="75"/>
      <c r="F102" s="75"/>
      <c r="G102" s="75"/>
      <c r="H102" s="75"/>
      <c r="I102" s="75"/>
    </row>
    <row r="103" spans="2:9" ht="6" customHeight="1" x14ac:dyDescent="0.25">
      <c r="B103" s="77"/>
      <c r="C103" s="121"/>
      <c r="D103" s="96"/>
      <c r="E103" s="75"/>
      <c r="F103" s="75"/>
      <c r="G103" s="75"/>
      <c r="H103" s="75"/>
      <c r="I103" s="75"/>
    </row>
    <row r="104" spans="2:9" ht="15" x14ac:dyDescent="0.25">
      <c r="B104" s="78"/>
      <c r="C104" s="122"/>
      <c r="D104" s="97"/>
      <c r="E104" s="75"/>
      <c r="F104" s="75"/>
      <c r="G104" s="75"/>
      <c r="H104" s="75"/>
      <c r="I104" s="75"/>
    </row>
    <row r="105" spans="2:9" ht="15" x14ac:dyDescent="0.25">
      <c r="B105" s="77"/>
      <c r="C105" s="121"/>
      <c r="D105" s="96"/>
      <c r="E105" s="75"/>
      <c r="F105" s="75"/>
      <c r="G105" s="75"/>
      <c r="H105" s="75"/>
      <c r="I105" s="75"/>
    </row>
    <row r="106" spans="2:9" ht="15" x14ac:dyDescent="0.25">
      <c r="B106" s="77"/>
      <c r="C106" s="121"/>
      <c r="D106" s="96"/>
      <c r="E106" s="75"/>
      <c r="F106" s="75"/>
      <c r="G106" s="75"/>
      <c r="H106" s="75"/>
      <c r="I106" s="75"/>
    </row>
    <row r="107" spans="2:9" ht="15" x14ac:dyDescent="0.25">
      <c r="B107" s="78"/>
      <c r="C107" s="122"/>
      <c r="D107" s="97"/>
      <c r="E107" s="75"/>
      <c r="F107" s="75"/>
      <c r="G107" s="75"/>
      <c r="H107" s="75"/>
      <c r="I107" s="75"/>
    </row>
    <row r="108" spans="2:9" x14ac:dyDescent="0.2">
      <c r="B108" s="81"/>
      <c r="C108" s="125"/>
      <c r="D108" s="97"/>
    </row>
    <row r="109" spans="2:9" x14ac:dyDescent="0.2">
      <c r="B109" s="82"/>
      <c r="C109" s="126"/>
      <c r="D109" s="96"/>
    </row>
    <row r="110" spans="2:9" x14ac:dyDescent="0.2">
      <c r="B110" s="83"/>
      <c r="C110" s="127"/>
      <c r="D110" s="99"/>
    </row>
    <row r="111" spans="2:9" ht="0.75" customHeight="1" x14ac:dyDescent="0.2">
      <c r="B111" s="83"/>
      <c r="C111" s="127"/>
      <c r="D111" s="99"/>
    </row>
    <row r="112" spans="2:9" ht="37.5" customHeight="1" x14ac:dyDescent="0.2">
      <c r="B112" s="84"/>
      <c r="C112" s="128"/>
      <c r="D112" s="100"/>
    </row>
    <row r="113" spans="1:31" x14ac:dyDescent="0.2">
      <c r="B113" s="85"/>
      <c r="C113" s="129"/>
      <c r="D113" s="101"/>
    </row>
    <row r="114" spans="1:31" x14ac:dyDescent="0.2">
      <c r="B114" s="85"/>
      <c r="C114" s="129"/>
      <c r="D114" s="101"/>
    </row>
    <row r="115" spans="1:31" x14ac:dyDescent="0.2">
      <c r="B115" s="85"/>
      <c r="C115" s="129"/>
      <c r="D115" s="101"/>
    </row>
    <row r="116" spans="1:31" s="86" customFormat="1" ht="4.5" customHeight="1" x14ac:dyDescent="0.2">
      <c r="A116" s="148"/>
      <c r="B116" s="85"/>
      <c r="C116" s="129"/>
      <c r="D116" s="10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</row>
    <row r="117" spans="1:31" s="86" customFormat="1" x14ac:dyDescent="0.2">
      <c r="A117" s="148"/>
      <c r="B117" s="85"/>
      <c r="C117" s="129"/>
      <c r="D117" s="10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</row>
    <row r="118" spans="1:31" s="86" customFormat="1" ht="3" customHeight="1" x14ac:dyDescent="0.2">
      <c r="A118" s="148"/>
      <c r="B118" s="85"/>
      <c r="C118" s="129"/>
      <c r="D118" s="10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</row>
    <row r="119" spans="1:31" s="86" customFormat="1" ht="3.75" hidden="1" customHeight="1" x14ac:dyDescent="0.2">
      <c r="A119" s="148"/>
      <c r="B119" s="87"/>
      <c r="C119" s="130"/>
      <c r="D119" s="102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</row>
    <row r="120" spans="1:31" s="86" customFormat="1" ht="19.5" customHeight="1" x14ac:dyDescent="0.2">
      <c r="A120" s="148"/>
      <c r="B120" s="88"/>
      <c r="C120" s="131"/>
      <c r="D120" s="95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</row>
    <row r="121" spans="1:31" s="86" customFormat="1" x14ac:dyDescent="0.2">
      <c r="A121" s="148"/>
      <c r="B121" s="88"/>
      <c r="C121" s="131"/>
      <c r="D121" s="95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</row>
    <row r="122" spans="1:31" s="86" customFormat="1" x14ac:dyDescent="0.2">
      <c r="A122" s="148"/>
      <c r="B122" s="88"/>
      <c r="C122" s="131"/>
      <c r="D122" s="95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</row>
    <row r="123" spans="1:31" s="86" customFormat="1" x14ac:dyDescent="0.2">
      <c r="A123" s="148"/>
      <c r="B123" s="88"/>
      <c r="C123" s="131"/>
      <c r="D123" s="95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</row>
    <row r="124" spans="1:31" s="86" customFormat="1" x14ac:dyDescent="0.2">
      <c r="A124" s="148"/>
      <c r="B124" s="88"/>
      <c r="C124" s="131"/>
      <c r="D124" s="95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</row>
    <row r="125" spans="1:31" s="86" customFormat="1" x14ac:dyDescent="0.2">
      <c r="A125" s="148"/>
      <c r="B125" s="88"/>
      <c r="C125" s="131"/>
      <c r="D125" s="95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</row>
    <row r="126" spans="1:31" s="86" customFormat="1" x14ac:dyDescent="0.2">
      <c r="A126" s="148"/>
      <c r="B126" s="88"/>
      <c r="C126" s="131"/>
      <c r="D126" s="95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</row>
    <row r="127" spans="1:31" s="86" customFormat="1" x14ac:dyDescent="0.2">
      <c r="A127" s="148"/>
      <c r="B127" s="88"/>
      <c r="C127" s="131"/>
      <c r="D127" s="95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</row>
    <row r="128" spans="1:31" s="86" customFormat="1" x14ac:dyDescent="0.2">
      <c r="A128" s="148"/>
      <c r="B128" s="88"/>
      <c r="C128" s="131"/>
      <c r="D128" s="95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</row>
    <row r="129" spans="1:31" s="86" customFormat="1" x14ac:dyDescent="0.2">
      <c r="A129" s="148"/>
      <c r="B129" s="88"/>
      <c r="C129" s="131"/>
      <c r="D129" s="95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</row>
    <row r="130" spans="1:31" s="86" customFormat="1" x14ac:dyDescent="0.2">
      <c r="A130" s="148"/>
      <c r="B130" s="88"/>
      <c r="C130" s="131"/>
      <c r="D130" s="95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</row>
    <row r="131" spans="1:31" s="86" customFormat="1" x14ac:dyDescent="0.2">
      <c r="A131" s="148"/>
      <c r="B131" s="88"/>
      <c r="C131" s="131"/>
      <c r="D131" s="95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</row>
    <row r="132" spans="1:31" s="86" customFormat="1" x14ac:dyDescent="0.2">
      <c r="A132" s="148"/>
      <c r="B132" s="88"/>
      <c r="C132" s="131"/>
      <c r="D132" s="95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</row>
    <row r="133" spans="1:31" s="86" customFormat="1" x14ac:dyDescent="0.2">
      <c r="A133" s="148"/>
      <c r="B133" s="88"/>
      <c r="C133" s="131"/>
      <c r="D133" s="95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</row>
    <row r="134" spans="1:31" s="86" customFormat="1" x14ac:dyDescent="0.2">
      <c r="A134" s="148"/>
      <c r="B134" s="88"/>
      <c r="C134" s="131"/>
      <c r="D134" s="95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</row>
    <row r="135" spans="1:31" s="86" customFormat="1" x14ac:dyDescent="0.2">
      <c r="A135" s="148"/>
      <c r="B135" s="88"/>
      <c r="C135" s="131"/>
      <c r="D135" s="95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</row>
    <row r="136" spans="1:31" s="86" customFormat="1" hidden="1" x14ac:dyDescent="0.2">
      <c r="A136" s="148"/>
      <c r="B136" s="88"/>
      <c r="C136" s="131"/>
      <c r="D136" s="95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</row>
    <row r="137" spans="1:31" s="86" customFormat="1" x14ac:dyDescent="0.2">
      <c r="A137" s="148"/>
      <c r="B137" s="88"/>
      <c r="C137" s="131"/>
      <c r="D137" s="95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</row>
    <row r="138" spans="1:31" s="86" customFormat="1" x14ac:dyDescent="0.2">
      <c r="A138" s="148"/>
      <c r="B138" s="88"/>
      <c r="C138" s="131"/>
      <c r="D138" s="95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</row>
    <row r="139" spans="1:31" s="86" customFormat="1" x14ac:dyDescent="0.2">
      <c r="A139" s="148"/>
      <c r="B139" s="88"/>
      <c r="C139" s="131"/>
      <c r="D139" s="95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</row>
    <row r="140" spans="1:31" s="86" customFormat="1" x14ac:dyDescent="0.2">
      <c r="A140" s="148"/>
      <c r="B140" s="88"/>
      <c r="C140" s="131"/>
      <c r="D140" s="95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</row>
    <row r="141" spans="1:31" s="86" customFormat="1" x14ac:dyDescent="0.2">
      <c r="A141" s="148"/>
      <c r="B141" s="88"/>
      <c r="C141" s="131"/>
      <c r="D141" s="95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</row>
    <row r="142" spans="1:31" s="86" customFormat="1" x14ac:dyDescent="0.2">
      <c r="A142" s="148"/>
      <c r="B142" s="87"/>
      <c r="C142" s="130"/>
      <c r="D142" s="102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ht="0.75" customHeight="1" x14ac:dyDescent="0.2">
      <c r="A143" s="148"/>
      <c r="B143" s="88"/>
      <c r="C143" s="131"/>
      <c r="D143" s="95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x14ac:dyDescent="0.2">
      <c r="A144" s="148"/>
      <c r="B144" s="88"/>
      <c r="C144" s="131"/>
      <c r="D144" s="95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x14ac:dyDescent="0.2">
      <c r="A145" s="148"/>
      <c r="B145" s="88"/>
      <c r="C145" s="131"/>
      <c r="D145" s="95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hidden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7"/>
      <c r="C164" s="130"/>
      <c r="D164" s="102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8"/>
      <c r="C168" s="131"/>
      <c r="D168" s="95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x14ac:dyDescent="0.2">
      <c r="A169" s="148"/>
      <c r="B169" s="83"/>
      <c r="C169" s="127"/>
      <c r="D169" s="99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conditionalFormatting sqref="B35">
    <cfRule type="cellIs" dxfId="0" priority="1" operator="lessThan">
      <formula>0</formula>
    </cfRule>
  </conditionalFormatting>
  <dataValidations count="2">
    <dataValidation type="list" allowBlank="1" showInputMessage="1" showErrorMessage="1" sqref="C41">
      <formula1>$A$2:$A$21</formula1>
    </dataValidation>
    <dataValidation type="list" allowBlank="1" showInputMessage="1" showErrorMessage="1" sqref="D74 D56 D78:D79 D39:D40">
      <formula1>$BF$1:$BF$6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'IC Partners'!$E$1:$E$4</xm:f>
          </x14:formula1>
          <xm:sqref>D50:D55 D17:D21 D76:D77 D59:D73</xm:sqref>
        </x14:dataValidation>
        <x14:dataValidation type="list" allowBlank="1" showInputMessage="1" showErrorMessage="1">
          <x14:formula1>
            <xm:f>'IC Partners'!$A$1:$A$31</xm:f>
          </x14:formula1>
          <xm:sqref>C17:C24 C42:C48</xm:sqref>
        </x14:dataValidation>
        <x14:dataValidation type="list" allowBlank="1" showInputMessage="1" showErrorMessage="1">
          <x14:formula1>
            <xm:f>'IC Partners'!$A$3:$A$31</xm:f>
          </x14:formula1>
          <xm:sqref>C74</xm:sqref>
        </x14:dataValidation>
        <x14:dataValidation type="list" allowBlank="1" showInputMessage="1" showErrorMessage="1">
          <x14:formula1>
            <xm:f>'IC Partners'!$E$1:$E$3</xm:f>
          </x14:formula1>
          <xm:sqref>D42:D45</xm:sqref>
        </x14:dataValidation>
        <x14:dataValidation type="list" allowBlank="1" showInputMessage="1" showErrorMessage="1">
          <x14:formula1>
            <xm:f>'D:\Users\aniri.maguru\Desktop\Nouveau dossier\[Cash forecast_Florence 2_2018.xlsx]IC Partners'!#REF!</xm:f>
          </x14:formula1>
          <xm:sqref>D58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7"/>
  <sheetViews>
    <sheetView showGridLines="0" tabSelected="1" zoomScale="80" zoomScaleNormal="80" workbookViewId="0">
      <pane ySplit="8" topLeftCell="A9" activePane="bottomLeft" state="frozen"/>
      <selection pane="bottomLeft" activeCell="A103" sqref="A103"/>
    </sheetView>
  </sheetViews>
  <sheetFormatPr baseColWidth="10" defaultColWidth="11.42578125" defaultRowHeight="12.75" outlineLevelRow="1" x14ac:dyDescent="0.2"/>
  <cols>
    <col min="1" max="1" width="27.710937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107</v>
      </c>
    </row>
    <row r="2" spans="1:58" x14ac:dyDescent="0.2">
      <c r="B2" s="136" t="s">
        <v>125</v>
      </c>
      <c r="C2" s="149" t="s">
        <v>143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89" t="s">
        <v>1</v>
      </c>
      <c r="F6" s="392"/>
      <c r="G6" s="392"/>
      <c r="H6" s="392"/>
      <c r="I6" s="393"/>
      <c r="J6" s="389" t="s">
        <v>2</v>
      </c>
      <c r="K6" s="392"/>
      <c r="L6" s="392"/>
      <c r="M6" s="393"/>
      <c r="N6" s="389" t="s">
        <v>3</v>
      </c>
      <c r="O6" s="392"/>
      <c r="P6" s="392"/>
      <c r="Q6" s="393"/>
      <c r="R6" s="389" t="s">
        <v>4</v>
      </c>
      <c r="S6" s="392"/>
      <c r="T6" s="392"/>
      <c r="U6" s="392"/>
      <c r="V6" s="393"/>
      <c r="W6" s="389" t="s">
        <v>113</v>
      </c>
      <c r="X6" s="392"/>
      <c r="Y6" s="392"/>
      <c r="Z6" s="393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5" customHeight="1" x14ac:dyDescent="0.25">
      <c r="A9" s="141" t="s">
        <v>144</v>
      </c>
      <c r="B9" s="133" t="s">
        <v>91</v>
      </c>
      <c r="C9" s="132"/>
      <c r="D9" s="330"/>
      <c r="E9" s="25">
        <v>0</v>
      </c>
      <c r="F9" s="25">
        <f t="shared" ref="F9:V9" si="0">E111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W111</f>
        <v>0</v>
      </c>
      <c r="Y9" s="25">
        <f t="shared" si="1"/>
        <v>0</v>
      </c>
      <c r="Z9" s="25">
        <f t="shared" si="1"/>
        <v>0</v>
      </c>
      <c r="AA9" s="206">
        <f>Z111</f>
        <v>0</v>
      </c>
      <c r="AB9" s="206">
        <f t="shared" si="1"/>
        <v>0</v>
      </c>
      <c r="AC9" s="206">
        <f t="shared" si="1"/>
        <v>-24758.47</v>
      </c>
      <c r="AD9" s="206">
        <f t="shared" si="1"/>
        <v>-24818.47</v>
      </c>
      <c r="AE9" s="206">
        <f t="shared" si="1"/>
        <v>-12036.650000000001</v>
      </c>
      <c r="AF9" s="206">
        <f t="shared" si="1"/>
        <v>-11828.650000000001</v>
      </c>
      <c r="AG9" s="206">
        <f t="shared" si="1"/>
        <v>-16623.100000000002</v>
      </c>
      <c r="AH9" s="206">
        <f t="shared" si="1"/>
        <v>-16683.100000000002</v>
      </c>
      <c r="AI9" s="206">
        <f t="shared" si="1"/>
        <v>3756.8999999999942</v>
      </c>
      <c r="AJ9" s="206">
        <f t="shared" si="1"/>
        <v>3756.8999999999942</v>
      </c>
      <c r="AK9" s="206">
        <f t="shared" si="1"/>
        <v>3379.599999999994</v>
      </c>
      <c r="AL9" s="206">
        <f t="shared" si="1"/>
        <v>3379.599999999994</v>
      </c>
      <c r="AM9" s="206">
        <f t="shared" si="1"/>
        <v>-12555.400000000005</v>
      </c>
      <c r="AN9" s="206">
        <f t="shared" si="1"/>
        <v>-12555.400000000005</v>
      </c>
      <c r="AO9" s="206">
        <f t="shared" si="1"/>
        <v>-12555.400000000005</v>
      </c>
      <c r="AP9" s="206">
        <f t="shared" si="1"/>
        <v>-12555.400000000005</v>
      </c>
      <c r="AQ9" s="206">
        <f t="shared" si="1"/>
        <v>-12555.400000000005</v>
      </c>
      <c r="AR9" s="206">
        <f t="shared" si="1"/>
        <v>-28430.400000000005</v>
      </c>
      <c r="AS9" s="206">
        <f t="shared" si="1"/>
        <v>-28430.400000000005</v>
      </c>
      <c r="AT9" s="206">
        <f t="shared" si="1"/>
        <v>-28430.400000000005</v>
      </c>
      <c r="AU9" s="206">
        <f t="shared" si="1"/>
        <v>-28430.400000000005</v>
      </c>
      <c r="AV9" s="206">
        <f t="shared" si="1"/>
        <v>-44305.400000000009</v>
      </c>
      <c r="AW9" s="206">
        <f t="shared" si="1"/>
        <v>-44305.400000000009</v>
      </c>
      <c r="AX9" s="206">
        <f t="shared" si="1"/>
        <v>-44305.400000000009</v>
      </c>
      <c r="AY9" s="206">
        <f t="shared" si="1"/>
        <v>-44305.400000000009</v>
      </c>
      <c r="AZ9" s="206">
        <f t="shared" si="1"/>
        <v>-60180.400000000009</v>
      </c>
      <c r="BA9" s="206">
        <f t="shared" si="1"/>
        <v>-60180.400000000009</v>
      </c>
      <c r="BB9" s="206">
        <f t="shared" si="1"/>
        <v>-60180.400000000009</v>
      </c>
      <c r="BC9" s="206">
        <f t="shared" si="1"/>
        <v>-60180.400000000009</v>
      </c>
      <c r="BD9" s="206">
        <f t="shared" si="1"/>
        <v>-76055.400000000009</v>
      </c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AJ11" si="2">SUM(E12:E14)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13938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44015</v>
      </c>
      <c r="AI11" s="211">
        <f t="shared" si="2"/>
        <v>0</v>
      </c>
      <c r="AJ11" s="211">
        <f t="shared" si="2"/>
        <v>0</v>
      </c>
      <c r="AK11" s="211">
        <f t="shared" ref="AK11:BD11" si="3">SUM(AK12:AK14)</f>
        <v>0</v>
      </c>
      <c r="AL11" s="211">
        <f t="shared" si="3"/>
        <v>0</v>
      </c>
      <c r="AM11" s="211">
        <f t="shared" si="3"/>
        <v>0</v>
      </c>
      <c r="AN11" s="211">
        <f t="shared" si="3"/>
        <v>0</v>
      </c>
      <c r="AO11" s="211">
        <f t="shared" si="3"/>
        <v>0</v>
      </c>
      <c r="AP11" s="211">
        <f t="shared" si="3"/>
        <v>0</v>
      </c>
      <c r="AQ11" s="211">
        <f t="shared" si="3"/>
        <v>0</v>
      </c>
      <c r="AR11" s="211">
        <f t="shared" si="3"/>
        <v>0</v>
      </c>
      <c r="AS11" s="211">
        <f t="shared" si="3"/>
        <v>0</v>
      </c>
      <c r="AT11" s="211">
        <f t="shared" si="3"/>
        <v>0</v>
      </c>
      <c r="AU11" s="211">
        <f t="shared" si="3"/>
        <v>0</v>
      </c>
      <c r="AV11" s="211">
        <f t="shared" si="3"/>
        <v>0</v>
      </c>
      <c r="AW11" s="211">
        <f t="shared" si="3"/>
        <v>0</v>
      </c>
      <c r="AX11" s="211">
        <f t="shared" si="3"/>
        <v>0</v>
      </c>
      <c r="AY11" s="211">
        <f t="shared" si="3"/>
        <v>0</v>
      </c>
      <c r="AZ11" s="211">
        <f t="shared" si="3"/>
        <v>0</v>
      </c>
      <c r="BA11" s="211">
        <f t="shared" si="3"/>
        <v>0</v>
      </c>
      <c r="BB11" s="211">
        <f t="shared" si="3"/>
        <v>0</v>
      </c>
      <c r="BC11" s="211">
        <f t="shared" si="3"/>
        <v>0</v>
      </c>
      <c r="BD11" s="211">
        <f t="shared" si="3"/>
        <v>0</v>
      </c>
    </row>
    <row r="12" spans="1:58" s="33" customFormat="1" ht="15" customHeight="1" x14ac:dyDescent="0.25">
      <c r="A12" s="143"/>
      <c r="B12" s="53" t="s">
        <v>241</v>
      </c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34">
        <v>12932</v>
      </c>
      <c r="AE12" s="216"/>
      <c r="AF12" s="216"/>
      <c r="AG12" s="216"/>
      <c r="AH12" s="234">
        <v>33998</v>
      </c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53" t="s">
        <v>242</v>
      </c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34">
        <v>1006</v>
      </c>
      <c r="AE13" s="216"/>
      <c r="AF13" s="216"/>
      <c r="AG13" s="216"/>
      <c r="AH13" s="234">
        <v>10017</v>
      </c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34"/>
      <c r="C14" s="109"/>
      <c r="D14" s="332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</row>
    <row r="15" spans="1:58" s="33" customFormat="1" ht="15" customHeight="1" x14ac:dyDescent="0.25">
      <c r="A15" s="143"/>
      <c r="B15" s="58" t="s">
        <v>287</v>
      </c>
      <c r="C15" s="108"/>
      <c r="D15" s="332"/>
      <c r="E15" s="35">
        <f t="shared" ref="E15:AJ15" si="4">SUM(E16:E18)</f>
        <v>0</v>
      </c>
      <c r="F15" s="35">
        <f t="shared" si="4"/>
        <v>0</v>
      </c>
      <c r="G15" s="35">
        <f t="shared" si="4"/>
        <v>0</v>
      </c>
      <c r="H15" s="35">
        <f t="shared" si="4"/>
        <v>0</v>
      </c>
      <c r="I15" s="35">
        <f t="shared" si="4"/>
        <v>0</v>
      </c>
      <c r="J15" s="35">
        <f t="shared" si="4"/>
        <v>0</v>
      </c>
      <c r="K15" s="35">
        <f t="shared" si="4"/>
        <v>0</v>
      </c>
      <c r="L15" s="35">
        <f t="shared" si="4"/>
        <v>0</v>
      </c>
      <c r="M15" s="35">
        <f t="shared" si="4"/>
        <v>0</v>
      </c>
      <c r="N15" s="35">
        <f t="shared" si="4"/>
        <v>0</v>
      </c>
      <c r="O15" s="35">
        <f t="shared" si="4"/>
        <v>0</v>
      </c>
      <c r="P15" s="35">
        <f t="shared" si="4"/>
        <v>0</v>
      </c>
      <c r="Q15" s="35">
        <f t="shared" si="4"/>
        <v>0</v>
      </c>
      <c r="R15" s="35">
        <f t="shared" si="4"/>
        <v>0</v>
      </c>
      <c r="S15" s="35">
        <f t="shared" si="4"/>
        <v>0</v>
      </c>
      <c r="T15" s="35">
        <f t="shared" si="4"/>
        <v>0</v>
      </c>
      <c r="U15" s="35">
        <f t="shared" si="4"/>
        <v>0</v>
      </c>
      <c r="V15" s="35">
        <f t="shared" si="4"/>
        <v>0</v>
      </c>
      <c r="W15" s="35">
        <f t="shared" si="4"/>
        <v>0</v>
      </c>
      <c r="X15" s="35">
        <f t="shared" si="4"/>
        <v>0</v>
      </c>
      <c r="Y15" s="35">
        <f t="shared" si="4"/>
        <v>0</v>
      </c>
      <c r="Z15" s="35">
        <f t="shared" si="4"/>
        <v>0</v>
      </c>
      <c r="AA15" s="211">
        <f t="shared" si="4"/>
        <v>0</v>
      </c>
      <c r="AB15" s="211">
        <f t="shared" si="4"/>
        <v>0</v>
      </c>
      <c r="AC15" s="211">
        <f t="shared" si="4"/>
        <v>0</v>
      </c>
      <c r="AD15" s="211">
        <f t="shared" si="4"/>
        <v>0</v>
      </c>
      <c r="AE15" s="211">
        <f t="shared" si="4"/>
        <v>0</v>
      </c>
      <c r="AF15" s="211">
        <f t="shared" si="4"/>
        <v>0</v>
      </c>
      <c r="AG15" s="211">
        <f t="shared" si="4"/>
        <v>0</v>
      </c>
      <c r="AH15" s="211">
        <f t="shared" si="4"/>
        <v>0</v>
      </c>
      <c r="AI15" s="211">
        <f t="shared" si="4"/>
        <v>0</v>
      </c>
      <c r="AJ15" s="211">
        <f t="shared" si="4"/>
        <v>0</v>
      </c>
      <c r="AK15" s="211">
        <f t="shared" ref="AK15:BD15" si="5">SUM(AK16:AK18)</f>
        <v>0</v>
      </c>
      <c r="AL15" s="211">
        <f t="shared" si="5"/>
        <v>0</v>
      </c>
      <c r="AM15" s="211">
        <f t="shared" si="5"/>
        <v>0</v>
      </c>
      <c r="AN15" s="211">
        <f t="shared" si="5"/>
        <v>0</v>
      </c>
      <c r="AO15" s="211">
        <f t="shared" si="5"/>
        <v>0</v>
      </c>
      <c r="AP15" s="211">
        <f t="shared" si="5"/>
        <v>0</v>
      </c>
      <c r="AQ15" s="211">
        <f t="shared" si="5"/>
        <v>0</v>
      </c>
      <c r="AR15" s="211">
        <f t="shared" si="5"/>
        <v>0</v>
      </c>
      <c r="AS15" s="211">
        <f t="shared" si="5"/>
        <v>0</v>
      </c>
      <c r="AT15" s="211">
        <f t="shared" si="5"/>
        <v>0</v>
      </c>
      <c r="AU15" s="211">
        <f t="shared" si="5"/>
        <v>0</v>
      </c>
      <c r="AV15" s="211">
        <f t="shared" si="5"/>
        <v>0</v>
      </c>
      <c r="AW15" s="211">
        <f t="shared" si="5"/>
        <v>0</v>
      </c>
      <c r="AX15" s="211">
        <f t="shared" si="5"/>
        <v>0</v>
      </c>
      <c r="AY15" s="211">
        <f t="shared" si="5"/>
        <v>0</v>
      </c>
      <c r="AZ15" s="211">
        <f t="shared" si="5"/>
        <v>0</v>
      </c>
      <c r="BA15" s="211">
        <f t="shared" si="5"/>
        <v>0</v>
      </c>
      <c r="BB15" s="211">
        <f t="shared" si="5"/>
        <v>0</v>
      </c>
      <c r="BC15" s="211">
        <f t="shared" si="5"/>
        <v>0</v>
      </c>
      <c r="BD15" s="211">
        <f t="shared" si="5"/>
        <v>0</v>
      </c>
    </row>
    <row r="16" spans="1:58" s="39" customFormat="1" ht="15" customHeight="1" x14ac:dyDescent="0.25">
      <c r="A16" s="144"/>
      <c r="B16" s="89"/>
      <c r="C16" s="111"/>
      <c r="D16" s="334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345"/>
      <c r="R16" s="38"/>
      <c r="S16" s="38"/>
      <c r="T16" s="38"/>
      <c r="U16" s="38"/>
      <c r="V16" s="38"/>
      <c r="W16" s="38"/>
      <c r="X16" s="38"/>
      <c r="Y16" s="38"/>
      <c r="Z16" s="38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</row>
    <row r="17" spans="1:56" s="39" customFormat="1" ht="15" customHeight="1" x14ac:dyDescent="0.25">
      <c r="A17" s="144"/>
      <c r="B17" s="89"/>
      <c r="C17" s="111"/>
      <c r="D17" s="334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59"/>
      <c r="R17" s="38"/>
      <c r="S17" s="38"/>
      <c r="T17" s="38"/>
      <c r="U17" s="38"/>
      <c r="V17" s="38"/>
      <c r="W17" s="38"/>
      <c r="X17" s="38"/>
      <c r="Y17" s="38"/>
      <c r="Z17" s="38"/>
      <c r="AA17" s="219"/>
      <c r="AB17" s="219"/>
      <c r="AC17" s="219"/>
      <c r="AD17" s="219"/>
      <c r="AE17" s="219"/>
      <c r="AF17" s="219"/>
      <c r="AG17" s="219"/>
      <c r="AH17" s="219"/>
      <c r="AI17" s="219"/>
      <c r="AJ17" s="219"/>
      <c r="AK17" s="219"/>
      <c r="AL17" s="219"/>
      <c r="AM17" s="219"/>
      <c r="AN17" s="219"/>
      <c r="AO17" s="219"/>
      <c r="AP17" s="219"/>
      <c r="AQ17" s="219"/>
      <c r="AR17" s="219"/>
      <c r="AS17" s="219"/>
      <c r="AT17" s="219"/>
      <c r="AU17" s="219"/>
      <c r="AV17" s="219"/>
      <c r="AW17" s="219"/>
      <c r="AX17" s="219"/>
      <c r="AY17" s="219"/>
      <c r="AZ17" s="219"/>
      <c r="BA17" s="219"/>
      <c r="BB17" s="219"/>
      <c r="BC17" s="219"/>
      <c r="BD17" s="219"/>
    </row>
    <row r="18" spans="1:56" s="39" customFormat="1" ht="15" customHeight="1" x14ac:dyDescent="0.25">
      <c r="A18" s="144"/>
      <c r="B18" s="89"/>
      <c r="C18" s="111"/>
      <c r="D18" s="334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59"/>
      <c r="R18" s="38"/>
      <c r="S18" s="38"/>
      <c r="T18" s="38"/>
      <c r="U18" s="38"/>
      <c r="V18" s="38"/>
      <c r="W18" s="38"/>
      <c r="X18" s="38"/>
      <c r="Y18" s="38"/>
      <c r="Z18" s="38"/>
      <c r="AA18" s="219"/>
      <c r="AB18" s="219"/>
      <c r="AC18" s="219"/>
      <c r="AD18" s="219"/>
      <c r="AE18" s="219"/>
      <c r="AF18" s="219"/>
      <c r="AG18" s="219"/>
      <c r="AH18" s="219"/>
      <c r="AI18" s="219"/>
      <c r="AJ18" s="219"/>
      <c r="AK18" s="219"/>
      <c r="AL18" s="219"/>
      <c r="AM18" s="219"/>
      <c r="AN18" s="219"/>
      <c r="AO18" s="219"/>
      <c r="AP18" s="219"/>
      <c r="AQ18" s="219"/>
      <c r="AR18" s="219"/>
      <c r="AS18" s="219"/>
      <c r="AT18" s="219"/>
      <c r="AU18" s="219"/>
      <c r="AV18" s="219"/>
      <c r="AW18" s="219"/>
      <c r="AX18" s="219"/>
      <c r="AY18" s="219"/>
      <c r="AZ18" s="219"/>
      <c r="BA18" s="219"/>
      <c r="BB18" s="219"/>
      <c r="BC18" s="219"/>
      <c r="BD18" s="219"/>
    </row>
    <row r="19" spans="1:56" s="41" customFormat="1" ht="15" customHeight="1" x14ac:dyDescent="0.25">
      <c r="A19" s="145"/>
      <c r="B19" s="42" t="s">
        <v>92</v>
      </c>
      <c r="C19" s="112"/>
      <c r="D19" s="335"/>
      <c r="E19" s="35">
        <f t="shared" ref="E19:AJ19" si="6">SUM(E20:E22)</f>
        <v>0</v>
      </c>
      <c r="F19" s="35">
        <f t="shared" si="6"/>
        <v>0</v>
      </c>
      <c r="G19" s="35">
        <f t="shared" si="6"/>
        <v>0</v>
      </c>
      <c r="H19" s="35">
        <f t="shared" si="6"/>
        <v>0</v>
      </c>
      <c r="I19" s="35">
        <f t="shared" si="6"/>
        <v>0</v>
      </c>
      <c r="J19" s="35">
        <f t="shared" si="6"/>
        <v>0</v>
      </c>
      <c r="K19" s="35">
        <f t="shared" si="6"/>
        <v>0</v>
      </c>
      <c r="L19" s="35">
        <f t="shared" si="6"/>
        <v>0</v>
      </c>
      <c r="M19" s="35">
        <f t="shared" si="6"/>
        <v>0</v>
      </c>
      <c r="N19" s="35">
        <f t="shared" si="6"/>
        <v>0</v>
      </c>
      <c r="O19" s="35">
        <f t="shared" si="6"/>
        <v>0</v>
      </c>
      <c r="P19" s="35">
        <f t="shared" si="6"/>
        <v>0</v>
      </c>
      <c r="Q19" s="35">
        <f t="shared" si="6"/>
        <v>0</v>
      </c>
      <c r="R19" s="35">
        <f t="shared" si="6"/>
        <v>0</v>
      </c>
      <c r="S19" s="35">
        <f t="shared" si="6"/>
        <v>0</v>
      </c>
      <c r="T19" s="35">
        <f t="shared" si="6"/>
        <v>0</v>
      </c>
      <c r="U19" s="35">
        <f t="shared" si="6"/>
        <v>0</v>
      </c>
      <c r="V19" s="35">
        <f t="shared" si="6"/>
        <v>0</v>
      </c>
      <c r="W19" s="35">
        <f t="shared" si="6"/>
        <v>0</v>
      </c>
      <c r="X19" s="35">
        <f t="shared" si="6"/>
        <v>0</v>
      </c>
      <c r="Y19" s="35">
        <f t="shared" si="6"/>
        <v>0</v>
      </c>
      <c r="Z19" s="35">
        <f t="shared" si="6"/>
        <v>0</v>
      </c>
      <c r="AA19" s="211">
        <f t="shared" si="6"/>
        <v>0</v>
      </c>
      <c r="AB19" s="211">
        <f t="shared" si="6"/>
        <v>0</v>
      </c>
      <c r="AC19" s="211">
        <f t="shared" si="6"/>
        <v>0</v>
      </c>
      <c r="AD19" s="211">
        <f t="shared" si="6"/>
        <v>14718.82</v>
      </c>
      <c r="AE19" s="211">
        <f t="shared" si="6"/>
        <v>0</v>
      </c>
      <c r="AF19" s="211">
        <f t="shared" si="6"/>
        <v>0</v>
      </c>
      <c r="AG19" s="211">
        <f t="shared" si="6"/>
        <v>0</v>
      </c>
      <c r="AH19" s="211">
        <f t="shared" si="6"/>
        <v>13300</v>
      </c>
      <c r="AI19" s="211">
        <f t="shared" si="6"/>
        <v>0</v>
      </c>
      <c r="AJ19" s="211">
        <f t="shared" si="6"/>
        <v>0</v>
      </c>
      <c r="AK19" s="211">
        <f t="shared" ref="AK19:BD19" si="7">SUM(AK20:AK22)</f>
        <v>0</v>
      </c>
      <c r="AL19" s="211">
        <f t="shared" si="7"/>
        <v>0</v>
      </c>
      <c r="AM19" s="211">
        <f t="shared" si="7"/>
        <v>0</v>
      </c>
      <c r="AN19" s="211">
        <f t="shared" si="7"/>
        <v>0</v>
      </c>
      <c r="AO19" s="211">
        <f t="shared" si="7"/>
        <v>0</v>
      </c>
      <c r="AP19" s="211">
        <f t="shared" si="7"/>
        <v>0</v>
      </c>
      <c r="AQ19" s="211">
        <f t="shared" si="7"/>
        <v>0</v>
      </c>
      <c r="AR19" s="211">
        <f t="shared" si="7"/>
        <v>0</v>
      </c>
      <c r="AS19" s="211">
        <f t="shared" si="7"/>
        <v>0</v>
      </c>
      <c r="AT19" s="211">
        <f t="shared" si="7"/>
        <v>0</v>
      </c>
      <c r="AU19" s="211">
        <f t="shared" si="7"/>
        <v>0</v>
      </c>
      <c r="AV19" s="211">
        <f t="shared" si="7"/>
        <v>0</v>
      </c>
      <c r="AW19" s="211">
        <f t="shared" si="7"/>
        <v>0</v>
      </c>
      <c r="AX19" s="211">
        <f t="shared" si="7"/>
        <v>0</v>
      </c>
      <c r="AY19" s="211">
        <f t="shared" si="7"/>
        <v>0</v>
      </c>
      <c r="AZ19" s="211">
        <f t="shared" si="7"/>
        <v>0</v>
      </c>
      <c r="BA19" s="211">
        <f t="shared" si="7"/>
        <v>0</v>
      </c>
      <c r="BB19" s="211">
        <f t="shared" si="7"/>
        <v>0</v>
      </c>
      <c r="BC19" s="211">
        <f t="shared" si="7"/>
        <v>0</v>
      </c>
      <c r="BD19" s="211">
        <f t="shared" si="7"/>
        <v>0</v>
      </c>
    </row>
    <row r="20" spans="1:56" s="41" customFormat="1" ht="15" customHeight="1" x14ac:dyDescent="0.25">
      <c r="A20" s="145"/>
      <c r="B20" s="42"/>
      <c r="C20" s="107" t="s">
        <v>105</v>
      </c>
      <c r="D20" s="3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211"/>
      <c r="AB20" s="211"/>
      <c r="AC20" s="211"/>
      <c r="AD20" s="233">
        <v>14718.82</v>
      </c>
      <c r="AE20" s="233"/>
      <c r="AF20" s="233"/>
      <c r="AG20" s="233"/>
      <c r="AH20" s="233">
        <v>13300</v>
      </c>
      <c r="AI20" s="211"/>
      <c r="AJ20" s="211"/>
      <c r="AK20" s="211"/>
      <c r="AL20" s="211"/>
      <c r="AM20" s="211"/>
      <c r="AN20" s="211"/>
      <c r="AO20" s="211"/>
      <c r="AP20" s="211"/>
      <c r="AQ20" s="211"/>
      <c r="AR20" s="211"/>
      <c r="AS20" s="211"/>
      <c r="AT20" s="211"/>
      <c r="AU20" s="211"/>
      <c r="AV20" s="211"/>
      <c r="AW20" s="211"/>
      <c r="AX20" s="211"/>
      <c r="AY20" s="211"/>
      <c r="AZ20" s="211"/>
      <c r="BA20" s="211"/>
      <c r="BB20" s="211"/>
      <c r="BC20" s="211"/>
      <c r="BD20" s="211"/>
    </row>
    <row r="21" spans="1:56" s="41" customFormat="1" ht="15" customHeight="1" x14ac:dyDescent="0.25">
      <c r="A21" s="145"/>
      <c r="B21" s="42"/>
      <c r="C21" s="112"/>
      <c r="D21" s="3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211"/>
      <c r="AB21" s="211"/>
      <c r="AC21" s="211"/>
      <c r="AD21" s="211"/>
      <c r="AE21" s="211"/>
      <c r="AF21" s="211"/>
      <c r="AG21" s="211"/>
      <c r="AH21" s="211"/>
      <c r="AI21" s="211"/>
      <c r="AJ21" s="211"/>
      <c r="AK21" s="211"/>
      <c r="AL21" s="211"/>
      <c r="AM21" s="211"/>
      <c r="AN21" s="211"/>
      <c r="AO21" s="211"/>
      <c r="AP21" s="211"/>
      <c r="AQ21" s="211"/>
      <c r="AR21" s="211"/>
      <c r="AS21" s="211"/>
      <c r="AT21" s="211"/>
      <c r="AU21" s="211"/>
      <c r="AV21" s="211"/>
      <c r="AW21" s="211"/>
      <c r="AX21" s="211"/>
      <c r="AY21" s="211"/>
      <c r="AZ21" s="211"/>
      <c r="BA21" s="211"/>
      <c r="BB21" s="211"/>
      <c r="BC21" s="211"/>
      <c r="BD21" s="211"/>
    </row>
    <row r="22" spans="1:56" s="41" customFormat="1" ht="15" customHeight="1" x14ac:dyDescent="0.25">
      <c r="A22" s="145"/>
      <c r="B22" s="42"/>
      <c r="C22" s="112"/>
      <c r="D22" s="3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211"/>
      <c r="AB22" s="211"/>
      <c r="AC22" s="211"/>
      <c r="AD22" s="211"/>
      <c r="AE22" s="211"/>
      <c r="AF22" s="211"/>
      <c r="AG22" s="211"/>
      <c r="AH22" s="211"/>
      <c r="AI22" s="211"/>
      <c r="AJ22" s="211"/>
      <c r="AK22" s="211"/>
      <c r="AL22" s="211"/>
      <c r="AM22" s="211"/>
      <c r="AN22" s="211"/>
      <c r="AO22" s="211"/>
      <c r="AP22" s="211"/>
      <c r="AQ22" s="211"/>
      <c r="AR22" s="211"/>
      <c r="AS22" s="211"/>
      <c r="AT22" s="211"/>
      <c r="AU22" s="211"/>
      <c r="AV22" s="211"/>
      <c r="AW22" s="211"/>
      <c r="AX22" s="211"/>
      <c r="AY22" s="211"/>
      <c r="AZ22" s="211"/>
      <c r="BA22" s="211"/>
      <c r="BB22" s="211"/>
      <c r="BC22" s="211"/>
      <c r="BD22" s="211"/>
    </row>
    <row r="23" spans="1:56" s="41" customFormat="1" ht="15" customHeight="1" x14ac:dyDescent="0.25">
      <c r="A23" s="145"/>
      <c r="B23" s="42" t="s">
        <v>96</v>
      </c>
      <c r="C23" s="112"/>
      <c r="D23" s="335"/>
      <c r="E23" s="35">
        <f>SUM(E24:E26)</f>
        <v>0</v>
      </c>
      <c r="F23" s="35">
        <f t="shared" ref="F23:BD23" si="8">SUM(F24:F26)</f>
        <v>0</v>
      </c>
      <c r="G23" s="35">
        <f t="shared" si="8"/>
        <v>0</v>
      </c>
      <c r="H23" s="35">
        <f t="shared" si="8"/>
        <v>0</v>
      </c>
      <c r="I23" s="35">
        <f t="shared" si="8"/>
        <v>0</v>
      </c>
      <c r="J23" s="35">
        <f t="shared" si="8"/>
        <v>0</v>
      </c>
      <c r="K23" s="35">
        <f t="shared" si="8"/>
        <v>0</v>
      </c>
      <c r="L23" s="35">
        <f t="shared" si="8"/>
        <v>0</v>
      </c>
      <c r="M23" s="35">
        <f t="shared" si="8"/>
        <v>0</v>
      </c>
      <c r="N23" s="35">
        <f t="shared" si="8"/>
        <v>0</v>
      </c>
      <c r="O23" s="35">
        <f t="shared" si="8"/>
        <v>0</v>
      </c>
      <c r="P23" s="35">
        <f t="shared" si="8"/>
        <v>0</v>
      </c>
      <c r="Q23" s="35">
        <f t="shared" si="8"/>
        <v>0</v>
      </c>
      <c r="R23" s="35">
        <f t="shared" si="8"/>
        <v>0</v>
      </c>
      <c r="S23" s="35">
        <f t="shared" si="8"/>
        <v>0</v>
      </c>
      <c r="T23" s="35">
        <f t="shared" si="8"/>
        <v>0</v>
      </c>
      <c r="U23" s="35">
        <f t="shared" si="8"/>
        <v>0</v>
      </c>
      <c r="V23" s="35">
        <f t="shared" si="8"/>
        <v>0</v>
      </c>
      <c r="W23" s="35">
        <f t="shared" si="8"/>
        <v>0</v>
      </c>
      <c r="X23" s="35">
        <f t="shared" si="8"/>
        <v>0</v>
      </c>
      <c r="Y23" s="35">
        <f t="shared" si="8"/>
        <v>0</v>
      </c>
      <c r="Z23" s="35">
        <f t="shared" si="8"/>
        <v>0</v>
      </c>
      <c r="AA23" s="35">
        <f t="shared" si="8"/>
        <v>0</v>
      </c>
      <c r="AB23" s="35">
        <f t="shared" si="8"/>
        <v>0</v>
      </c>
      <c r="AC23" s="35">
        <f t="shared" si="8"/>
        <v>0</v>
      </c>
      <c r="AD23" s="35">
        <f t="shared" si="8"/>
        <v>0</v>
      </c>
      <c r="AE23" s="35">
        <f t="shared" si="8"/>
        <v>0</v>
      </c>
      <c r="AF23" s="35">
        <f t="shared" si="8"/>
        <v>0</v>
      </c>
      <c r="AG23" s="35">
        <f t="shared" si="8"/>
        <v>0</v>
      </c>
      <c r="AH23" s="35">
        <f t="shared" si="8"/>
        <v>0</v>
      </c>
      <c r="AI23" s="35">
        <f t="shared" si="8"/>
        <v>0</v>
      </c>
      <c r="AJ23" s="35">
        <f t="shared" si="8"/>
        <v>0</v>
      </c>
      <c r="AK23" s="35">
        <f t="shared" si="8"/>
        <v>0</v>
      </c>
      <c r="AL23" s="35">
        <f t="shared" si="8"/>
        <v>0</v>
      </c>
      <c r="AM23" s="35">
        <f t="shared" si="8"/>
        <v>0</v>
      </c>
      <c r="AN23" s="35">
        <f t="shared" si="8"/>
        <v>0</v>
      </c>
      <c r="AO23" s="35">
        <f t="shared" si="8"/>
        <v>0</v>
      </c>
      <c r="AP23" s="35">
        <f t="shared" si="8"/>
        <v>0</v>
      </c>
      <c r="AQ23" s="35">
        <f t="shared" si="8"/>
        <v>0</v>
      </c>
      <c r="AR23" s="35">
        <f t="shared" si="8"/>
        <v>0</v>
      </c>
      <c r="AS23" s="35">
        <f t="shared" si="8"/>
        <v>0</v>
      </c>
      <c r="AT23" s="35">
        <f t="shared" si="8"/>
        <v>0</v>
      </c>
      <c r="AU23" s="35">
        <f t="shared" si="8"/>
        <v>0</v>
      </c>
      <c r="AV23" s="35">
        <f t="shared" si="8"/>
        <v>0</v>
      </c>
      <c r="AW23" s="35">
        <f t="shared" si="8"/>
        <v>0</v>
      </c>
      <c r="AX23" s="35">
        <f t="shared" si="8"/>
        <v>0</v>
      </c>
      <c r="AY23" s="35">
        <f t="shared" si="8"/>
        <v>0</v>
      </c>
      <c r="AZ23" s="35">
        <f t="shared" si="8"/>
        <v>0</v>
      </c>
      <c r="BA23" s="35">
        <f t="shared" si="8"/>
        <v>0</v>
      </c>
      <c r="BB23" s="35">
        <f t="shared" si="8"/>
        <v>0</v>
      </c>
      <c r="BC23" s="35">
        <f t="shared" si="8"/>
        <v>0</v>
      </c>
      <c r="BD23" s="35">
        <f t="shared" si="8"/>
        <v>0</v>
      </c>
    </row>
    <row r="24" spans="1:56" s="41" customFormat="1" ht="15" customHeight="1" x14ac:dyDescent="0.25">
      <c r="A24" s="145"/>
      <c r="B24" s="42"/>
      <c r="C24" s="112"/>
      <c r="D24" s="3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211"/>
      <c r="AB24" s="211"/>
      <c r="AC24" s="211"/>
      <c r="AD24" s="211"/>
      <c r="AE24" s="211"/>
      <c r="AF24" s="211"/>
      <c r="AG24" s="211"/>
      <c r="AH24" s="211"/>
      <c r="AI24" s="211"/>
      <c r="AJ24" s="211"/>
      <c r="AK24" s="211"/>
      <c r="AL24" s="211"/>
      <c r="AM24" s="211"/>
      <c r="AN24" s="211"/>
      <c r="AO24" s="211"/>
      <c r="AP24" s="211"/>
      <c r="AQ24" s="211"/>
      <c r="AR24" s="211"/>
      <c r="AS24" s="211"/>
      <c r="AT24" s="211"/>
      <c r="AU24" s="211"/>
      <c r="AV24" s="211"/>
      <c r="AW24" s="211"/>
      <c r="AX24" s="211"/>
      <c r="AY24" s="211"/>
      <c r="AZ24" s="211"/>
      <c r="BA24" s="211"/>
      <c r="BB24" s="211"/>
      <c r="BC24" s="211"/>
      <c r="BD24" s="211"/>
    </row>
    <row r="25" spans="1:56" s="41" customFormat="1" ht="15" customHeight="1" x14ac:dyDescent="0.25">
      <c r="A25" s="145"/>
      <c r="B25" s="42"/>
      <c r="C25" s="112"/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211"/>
      <c r="AB25" s="211"/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</row>
    <row r="26" spans="1:56" s="41" customFormat="1" ht="15" customHeight="1" x14ac:dyDescent="0.25">
      <c r="A26" s="145"/>
      <c r="B26" s="42"/>
      <c r="C26" s="112"/>
      <c r="D26" s="3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41" customFormat="1" ht="15" customHeight="1" x14ac:dyDescent="0.25">
      <c r="A27" s="145"/>
      <c r="B27" s="42" t="s">
        <v>293</v>
      </c>
      <c r="C27" s="112"/>
      <c r="D27" s="335"/>
      <c r="E27" s="35">
        <f t="shared" ref="E27:AJ27" si="9">SUM(E28:E31)</f>
        <v>0</v>
      </c>
      <c r="F27" s="35">
        <f t="shared" si="9"/>
        <v>0</v>
      </c>
      <c r="G27" s="35">
        <f t="shared" si="9"/>
        <v>0</v>
      </c>
      <c r="H27" s="35">
        <f t="shared" si="9"/>
        <v>0</v>
      </c>
      <c r="I27" s="35">
        <f t="shared" si="9"/>
        <v>0</v>
      </c>
      <c r="J27" s="35">
        <f t="shared" si="9"/>
        <v>0</v>
      </c>
      <c r="K27" s="35">
        <f t="shared" si="9"/>
        <v>0</v>
      </c>
      <c r="L27" s="35">
        <f t="shared" si="9"/>
        <v>0</v>
      </c>
      <c r="M27" s="35">
        <f t="shared" si="9"/>
        <v>0</v>
      </c>
      <c r="N27" s="35">
        <f t="shared" si="9"/>
        <v>0</v>
      </c>
      <c r="O27" s="35">
        <f t="shared" si="9"/>
        <v>0</v>
      </c>
      <c r="P27" s="35">
        <f t="shared" si="9"/>
        <v>0</v>
      </c>
      <c r="Q27" s="35">
        <f t="shared" si="9"/>
        <v>0</v>
      </c>
      <c r="R27" s="35">
        <f t="shared" si="9"/>
        <v>0</v>
      </c>
      <c r="S27" s="35">
        <f t="shared" si="9"/>
        <v>0</v>
      </c>
      <c r="T27" s="35">
        <f t="shared" si="9"/>
        <v>0</v>
      </c>
      <c r="U27" s="35">
        <f t="shared" si="9"/>
        <v>0</v>
      </c>
      <c r="V27" s="35">
        <f t="shared" si="9"/>
        <v>0</v>
      </c>
      <c r="W27" s="35">
        <f t="shared" si="9"/>
        <v>0</v>
      </c>
      <c r="X27" s="35">
        <f t="shared" si="9"/>
        <v>0</v>
      </c>
      <c r="Y27" s="35">
        <f t="shared" si="9"/>
        <v>0</v>
      </c>
      <c r="Z27" s="35">
        <f t="shared" si="9"/>
        <v>0</v>
      </c>
      <c r="AA27" s="211">
        <f t="shared" si="9"/>
        <v>0</v>
      </c>
      <c r="AB27" s="211">
        <f t="shared" si="9"/>
        <v>0</v>
      </c>
      <c r="AC27" s="211">
        <f t="shared" si="9"/>
        <v>0</v>
      </c>
      <c r="AD27" s="211">
        <f t="shared" si="9"/>
        <v>0</v>
      </c>
      <c r="AE27" s="211">
        <f t="shared" si="9"/>
        <v>208</v>
      </c>
      <c r="AF27" s="211">
        <f t="shared" si="9"/>
        <v>0</v>
      </c>
      <c r="AG27" s="211">
        <f t="shared" si="9"/>
        <v>0</v>
      </c>
      <c r="AH27" s="211">
        <f t="shared" si="9"/>
        <v>0</v>
      </c>
      <c r="AI27" s="211">
        <f t="shared" si="9"/>
        <v>0</v>
      </c>
      <c r="AJ27" s="211">
        <f t="shared" si="9"/>
        <v>0</v>
      </c>
      <c r="AK27" s="211">
        <f t="shared" ref="AK27:BD27" si="10">SUM(AK28:AK31)</f>
        <v>0</v>
      </c>
      <c r="AL27" s="211">
        <f t="shared" si="10"/>
        <v>0</v>
      </c>
      <c r="AM27" s="211">
        <f t="shared" si="10"/>
        <v>0</v>
      </c>
      <c r="AN27" s="211">
        <f t="shared" si="10"/>
        <v>0</v>
      </c>
      <c r="AO27" s="211">
        <f t="shared" si="10"/>
        <v>0</v>
      </c>
      <c r="AP27" s="211">
        <f t="shared" si="10"/>
        <v>0</v>
      </c>
      <c r="AQ27" s="211">
        <f t="shared" si="10"/>
        <v>0</v>
      </c>
      <c r="AR27" s="211">
        <f t="shared" si="10"/>
        <v>0</v>
      </c>
      <c r="AS27" s="211">
        <f t="shared" si="10"/>
        <v>0</v>
      </c>
      <c r="AT27" s="211">
        <f t="shared" si="10"/>
        <v>0</v>
      </c>
      <c r="AU27" s="211">
        <f t="shared" si="10"/>
        <v>0</v>
      </c>
      <c r="AV27" s="211">
        <f t="shared" si="10"/>
        <v>0</v>
      </c>
      <c r="AW27" s="211">
        <f t="shared" si="10"/>
        <v>0</v>
      </c>
      <c r="AX27" s="211">
        <f t="shared" si="10"/>
        <v>0</v>
      </c>
      <c r="AY27" s="211">
        <f t="shared" si="10"/>
        <v>0</v>
      </c>
      <c r="AZ27" s="211">
        <f t="shared" si="10"/>
        <v>0</v>
      </c>
      <c r="BA27" s="211">
        <f t="shared" si="10"/>
        <v>0</v>
      </c>
      <c r="BB27" s="211">
        <f t="shared" si="10"/>
        <v>0</v>
      </c>
      <c r="BC27" s="211">
        <f t="shared" si="10"/>
        <v>0</v>
      </c>
      <c r="BD27" s="211">
        <f t="shared" si="10"/>
        <v>0</v>
      </c>
    </row>
    <row r="28" spans="1:56" s="41" customFormat="1" ht="15" customHeight="1" x14ac:dyDescent="0.25">
      <c r="A28" s="145"/>
      <c r="B28" s="53" t="s">
        <v>111</v>
      </c>
      <c r="C28" s="113"/>
      <c r="D28" s="3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211"/>
      <c r="AV28" s="211"/>
      <c r="AW28" s="211"/>
      <c r="AX28" s="211"/>
      <c r="AY28" s="211"/>
      <c r="AZ28" s="211"/>
      <c r="BA28" s="211"/>
      <c r="BB28" s="211"/>
      <c r="BC28" s="211"/>
      <c r="BD28" s="211"/>
    </row>
    <row r="29" spans="1:56" s="27" customFormat="1" ht="15" customHeight="1" x14ac:dyDescent="0.25">
      <c r="A29" s="142"/>
      <c r="B29" s="28" t="s">
        <v>85</v>
      </c>
      <c r="C29" s="107"/>
      <c r="D29" s="331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40"/>
      <c r="R29" s="31"/>
      <c r="S29" s="31"/>
      <c r="T29" s="31"/>
      <c r="U29" s="31"/>
      <c r="V29" s="31"/>
      <c r="W29" s="31"/>
      <c r="X29" s="31"/>
      <c r="Y29" s="31"/>
      <c r="Z29" s="31"/>
      <c r="AA29" s="203"/>
      <c r="AB29" s="203"/>
      <c r="AC29" s="203"/>
      <c r="AD29" s="203"/>
      <c r="AE29" s="203"/>
      <c r="AF29" s="203"/>
      <c r="AG29" s="203"/>
      <c r="AH29" s="203"/>
      <c r="AI29" s="203"/>
      <c r="AJ29" s="203"/>
      <c r="AK29" s="203"/>
      <c r="AL29" s="203"/>
      <c r="AM29" s="203"/>
      <c r="AN29" s="203"/>
      <c r="AO29" s="203"/>
      <c r="AP29" s="203"/>
      <c r="AQ29" s="203"/>
      <c r="AR29" s="203"/>
      <c r="AS29" s="203"/>
      <c r="AT29" s="203"/>
      <c r="AU29" s="203"/>
      <c r="AV29" s="203"/>
      <c r="AW29" s="203"/>
      <c r="AX29" s="203"/>
      <c r="AY29" s="203"/>
      <c r="AZ29" s="203"/>
      <c r="BA29" s="203"/>
      <c r="BB29" s="203"/>
      <c r="BC29" s="203"/>
      <c r="BD29" s="203"/>
    </row>
    <row r="30" spans="1:56" s="27" customFormat="1" ht="15" customHeight="1" x14ac:dyDescent="0.25">
      <c r="A30" s="142"/>
      <c r="B30" s="28" t="s">
        <v>236</v>
      </c>
      <c r="C30" s="107"/>
      <c r="D30" s="331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31"/>
      <c r="S30" s="31"/>
      <c r="T30" s="31"/>
      <c r="U30" s="31"/>
      <c r="V30" s="31"/>
      <c r="W30" s="31"/>
      <c r="X30" s="31"/>
      <c r="Y30" s="31"/>
      <c r="Z30" s="31"/>
      <c r="AA30" s="203"/>
      <c r="AB30" s="203"/>
      <c r="AC30" s="203"/>
      <c r="AD30" s="203"/>
      <c r="AE30" s="263">
        <v>208</v>
      </c>
      <c r="AF30" s="203"/>
      <c r="AG30" s="203"/>
      <c r="AH30" s="203"/>
      <c r="AI30" s="203"/>
      <c r="AJ30" s="203"/>
      <c r="AK30" s="203"/>
      <c r="AL30" s="203"/>
      <c r="AM30" s="203"/>
      <c r="AN30" s="203"/>
      <c r="AO30" s="203"/>
      <c r="AP30" s="203"/>
      <c r="AQ30" s="203"/>
      <c r="AR30" s="203"/>
      <c r="AS30" s="203"/>
      <c r="AT30" s="203"/>
      <c r="AU30" s="203"/>
      <c r="AV30" s="203"/>
      <c r="AW30" s="203"/>
      <c r="AX30" s="203"/>
      <c r="AY30" s="203"/>
      <c r="AZ30" s="203"/>
      <c r="BA30" s="203"/>
      <c r="BB30" s="203"/>
      <c r="BC30" s="203"/>
      <c r="BD30" s="203"/>
    </row>
    <row r="31" spans="1:56" s="27" customFormat="1" ht="15" customHeight="1" x14ac:dyDescent="0.25">
      <c r="A31" s="142"/>
      <c r="B31" s="44"/>
      <c r="C31" s="114"/>
      <c r="D31" s="336"/>
      <c r="E31" s="45"/>
      <c r="F31" s="45"/>
      <c r="G31" s="343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8"/>
      <c r="S31" s="48"/>
      <c r="T31" s="48"/>
      <c r="U31" s="48"/>
      <c r="V31" s="48"/>
      <c r="W31" s="48"/>
      <c r="X31" s="48"/>
      <c r="Y31" s="48"/>
      <c r="Z31" s="48"/>
      <c r="AA31" s="225"/>
      <c r="AB31" s="225"/>
      <c r="AC31" s="225"/>
      <c r="AD31" s="225"/>
      <c r="AE31" s="225"/>
      <c r="AF31" s="225"/>
      <c r="AG31" s="225"/>
      <c r="AH31" s="225"/>
      <c r="AI31" s="225"/>
      <c r="AJ31" s="225"/>
      <c r="AK31" s="225"/>
      <c r="AL31" s="225"/>
      <c r="AM31" s="225"/>
      <c r="AN31" s="225"/>
      <c r="AO31" s="225"/>
      <c r="AP31" s="225"/>
      <c r="AQ31" s="225"/>
      <c r="AR31" s="225"/>
      <c r="AS31" s="225"/>
      <c r="AT31" s="225"/>
      <c r="AU31" s="225"/>
      <c r="AV31" s="225"/>
      <c r="AW31" s="225"/>
      <c r="AX31" s="225"/>
      <c r="AY31" s="225"/>
      <c r="AZ31" s="225"/>
      <c r="BA31" s="225"/>
      <c r="BB31" s="225"/>
      <c r="BC31" s="225"/>
      <c r="BD31" s="225"/>
    </row>
    <row r="32" spans="1:56" s="51" customFormat="1" ht="15" customHeight="1" x14ac:dyDescent="0.25">
      <c r="A32" s="141" t="s">
        <v>145</v>
      </c>
      <c r="B32" s="50" t="s">
        <v>58</v>
      </c>
      <c r="C32" s="115"/>
      <c r="D32" s="337"/>
      <c r="E32" s="134">
        <f t="shared" ref="E32:AJ32" si="11">E15+E11+E19+E23+E27</f>
        <v>0</v>
      </c>
      <c r="F32" s="134">
        <f t="shared" si="11"/>
        <v>0</v>
      </c>
      <c r="G32" s="134">
        <f t="shared" si="11"/>
        <v>0</v>
      </c>
      <c r="H32" s="134">
        <f t="shared" si="11"/>
        <v>0</v>
      </c>
      <c r="I32" s="134">
        <f t="shared" si="11"/>
        <v>0</v>
      </c>
      <c r="J32" s="134">
        <f t="shared" si="11"/>
        <v>0</v>
      </c>
      <c r="K32" s="134">
        <f t="shared" si="11"/>
        <v>0</v>
      </c>
      <c r="L32" s="134">
        <f t="shared" si="11"/>
        <v>0</v>
      </c>
      <c r="M32" s="134">
        <f t="shared" si="11"/>
        <v>0</v>
      </c>
      <c r="N32" s="134">
        <f t="shared" si="11"/>
        <v>0</v>
      </c>
      <c r="O32" s="134">
        <f t="shared" si="11"/>
        <v>0</v>
      </c>
      <c r="P32" s="134">
        <f t="shared" si="11"/>
        <v>0</v>
      </c>
      <c r="Q32" s="134">
        <f t="shared" si="11"/>
        <v>0</v>
      </c>
      <c r="R32" s="134">
        <f t="shared" si="11"/>
        <v>0</v>
      </c>
      <c r="S32" s="134">
        <f t="shared" si="11"/>
        <v>0</v>
      </c>
      <c r="T32" s="134">
        <f t="shared" si="11"/>
        <v>0</v>
      </c>
      <c r="U32" s="134">
        <f t="shared" si="11"/>
        <v>0</v>
      </c>
      <c r="V32" s="134">
        <f t="shared" si="11"/>
        <v>0</v>
      </c>
      <c r="W32" s="134">
        <f t="shared" si="11"/>
        <v>0</v>
      </c>
      <c r="X32" s="134">
        <f t="shared" si="11"/>
        <v>0</v>
      </c>
      <c r="Y32" s="134">
        <f t="shared" si="11"/>
        <v>0</v>
      </c>
      <c r="Z32" s="134">
        <f t="shared" si="11"/>
        <v>0</v>
      </c>
      <c r="AA32" s="229">
        <f t="shared" si="11"/>
        <v>0</v>
      </c>
      <c r="AB32" s="229">
        <f t="shared" si="11"/>
        <v>0</v>
      </c>
      <c r="AC32" s="229">
        <f t="shared" si="11"/>
        <v>0</v>
      </c>
      <c r="AD32" s="229">
        <f t="shared" si="11"/>
        <v>28656.82</v>
      </c>
      <c r="AE32" s="229">
        <f t="shared" si="11"/>
        <v>208</v>
      </c>
      <c r="AF32" s="229">
        <f t="shared" si="11"/>
        <v>0</v>
      </c>
      <c r="AG32" s="229">
        <f t="shared" si="11"/>
        <v>0</v>
      </c>
      <c r="AH32" s="229">
        <f t="shared" si="11"/>
        <v>57315</v>
      </c>
      <c r="AI32" s="229">
        <f t="shared" si="11"/>
        <v>0</v>
      </c>
      <c r="AJ32" s="229">
        <f t="shared" si="11"/>
        <v>0</v>
      </c>
      <c r="AK32" s="229">
        <f t="shared" ref="AK32:BD32" si="12">AK15+AK11+AK19+AK23+AK27</f>
        <v>0</v>
      </c>
      <c r="AL32" s="229">
        <f t="shared" si="12"/>
        <v>0</v>
      </c>
      <c r="AM32" s="229">
        <f t="shared" si="12"/>
        <v>0</v>
      </c>
      <c r="AN32" s="229">
        <f t="shared" si="12"/>
        <v>0</v>
      </c>
      <c r="AO32" s="229">
        <f t="shared" si="12"/>
        <v>0</v>
      </c>
      <c r="AP32" s="229">
        <f t="shared" si="12"/>
        <v>0</v>
      </c>
      <c r="AQ32" s="229">
        <f t="shared" si="12"/>
        <v>0</v>
      </c>
      <c r="AR32" s="229">
        <f t="shared" si="12"/>
        <v>0</v>
      </c>
      <c r="AS32" s="229">
        <f t="shared" si="12"/>
        <v>0</v>
      </c>
      <c r="AT32" s="229">
        <f t="shared" si="12"/>
        <v>0</v>
      </c>
      <c r="AU32" s="229">
        <f t="shared" si="12"/>
        <v>0</v>
      </c>
      <c r="AV32" s="229">
        <f t="shared" si="12"/>
        <v>0</v>
      </c>
      <c r="AW32" s="229">
        <f t="shared" si="12"/>
        <v>0</v>
      </c>
      <c r="AX32" s="229">
        <f t="shared" si="12"/>
        <v>0</v>
      </c>
      <c r="AY32" s="229">
        <f t="shared" si="12"/>
        <v>0</v>
      </c>
      <c r="AZ32" s="229">
        <f t="shared" si="12"/>
        <v>0</v>
      </c>
      <c r="BA32" s="229">
        <f t="shared" si="12"/>
        <v>0</v>
      </c>
      <c r="BB32" s="229">
        <f t="shared" si="12"/>
        <v>0</v>
      </c>
      <c r="BC32" s="229">
        <f t="shared" si="12"/>
        <v>0</v>
      </c>
      <c r="BD32" s="229">
        <f t="shared" si="12"/>
        <v>0</v>
      </c>
    </row>
    <row r="33" spans="1:56" s="27" customFormat="1" ht="15" customHeight="1" x14ac:dyDescent="0.25">
      <c r="A33" s="142"/>
      <c r="B33" s="28"/>
      <c r="C33" s="107"/>
      <c r="D33" s="331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31"/>
      <c r="S33" s="31"/>
      <c r="T33" s="31"/>
      <c r="U33" s="31"/>
      <c r="V33" s="31"/>
      <c r="W33" s="31"/>
      <c r="X33" s="31"/>
      <c r="Y33" s="31"/>
      <c r="Z33" s="31"/>
      <c r="AA33" s="203"/>
      <c r="AB33" s="203"/>
      <c r="AC33" s="203"/>
      <c r="AD33" s="203"/>
      <c r="AE33" s="203"/>
      <c r="AF33" s="203"/>
      <c r="AG33" s="203"/>
      <c r="AH33" s="203"/>
      <c r="AI33" s="203"/>
      <c r="AJ33" s="203"/>
      <c r="AK33" s="203"/>
      <c r="AL33" s="203"/>
      <c r="AM33" s="203"/>
      <c r="AN33" s="203"/>
      <c r="AO33" s="203"/>
      <c r="AP33" s="203"/>
      <c r="AQ33" s="203"/>
      <c r="AR33" s="203"/>
      <c r="AS33" s="203"/>
      <c r="AT33" s="203"/>
      <c r="AU33" s="203"/>
      <c r="AV33" s="203"/>
      <c r="AW33" s="203"/>
      <c r="AX33" s="203"/>
      <c r="AY33" s="203"/>
      <c r="AZ33" s="203"/>
      <c r="BA33" s="203"/>
      <c r="BB33" s="203"/>
      <c r="BC33" s="203"/>
      <c r="BD33" s="203"/>
    </row>
    <row r="34" spans="1:56" s="52" customFormat="1" ht="15" customHeight="1" x14ac:dyDescent="0.25">
      <c r="A34" s="146"/>
      <c r="B34" s="58" t="s">
        <v>109</v>
      </c>
      <c r="C34" s="108"/>
      <c r="D34" s="332"/>
      <c r="E34" s="35">
        <f t="shared" ref="E34:AJ34" si="13">SUM(E35:E61)</f>
        <v>0</v>
      </c>
      <c r="F34" s="35">
        <f t="shared" si="13"/>
        <v>0</v>
      </c>
      <c r="G34" s="35">
        <f t="shared" si="13"/>
        <v>0</v>
      </c>
      <c r="H34" s="35">
        <f t="shared" si="13"/>
        <v>0</v>
      </c>
      <c r="I34" s="35">
        <f t="shared" si="13"/>
        <v>0</v>
      </c>
      <c r="J34" s="35">
        <f t="shared" si="13"/>
        <v>0</v>
      </c>
      <c r="K34" s="35">
        <f t="shared" si="13"/>
        <v>0</v>
      </c>
      <c r="L34" s="35">
        <f t="shared" si="13"/>
        <v>0</v>
      </c>
      <c r="M34" s="35">
        <f t="shared" si="13"/>
        <v>0</v>
      </c>
      <c r="N34" s="35">
        <f t="shared" si="13"/>
        <v>0</v>
      </c>
      <c r="O34" s="35">
        <f t="shared" si="13"/>
        <v>0</v>
      </c>
      <c r="P34" s="35">
        <f t="shared" si="13"/>
        <v>0</v>
      </c>
      <c r="Q34" s="35">
        <f t="shared" si="13"/>
        <v>0</v>
      </c>
      <c r="R34" s="35">
        <f t="shared" si="13"/>
        <v>0</v>
      </c>
      <c r="S34" s="35">
        <f t="shared" si="13"/>
        <v>0</v>
      </c>
      <c r="T34" s="35">
        <f t="shared" si="13"/>
        <v>0</v>
      </c>
      <c r="U34" s="35">
        <f t="shared" si="13"/>
        <v>0</v>
      </c>
      <c r="V34" s="35">
        <f t="shared" si="13"/>
        <v>0</v>
      </c>
      <c r="W34" s="35">
        <f t="shared" si="13"/>
        <v>0</v>
      </c>
      <c r="X34" s="35">
        <f t="shared" si="13"/>
        <v>0</v>
      </c>
      <c r="Y34" s="35">
        <f t="shared" si="13"/>
        <v>0</v>
      </c>
      <c r="Z34" s="35">
        <f t="shared" si="13"/>
        <v>0</v>
      </c>
      <c r="AA34" s="211">
        <f t="shared" si="13"/>
        <v>0</v>
      </c>
      <c r="AB34" s="211">
        <f t="shared" si="13"/>
        <v>12657.130000000003</v>
      </c>
      <c r="AC34" s="211">
        <f t="shared" si="13"/>
        <v>0</v>
      </c>
      <c r="AD34" s="211">
        <f t="shared" si="13"/>
        <v>0</v>
      </c>
      <c r="AE34" s="211">
        <f t="shared" si="13"/>
        <v>0</v>
      </c>
      <c r="AF34" s="211">
        <f t="shared" si="13"/>
        <v>4794.45</v>
      </c>
      <c r="AG34" s="211">
        <f t="shared" si="13"/>
        <v>0</v>
      </c>
      <c r="AH34" s="211">
        <f t="shared" si="13"/>
        <v>0</v>
      </c>
      <c r="AI34" s="211">
        <f t="shared" si="13"/>
        <v>0</v>
      </c>
      <c r="AJ34" s="211">
        <f t="shared" si="13"/>
        <v>377.3</v>
      </c>
      <c r="AK34" s="211">
        <f t="shared" ref="AK34:BD34" si="14">SUM(AK35:AK61)</f>
        <v>0</v>
      </c>
      <c r="AL34" s="211">
        <f t="shared" si="14"/>
        <v>0</v>
      </c>
      <c r="AM34" s="211">
        <f t="shared" si="14"/>
        <v>0</v>
      </c>
      <c r="AN34" s="211">
        <f t="shared" si="14"/>
        <v>0</v>
      </c>
      <c r="AO34" s="211">
        <f t="shared" si="14"/>
        <v>0</v>
      </c>
      <c r="AP34" s="211">
        <f t="shared" si="14"/>
        <v>0</v>
      </c>
      <c r="AQ34" s="211">
        <f t="shared" si="14"/>
        <v>0</v>
      </c>
      <c r="AR34" s="211">
        <f t="shared" si="14"/>
        <v>0</v>
      </c>
      <c r="AS34" s="211">
        <f t="shared" si="14"/>
        <v>0</v>
      </c>
      <c r="AT34" s="211">
        <f t="shared" si="14"/>
        <v>0</v>
      </c>
      <c r="AU34" s="211">
        <f t="shared" si="14"/>
        <v>0</v>
      </c>
      <c r="AV34" s="211">
        <f t="shared" si="14"/>
        <v>0</v>
      </c>
      <c r="AW34" s="211">
        <f t="shared" si="14"/>
        <v>0</v>
      </c>
      <c r="AX34" s="211">
        <f t="shared" si="14"/>
        <v>0</v>
      </c>
      <c r="AY34" s="211">
        <f t="shared" si="14"/>
        <v>0</v>
      </c>
      <c r="AZ34" s="211">
        <f t="shared" si="14"/>
        <v>0</v>
      </c>
      <c r="BA34" s="211">
        <f t="shared" si="14"/>
        <v>0</v>
      </c>
      <c r="BB34" s="211">
        <f t="shared" si="14"/>
        <v>0</v>
      </c>
      <c r="BC34" s="211">
        <f t="shared" si="14"/>
        <v>0</v>
      </c>
      <c r="BD34" s="211">
        <f t="shared" si="14"/>
        <v>0</v>
      </c>
    </row>
    <row r="35" spans="1:56" s="52" customFormat="1" ht="15" customHeight="1" x14ac:dyDescent="0.25">
      <c r="A35" s="146"/>
      <c r="B35" s="53" t="s">
        <v>223</v>
      </c>
      <c r="C35" s="108"/>
      <c r="D35" s="332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211"/>
      <c r="AB35" s="233">
        <v>1500</v>
      </c>
      <c r="AC35" s="233"/>
      <c r="AD35" s="233"/>
      <c r="AE35" s="233"/>
      <c r="AF35" s="233"/>
      <c r="AG35" s="233"/>
      <c r="AH35" s="233"/>
      <c r="AI35" s="233"/>
      <c r="AJ35" s="233"/>
      <c r="AK35" s="233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</row>
    <row r="36" spans="1:56" s="52" customFormat="1" ht="15" customHeight="1" x14ac:dyDescent="0.25">
      <c r="A36" s="146"/>
      <c r="B36" s="53" t="s">
        <v>223</v>
      </c>
      <c r="C36" s="108"/>
      <c r="D36" s="332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211"/>
      <c r="AB36" s="233">
        <v>1500</v>
      </c>
      <c r="AC36" s="233"/>
      <c r="AD36" s="233"/>
      <c r="AE36" s="233"/>
      <c r="AF36" s="233"/>
      <c r="AG36" s="233"/>
      <c r="AH36" s="233"/>
      <c r="AI36" s="233"/>
      <c r="AJ36" s="233"/>
      <c r="AK36" s="233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</row>
    <row r="37" spans="1:56" s="52" customFormat="1" ht="15" customHeight="1" x14ac:dyDescent="0.25">
      <c r="A37" s="146"/>
      <c r="B37" s="53" t="s">
        <v>223</v>
      </c>
      <c r="C37" s="108"/>
      <c r="D37" s="332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211"/>
      <c r="AB37" s="233">
        <v>237.6</v>
      </c>
      <c r="AC37" s="233"/>
      <c r="AD37" s="233"/>
      <c r="AE37" s="233"/>
      <c r="AF37" s="233"/>
      <c r="AG37" s="233"/>
      <c r="AH37" s="233"/>
      <c r="AI37" s="233"/>
      <c r="AJ37" s="233"/>
      <c r="AK37" s="233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</row>
    <row r="38" spans="1:56" s="52" customFormat="1" ht="15" customHeight="1" x14ac:dyDescent="0.25">
      <c r="A38" s="146"/>
      <c r="B38" s="53" t="s">
        <v>239</v>
      </c>
      <c r="C38" s="108"/>
      <c r="D38" s="332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211"/>
      <c r="AB38" s="233">
        <v>2096.13</v>
      </c>
      <c r="AC38" s="233"/>
      <c r="AD38" s="233"/>
      <c r="AE38" s="233"/>
      <c r="AF38" s="233"/>
      <c r="AG38" s="233"/>
      <c r="AH38" s="233"/>
      <c r="AI38" s="233"/>
      <c r="AJ38" s="233"/>
      <c r="AK38" s="233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</row>
    <row r="39" spans="1:56" s="52" customFormat="1" ht="15" customHeight="1" x14ac:dyDescent="0.25">
      <c r="A39" s="146"/>
      <c r="B39" s="53" t="s">
        <v>225</v>
      </c>
      <c r="C39" s="108"/>
      <c r="D39" s="332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211"/>
      <c r="AB39" s="233">
        <v>548.88</v>
      </c>
      <c r="AC39" s="233"/>
      <c r="AD39" s="233"/>
      <c r="AE39" s="233"/>
      <c r="AF39" s="233">
        <v>133.56</v>
      </c>
      <c r="AG39" s="233"/>
      <c r="AH39" s="233"/>
      <c r="AI39" s="233"/>
      <c r="AJ39" s="233"/>
      <c r="AK39" s="233"/>
      <c r="AL39" s="211"/>
      <c r="AM39" s="211"/>
      <c r="AN39" s="211"/>
      <c r="AO39" s="211"/>
      <c r="AP39" s="211"/>
      <c r="AQ39" s="211"/>
      <c r="AR39" s="211"/>
      <c r="AS39" s="211"/>
      <c r="AT39" s="211"/>
      <c r="AU39" s="211"/>
      <c r="AV39" s="211"/>
      <c r="AW39" s="211"/>
      <c r="AX39" s="211"/>
      <c r="AY39" s="211"/>
      <c r="AZ39" s="211"/>
      <c r="BA39" s="211"/>
      <c r="BB39" s="211"/>
      <c r="BC39" s="211"/>
      <c r="BD39" s="211"/>
    </row>
    <row r="40" spans="1:56" s="52" customFormat="1" ht="15" customHeight="1" x14ac:dyDescent="0.25">
      <c r="A40" s="146"/>
      <c r="B40" s="53" t="s">
        <v>226</v>
      </c>
      <c r="C40" s="108"/>
      <c r="D40" s="332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211"/>
      <c r="AB40" s="233">
        <v>394.54</v>
      </c>
      <c r="AC40" s="233"/>
      <c r="AD40" s="233"/>
      <c r="AE40" s="233"/>
      <c r="AF40" s="233"/>
      <c r="AG40" s="233"/>
      <c r="AH40" s="233"/>
      <c r="AI40" s="233"/>
      <c r="AJ40" s="233"/>
      <c r="AK40" s="233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</row>
    <row r="41" spans="1:56" s="52" customFormat="1" ht="15" customHeight="1" x14ac:dyDescent="0.25">
      <c r="A41" s="146"/>
      <c r="B41" s="53" t="s">
        <v>238</v>
      </c>
      <c r="C41" s="108"/>
      <c r="D41" s="332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211"/>
      <c r="AB41" s="233">
        <v>1365</v>
      </c>
      <c r="AC41" s="233"/>
      <c r="AD41" s="233"/>
      <c r="AE41" s="233"/>
      <c r="AF41" s="233"/>
      <c r="AG41" s="233"/>
      <c r="AH41" s="233"/>
      <c r="AI41" s="233"/>
      <c r="AJ41" s="233"/>
      <c r="AK41" s="233"/>
      <c r="AL41" s="211"/>
      <c r="AM41" s="211"/>
      <c r="AN41" s="211"/>
      <c r="AO41" s="211"/>
      <c r="AP41" s="211"/>
      <c r="AQ41" s="211"/>
      <c r="AR41" s="211"/>
      <c r="AS41" s="211"/>
      <c r="AT41" s="211"/>
      <c r="AU41" s="211"/>
      <c r="AV41" s="211"/>
      <c r="AW41" s="211"/>
      <c r="AX41" s="211"/>
      <c r="AY41" s="211"/>
      <c r="AZ41" s="211"/>
      <c r="BA41" s="211"/>
      <c r="BB41" s="211"/>
      <c r="BC41" s="211"/>
      <c r="BD41" s="211"/>
    </row>
    <row r="42" spans="1:56" s="52" customFormat="1" ht="15" customHeight="1" x14ac:dyDescent="0.25">
      <c r="A42" s="146"/>
      <c r="B42" s="53" t="s">
        <v>238</v>
      </c>
      <c r="C42" s="108"/>
      <c r="D42" s="332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211"/>
      <c r="AB42" s="233">
        <v>390</v>
      </c>
      <c r="AC42" s="233"/>
      <c r="AD42" s="233"/>
      <c r="AE42" s="233"/>
      <c r="AF42" s="233"/>
      <c r="AG42" s="233"/>
      <c r="AH42" s="233"/>
      <c r="AI42" s="233"/>
      <c r="AJ42" s="233"/>
      <c r="AK42" s="233"/>
      <c r="AL42" s="211"/>
      <c r="AM42" s="211"/>
      <c r="AN42" s="211"/>
      <c r="AO42" s="211"/>
      <c r="AP42" s="211"/>
      <c r="AQ42" s="211"/>
      <c r="AR42" s="211"/>
      <c r="AS42" s="211"/>
      <c r="AT42" s="211"/>
      <c r="AU42" s="211"/>
      <c r="AV42" s="211"/>
      <c r="AW42" s="211"/>
      <c r="AX42" s="211"/>
      <c r="AY42" s="211"/>
      <c r="AZ42" s="211"/>
      <c r="BA42" s="211"/>
      <c r="BB42" s="211"/>
      <c r="BC42" s="211"/>
      <c r="BD42" s="211"/>
    </row>
    <row r="43" spans="1:56" s="52" customFormat="1" ht="15" customHeight="1" x14ac:dyDescent="0.25">
      <c r="A43" s="146"/>
      <c r="B43" s="53" t="s">
        <v>227</v>
      </c>
      <c r="C43" s="108"/>
      <c r="D43" s="332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211"/>
      <c r="AB43" s="233">
        <v>212.4</v>
      </c>
      <c r="AC43" s="233"/>
      <c r="AD43" s="233"/>
      <c r="AE43" s="233"/>
      <c r="AF43" s="233"/>
      <c r="AG43" s="233"/>
      <c r="AH43" s="233"/>
      <c r="AI43" s="233"/>
      <c r="AJ43" s="233"/>
      <c r="AK43" s="233"/>
      <c r="AL43" s="211"/>
      <c r="AM43" s="211"/>
      <c r="AN43" s="211"/>
      <c r="AO43" s="211"/>
      <c r="AP43" s="211"/>
      <c r="AQ43" s="211"/>
      <c r="AR43" s="211"/>
      <c r="AS43" s="211"/>
      <c r="AT43" s="211"/>
      <c r="AU43" s="211"/>
      <c r="AV43" s="211"/>
      <c r="AW43" s="211"/>
      <c r="AX43" s="211"/>
      <c r="AY43" s="211"/>
      <c r="AZ43" s="211"/>
      <c r="BA43" s="211"/>
      <c r="BB43" s="211"/>
      <c r="BC43" s="211"/>
      <c r="BD43" s="211"/>
    </row>
    <row r="44" spans="1:56" s="52" customFormat="1" ht="15" customHeight="1" x14ac:dyDescent="0.25">
      <c r="A44" s="146"/>
      <c r="B44" s="53" t="s">
        <v>228</v>
      </c>
      <c r="C44" s="108"/>
      <c r="D44" s="332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211"/>
      <c r="AB44" s="233">
        <v>177.48</v>
      </c>
      <c r="AC44" s="233"/>
      <c r="AD44" s="233"/>
      <c r="AE44" s="233"/>
      <c r="AF44" s="233"/>
      <c r="AG44" s="233"/>
      <c r="AH44" s="233"/>
      <c r="AI44" s="233"/>
      <c r="AJ44" s="233"/>
      <c r="AK44" s="233"/>
      <c r="AL44" s="211"/>
      <c r="AM44" s="211"/>
      <c r="AN44" s="211"/>
      <c r="AO44" s="211"/>
      <c r="AP44" s="211"/>
      <c r="AQ44" s="211"/>
      <c r="AR44" s="211"/>
      <c r="AS44" s="211"/>
      <c r="AT44" s="211"/>
      <c r="AU44" s="211"/>
      <c r="AV44" s="211"/>
      <c r="AW44" s="211"/>
      <c r="AX44" s="211"/>
      <c r="AY44" s="211"/>
      <c r="AZ44" s="211"/>
      <c r="BA44" s="211"/>
      <c r="BB44" s="211"/>
      <c r="BC44" s="211"/>
      <c r="BD44" s="211"/>
    </row>
    <row r="45" spans="1:56" s="52" customFormat="1" ht="15" customHeight="1" x14ac:dyDescent="0.25">
      <c r="A45" s="146"/>
      <c r="B45" s="53" t="s">
        <v>224</v>
      </c>
      <c r="C45" s="108"/>
      <c r="D45" s="332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211"/>
      <c r="AB45" s="233">
        <v>104.04</v>
      </c>
      <c r="AC45" s="233"/>
      <c r="AD45" s="233"/>
      <c r="AE45" s="233"/>
      <c r="AF45" s="233"/>
      <c r="AG45" s="233"/>
      <c r="AH45" s="233"/>
      <c r="AI45" s="233"/>
      <c r="AJ45" s="233"/>
      <c r="AK45" s="233"/>
      <c r="AL45" s="211"/>
      <c r="AM45" s="211"/>
      <c r="AN45" s="211"/>
      <c r="AO45" s="211"/>
      <c r="AP45" s="211"/>
      <c r="AQ45" s="211"/>
      <c r="AR45" s="211"/>
      <c r="AS45" s="211"/>
      <c r="AT45" s="211"/>
      <c r="AU45" s="211"/>
      <c r="AV45" s="211"/>
      <c r="AW45" s="211"/>
      <c r="AX45" s="211"/>
      <c r="AY45" s="211"/>
      <c r="AZ45" s="211"/>
      <c r="BA45" s="211"/>
      <c r="BB45" s="211"/>
      <c r="BC45" s="211"/>
      <c r="BD45" s="211"/>
    </row>
    <row r="46" spans="1:56" s="52" customFormat="1" ht="15" customHeight="1" x14ac:dyDescent="0.25">
      <c r="A46" s="146"/>
      <c r="B46" s="53" t="s">
        <v>224</v>
      </c>
      <c r="C46" s="108"/>
      <c r="D46" s="332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211"/>
      <c r="AB46" s="233">
        <v>104.04</v>
      </c>
      <c r="AC46" s="233"/>
      <c r="AD46" s="233"/>
      <c r="AE46" s="233"/>
      <c r="AF46" s="233"/>
      <c r="AG46" s="233"/>
      <c r="AH46" s="233"/>
      <c r="AI46" s="233"/>
      <c r="AJ46" s="233"/>
      <c r="AK46" s="233"/>
      <c r="AL46" s="211"/>
      <c r="AM46" s="211"/>
      <c r="AN46" s="211"/>
      <c r="AO46" s="211"/>
      <c r="AP46" s="211"/>
      <c r="AQ46" s="211"/>
      <c r="AR46" s="211"/>
      <c r="AS46" s="211"/>
      <c r="AT46" s="211"/>
      <c r="AU46" s="211"/>
      <c r="AV46" s="211"/>
      <c r="AW46" s="211"/>
      <c r="AX46" s="211"/>
      <c r="AY46" s="211"/>
      <c r="AZ46" s="211"/>
      <c r="BA46" s="211"/>
      <c r="BB46" s="211"/>
      <c r="BC46" s="211"/>
      <c r="BD46" s="211"/>
    </row>
    <row r="47" spans="1:56" s="52" customFormat="1" ht="15" customHeight="1" x14ac:dyDescent="0.25">
      <c r="A47" s="146"/>
      <c r="B47" s="53" t="s">
        <v>224</v>
      </c>
      <c r="C47" s="108"/>
      <c r="D47" s="332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211"/>
      <c r="AB47" s="233">
        <v>104.04</v>
      </c>
      <c r="AC47" s="233"/>
      <c r="AD47" s="233"/>
      <c r="AE47" s="233"/>
      <c r="AF47" s="233">
        <v>104</v>
      </c>
      <c r="AG47" s="233"/>
      <c r="AH47" s="233"/>
      <c r="AI47" s="233"/>
      <c r="AJ47" s="233"/>
      <c r="AK47" s="233"/>
      <c r="AL47" s="211"/>
      <c r="AM47" s="211"/>
      <c r="AN47" s="211"/>
      <c r="AO47" s="211"/>
      <c r="AP47" s="211"/>
      <c r="AQ47" s="211"/>
      <c r="AR47" s="211"/>
      <c r="AS47" s="211"/>
      <c r="AT47" s="211"/>
      <c r="AU47" s="211"/>
      <c r="AV47" s="211"/>
      <c r="AW47" s="211"/>
      <c r="AX47" s="211"/>
      <c r="AY47" s="211"/>
      <c r="AZ47" s="211"/>
      <c r="BA47" s="211"/>
      <c r="BB47" s="211"/>
      <c r="BC47" s="211"/>
      <c r="BD47" s="211"/>
    </row>
    <row r="48" spans="1:56" s="52" customFormat="1" ht="15" customHeight="1" x14ac:dyDescent="0.25">
      <c r="A48" s="146"/>
      <c r="B48" s="53" t="s">
        <v>229</v>
      </c>
      <c r="C48" s="108"/>
      <c r="D48" s="332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211"/>
      <c r="AB48" s="233">
        <v>110</v>
      </c>
      <c r="AC48" s="233"/>
      <c r="AD48" s="233"/>
      <c r="AE48" s="233"/>
      <c r="AF48" s="233"/>
      <c r="AG48" s="233"/>
      <c r="AH48" s="233"/>
      <c r="AI48" s="233"/>
      <c r="AJ48" s="233"/>
      <c r="AK48" s="233"/>
      <c r="AL48" s="211"/>
      <c r="AM48" s="211"/>
      <c r="AN48" s="211"/>
      <c r="AO48" s="211"/>
      <c r="AP48" s="211"/>
      <c r="AQ48" s="211"/>
      <c r="AR48" s="211"/>
      <c r="AS48" s="211"/>
      <c r="AT48" s="211"/>
      <c r="AU48" s="211"/>
      <c r="AV48" s="211"/>
      <c r="AW48" s="211"/>
      <c r="AX48" s="211"/>
      <c r="AY48" s="211"/>
      <c r="AZ48" s="211"/>
      <c r="BA48" s="211"/>
      <c r="BB48" s="211"/>
      <c r="BC48" s="211"/>
      <c r="BD48" s="211"/>
    </row>
    <row r="49" spans="1:56" s="52" customFormat="1" ht="15" customHeight="1" x14ac:dyDescent="0.25">
      <c r="A49" s="146"/>
      <c r="B49" s="53" t="s">
        <v>240</v>
      </c>
      <c r="C49" s="108"/>
      <c r="D49" s="332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211"/>
      <c r="AB49" s="233"/>
      <c r="AC49" s="233"/>
      <c r="AD49" s="233"/>
      <c r="AE49" s="233"/>
      <c r="AF49" s="233"/>
      <c r="AG49" s="233"/>
      <c r="AH49" s="233"/>
      <c r="AI49" s="233"/>
      <c r="AJ49" s="233">
        <v>377.3</v>
      </c>
      <c r="AK49" s="233"/>
      <c r="AL49" s="211"/>
      <c r="AM49" s="211"/>
      <c r="AN49" s="211"/>
      <c r="AO49" s="211"/>
      <c r="AP49" s="211"/>
      <c r="AQ49" s="211"/>
      <c r="AR49" s="211"/>
      <c r="AS49" s="211"/>
      <c r="AT49" s="211"/>
      <c r="AU49" s="211"/>
      <c r="AV49" s="211"/>
      <c r="AW49" s="211"/>
      <c r="AX49" s="211"/>
      <c r="AY49" s="211"/>
      <c r="AZ49" s="211"/>
      <c r="BA49" s="211"/>
      <c r="BB49" s="211"/>
      <c r="BC49" s="211"/>
      <c r="BD49" s="211"/>
    </row>
    <row r="50" spans="1:56" s="52" customFormat="1" ht="15" customHeight="1" x14ac:dyDescent="0.25">
      <c r="A50" s="146"/>
      <c r="B50" s="53" t="s">
        <v>235</v>
      </c>
      <c r="C50" s="109"/>
      <c r="D50" s="332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216"/>
      <c r="AB50" s="234">
        <v>2280.5100000000002</v>
      </c>
      <c r="AC50" s="234"/>
      <c r="AD50" s="234"/>
      <c r="AE50" s="234"/>
      <c r="AF50" s="234">
        <v>2506</v>
      </c>
      <c r="AG50" s="234"/>
      <c r="AH50" s="234"/>
      <c r="AI50" s="234"/>
      <c r="AJ50" s="234"/>
      <c r="AK50" s="234"/>
      <c r="AL50" s="216"/>
      <c r="AM50" s="216"/>
      <c r="AN50" s="216"/>
      <c r="AO50" s="216"/>
      <c r="AP50" s="216"/>
      <c r="AQ50" s="216"/>
      <c r="AR50" s="216"/>
      <c r="AS50" s="216"/>
      <c r="AT50" s="216"/>
      <c r="AU50" s="216"/>
      <c r="AV50" s="216"/>
      <c r="AW50" s="216"/>
      <c r="AX50" s="216"/>
      <c r="AY50" s="216"/>
      <c r="AZ50" s="216"/>
      <c r="BA50" s="216"/>
      <c r="BB50" s="216"/>
      <c r="BC50" s="216"/>
      <c r="BD50" s="216"/>
    </row>
    <row r="51" spans="1:56" s="52" customFormat="1" ht="15" customHeight="1" x14ac:dyDescent="0.25">
      <c r="A51" s="146"/>
      <c r="B51" s="53" t="s">
        <v>230</v>
      </c>
      <c r="C51" s="108"/>
      <c r="D51" s="332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211"/>
      <c r="AB51" s="233">
        <v>66</v>
      </c>
      <c r="AC51" s="233"/>
      <c r="AD51" s="233"/>
      <c r="AE51" s="233"/>
      <c r="AF51" s="233"/>
      <c r="AG51" s="233"/>
      <c r="AH51" s="233"/>
      <c r="AI51" s="233"/>
      <c r="AJ51" s="233"/>
      <c r="AK51" s="233"/>
      <c r="AL51" s="211"/>
      <c r="AM51" s="211"/>
      <c r="AN51" s="211"/>
      <c r="AO51" s="211"/>
      <c r="AP51" s="211"/>
      <c r="AQ51" s="211"/>
      <c r="AR51" s="211"/>
      <c r="AS51" s="211"/>
      <c r="AT51" s="211"/>
      <c r="AU51" s="211"/>
      <c r="AV51" s="211"/>
      <c r="AW51" s="211"/>
      <c r="AX51" s="211"/>
      <c r="AY51" s="211"/>
      <c r="AZ51" s="211"/>
      <c r="BA51" s="211"/>
      <c r="BB51" s="211"/>
      <c r="BC51" s="211"/>
      <c r="BD51" s="211"/>
    </row>
    <row r="52" spans="1:56" s="52" customFormat="1" ht="15" customHeight="1" x14ac:dyDescent="0.25">
      <c r="A52" s="146"/>
      <c r="B52" s="53" t="s">
        <v>229</v>
      </c>
      <c r="C52" s="108"/>
      <c r="D52" s="332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211"/>
      <c r="AB52" s="233">
        <v>1233.93</v>
      </c>
      <c r="AC52" s="233"/>
      <c r="AD52" s="233"/>
      <c r="AE52" s="233"/>
      <c r="AF52" s="233"/>
      <c r="AG52" s="233"/>
      <c r="AH52" s="233"/>
      <c r="AI52" s="233"/>
      <c r="AJ52" s="233"/>
      <c r="AK52" s="233"/>
      <c r="AL52" s="211"/>
      <c r="AM52" s="211"/>
      <c r="AN52" s="211"/>
      <c r="AO52" s="211"/>
      <c r="AP52" s="211"/>
      <c r="AQ52" s="211"/>
      <c r="AR52" s="211"/>
      <c r="AS52" s="211"/>
      <c r="AT52" s="211"/>
      <c r="AU52" s="211"/>
      <c r="AV52" s="211"/>
      <c r="AW52" s="211"/>
      <c r="AX52" s="211"/>
      <c r="AY52" s="211"/>
      <c r="AZ52" s="211"/>
      <c r="BA52" s="211"/>
      <c r="BB52" s="211"/>
      <c r="BC52" s="211"/>
      <c r="BD52" s="211"/>
    </row>
    <row r="53" spans="1:56" s="52" customFormat="1" ht="15" customHeight="1" x14ac:dyDescent="0.25">
      <c r="A53" s="146"/>
      <c r="B53" s="53" t="s">
        <v>229</v>
      </c>
      <c r="C53" s="108"/>
      <c r="D53" s="332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211"/>
      <c r="AB53" s="233"/>
      <c r="AC53" s="233"/>
      <c r="AD53" s="233"/>
      <c r="AE53" s="233"/>
      <c r="AF53" s="233">
        <v>1850.89</v>
      </c>
      <c r="AG53" s="233"/>
      <c r="AH53" s="233"/>
      <c r="AI53" s="233"/>
      <c r="AJ53" s="233"/>
      <c r="AK53" s="233"/>
      <c r="AL53" s="211"/>
      <c r="AM53" s="211"/>
      <c r="AN53" s="211"/>
      <c r="AO53" s="211"/>
      <c r="AP53" s="211"/>
      <c r="AQ53" s="211"/>
      <c r="AR53" s="211"/>
      <c r="AS53" s="211"/>
      <c r="AT53" s="211"/>
      <c r="AU53" s="211"/>
      <c r="AV53" s="211"/>
      <c r="AW53" s="211"/>
      <c r="AX53" s="211"/>
      <c r="AY53" s="211"/>
      <c r="AZ53" s="211"/>
      <c r="BA53" s="211"/>
      <c r="BB53" s="211"/>
      <c r="BC53" s="211"/>
      <c r="BD53" s="211"/>
    </row>
    <row r="54" spans="1:56" s="52" customFormat="1" ht="15" customHeight="1" x14ac:dyDescent="0.25">
      <c r="A54" s="146"/>
      <c r="B54" s="53" t="s">
        <v>231</v>
      </c>
      <c r="C54" s="108"/>
      <c r="D54" s="332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211"/>
      <c r="AB54" s="233"/>
      <c r="AC54" s="233"/>
      <c r="AD54" s="233"/>
      <c r="AE54" s="233"/>
      <c r="AF54" s="233"/>
      <c r="AG54" s="233"/>
      <c r="AH54" s="233"/>
      <c r="AI54" s="233"/>
      <c r="AJ54" s="233"/>
      <c r="AK54" s="233"/>
      <c r="AL54" s="211"/>
      <c r="AM54" s="211"/>
      <c r="AN54" s="211"/>
      <c r="AO54" s="211"/>
      <c r="AP54" s="211"/>
      <c r="AQ54" s="211"/>
      <c r="AR54" s="211"/>
      <c r="AS54" s="211"/>
      <c r="AT54" s="211"/>
      <c r="AU54" s="211"/>
      <c r="AV54" s="211"/>
      <c r="AW54" s="211"/>
      <c r="AX54" s="211"/>
      <c r="AY54" s="211"/>
      <c r="AZ54" s="211"/>
      <c r="BA54" s="211"/>
      <c r="BB54" s="211"/>
      <c r="BC54" s="211"/>
      <c r="BD54" s="211"/>
    </row>
    <row r="55" spans="1:56" s="52" customFormat="1" ht="15" customHeight="1" x14ac:dyDescent="0.25">
      <c r="A55" s="146"/>
      <c r="B55" s="53" t="s">
        <v>232</v>
      </c>
      <c r="C55" s="108"/>
      <c r="D55" s="332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211"/>
      <c r="AB55" s="233"/>
      <c r="AC55" s="233"/>
      <c r="AD55" s="233"/>
      <c r="AE55" s="233"/>
      <c r="AF55" s="233"/>
      <c r="AG55" s="233"/>
      <c r="AH55" s="233"/>
      <c r="AI55" s="233"/>
      <c r="AJ55" s="233"/>
      <c r="AK55" s="233"/>
      <c r="AL55" s="211"/>
      <c r="AM55" s="211"/>
      <c r="AN55" s="211"/>
      <c r="AO55" s="211"/>
      <c r="AP55" s="211"/>
      <c r="AQ55" s="211"/>
      <c r="AR55" s="211"/>
      <c r="AS55" s="211"/>
      <c r="AT55" s="211"/>
      <c r="AU55" s="211"/>
      <c r="AV55" s="211"/>
      <c r="AW55" s="211"/>
      <c r="AX55" s="211"/>
      <c r="AY55" s="211"/>
      <c r="AZ55" s="211"/>
      <c r="BA55" s="211"/>
      <c r="BB55" s="211"/>
      <c r="BC55" s="211"/>
      <c r="BD55" s="211"/>
    </row>
    <row r="56" spans="1:56" s="52" customFormat="1" ht="15" customHeight="1" x14ac:dyDescent="0.25">
      <c r="A56" s="146"/>
      <c r="B56" s="53" t="s">
        <v>233</v>
      </c>
      <c r="C56" s="108"/>
      <c r="D56" s="332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211"/>
      <c r="AB56" s="233"/>
      <c r="AC56" s="233"/>
      <c r="AD56" s="233"/>
      <c r="AE56" s="233"/>
      <c r="AF56" s="233"/>
      <c r="AG56" s="233"/>
      <c r="AH56" s="233"/>
      <c r="AI56" s="233"/>
      <c r="AJ56" s="233"/>
      <c r="AK56" s="233"/>
      <c r="AL56" s="211"/>
      <c r="AM56" s="211"/>
      <c r="AN56" s="211"/>
      <c r="AO56" s="211"/>
      <c r="AP56" s="211"/>
      <c r="AQ56" s="211"/>
      <c r="AR56" s="211"/>
      <c r="AS56" s="211"/>
      <c r="AT56" s="211"/>
      <c r="AU56" s="211"/>
      <c r="AV56" s="211"/>
      <c r="AW56" s="211"/>
      <c r="AX56" s="211"/>
      <c r="AY56" s="211"/>
      <c r="AZ56" s="211"/>
      <c r="BA56" s="211"/>
      <c r="BB56" s="211"/>
      <c r="BC56" s="211"/>
      <c r="BD56" s="211"/>
    </row>
    <row r="57" spans="1:56" s="52" customFormat="1" ht="15" customHeight="1" x14ac:dyDescent="0.25">
      <c r="A57" s="146"/>
      <c r="B57" s="53" t="s">
        <v>230</v>
      </c>
      <c r="C57" s="108"/>
      <c r="D57" s="332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211"/>
      <c r="AB57" s="233">
        <v>108</v>
      </c>
      <c r="AC57" s="233"/>
      <c r="AD57" s="233"/>
      <c r="AE57" s="233"/>
      <c r="AF57" s="233"/>
      <c r="AG57" s="233"/>
      <c r="AH57" s="233"/>
      <c r="AI57" s="233"/>
      <c r="AJ57" s="233"/>
      <c r="AK57" s="233"/>
      <c r="AL57" s="211"/>
      <c r="AM57" s="211"/>
      <c r="AN57" s="211"/>
      <c r="AO57" s="211"/>
      <c r="AP57" s="211"/>
      <c r="AQ57" s="211"/>
      <c r="AR57" s="211"/>
      <c r="AS57" s="211"/>
      <c r="AT57" s="211"/>
      <c r="AU57" s="211"/>
      <c r="AV57" s="211"/>
      <c r="AW57" s="211"/>
      <c r="AX57" s="211"/>
      <c r="AY57" s="211"/>
      <c r="AZ57" s="211"/>
      <c r="BA57" s="211"/>
      <c r="BB57" s="211"/>
      <c r="BC57" s="211"/>
      <c r="BD57" s="211"/>
    </row>
    <row r="58" spans="1:56" s="52" customFormat="1" ht="15" customHeight="1" x14ac:dyDescent="0.25">
      <c r="A58" s="146"/>
      <c r="B58" s="53" t="s">
        <v>234</v>
      </c>
      <c r="C58" s="108"/>
      <c r="D58" s="332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211"/>
      <c r="AB58" s="233">
        <v>124.54</v>
      </c>
      <c r="AC58" s="233"/>
      <c r="AD58" s="233"/>
      <c r="AE58" s="233"/>
      <c r="AF58" s="233"/>
      <c r="AG58" s="233"/>
      <c r="AH58" s="233"/>
      <c r="AI58" s="233"/>
      <c r="AJ58" s="233"/>
      <c r="AK58" s="233"/>
      <c r="AL58" s="211"/>
      <c r="AM58" s="211"/>
      <c r="AN58" s="211"/>
      <c r="AO58" s="211"/>
      <c r="AP58" s="211"/>
      <c r="AQ58" s="211"/>
      <c r="AR58" s="211"/>
      <c r="AS58" s="211"/>
      <c r="AT58" s="211"/>
      <c r="AU58" s="211"/>
      <c r="AV58" s="211"/>
      <c r="AW58" s="211"/>
      <c r="AX58" s="211"/>
      <c r="AY58" s="211"/>
      <c r="AZ58" s="211"/>
      <c r="BA58" s="211"/>
      <c r="BB58" s="211"/>
      <c r="BC58" s="211"/>
      <c r="BD58" s="211"/>
    </row>
    <row r="59" spans="1:56" s="52" customFormat="1" ht="15" customHeight="1" x14ac:dyDescent="0.25">
      <c r="A59" s="146"/>
      <c r="B59" s="53" t="s">
        <v>237</v>
      </c>
      <c r="C59" s="109"/>
      <c r="D59" s="332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216"/>
      <c r="AB59" s="234"/>
      <c r="AC59" s="234"/>
      <c r="AD59" s="234"/>
      <c r="AE59" s="234"/>
      <c r="AF59" s="234">
        <v>200</v>
      </c>
      <c r="AG59" s="234"/>
      <c r="AH59" s="234"/>
      <c r="AI59" s="234"/>
      <c r="AJ59" s="234"/>
      <c r="AK59" s="234"/>
      <c r="AL59" s="216"/>
      <c r="AM59" s="216"/>
      <c r="AN59" s="216"/>
      <c r="AO59" s="216"/>
      <c r="AP59" s="216"/>
      <c r="AQ59" s="216"/>
      <c r="AR59" s="216"/>
      <c r="AS59" s="216"/>
      <c r="AT59" s="216"/>
      <c r="AU59" s="216"/>
      <c r="AV59" s="216"/>
      <c r="AW59" s="216"/>
      <c r="AX59" s="216"/>
      <c r="AY59" s="216"/>
      <c r="AZ59" s="216"/>
      <c r="BA59" s="216"/>
      <c r="BB59" s="216"/>
      <c r="BC59" s="216"/>
      <c r="BD59" s="216"/>
    </row>
    <row r="60" spans="1:56" s="52" customFormat="1" ht="15" customHeight="1" x14ac:dyDescent="0.25">
      <c r="A60" s="146"/>
      <c r="B60" s="34"/>
      <c r="C60" s="109"/>
      <c r="D60" s="332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216"/>
      <c r="AB60" s="216"/>
      <c r="AC60" s="216"/>
      <c r="AD60" s="216"/>
      <c r="AE60" s="216"/>
      <c r="AF60" s="216"/>
      <c r="AG60" s="216"/>
      <c r="AH60" s="216"/>
      <c r="AI60" s="216"/>
      <c r="AJ60" s="216"/>
      <c r="AK60" s="216"/>
      <c r="AL60" s="216"/>
      <c r="AM60" s="216"/>
      <c r="AN60" s="216"/>
      <c r="AO60" s="216"/>
      <c r="AP60" s="216"/>
      <c r="AQ60" s="216"/>
      <c r="AR60" s="216"/>
      <c r="AS60" s="216"/>
      <c r="AT60" s="216"/>
      <c r="AU60" s="216"/>
      <c r="AV60" s="216"/>
      <c r="AW60" s="216"/>
      <c r="AX60" s="216"/>
      <c r="AY60" s="216"/>
      <c r="AZ60" s="216"/>
      <c r="BA60" s="216"/>
      <c r="BB60" s="216"/>
      <c r="BC60" s="216"/>
      <c r="BD60" s="216"/>
    </row>
    <row r="61" spans="1:56" s="52" customFormat="1" ht="15" customHeight="1" x14ac:dyDescent="0.25">
      <c r="A61" s="146"/>
      <c r="B61" s="34"/>
      <c r="C61" s="109"/>
      <c r="D61" s="332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216"/>
      <c r="AB61" s="216"/>
      <c r="AC61" s="216"/>
      <c r="AD61" s="216"/>
      <c r="AE61" s="216"/>
      <c r="AF61" s="216"/>
      <c r="AG61" s="216"/>
      <c r="AH61" s="216"/>
      <c r="AI61" s="216"/>
      <c r="AJ61" s="216"/>
      <c r="AK61" s="216"/>
      <c r="AL61" s="216"/>
      <c r="AM61" s="216"/>
      <c r="AN61" s="216"/>
      <c r="AO61" s="216"/>
      <c r="AP61" s="216"/>
      <c r="AQ61" s="216"/>
      <c r="AR61" s="216"/>
      <c r="AS61" s="216"/>
      <c r="AT61" s="216"/>
      <c r="AU61" s="216"/>
      <c r="AV61" s="216"/>
      <c r="AW61" s="216"/>
      <c r="AX61" s="216"/>
      <c r="AY61" s="216"/>
      <c r="AZ61" s="216"/>
      <c r="BA61" s="216"/>
      <c r="BB61" s="216"/>
      <c r="BC61" s="216"/>
      <c r="BD61" s="216"/>
    </row>
    <row r="62" spans="1:56" s="56" customFormat="1" ht="15" customHeight="1" x14ac:dyDescent="0.25">
      <c r="A62" s="142"/>
      <c r="B62" s="58" t="s">
        <v>110</v>
      </c>
      <c r="C62" s="108"/>
      <c r="D62" s="332"/>
      <c r="E62" s="35">
        <f t="shared" ref="E62:AJ62" si="15">SUM(E63:E64)</f>
        <v>0</v>
      </c>
      <c r="F62" s="35">
        <f t="shared" si="15"/>
        <v>0</v>
      </c>
      <c r="G62" s="35">
        <f t="shared" si="15"/>
        <v>0</v>
      </c>
      <c r="H62" s="35">
        <f t="shared" si="15"/>
        <v>0</v>
      </c>
      <c r="I62" s="35">
        <f t="shared" si="15"/>
        <v>0</v>
      </c>
      <c r="J62" s="35">
        <f t="shared" si="15"/>
        <v>0</v>
      </c>
      <c r="K62" s="35">
        <f t="shared" si="15"/>
        <v>0</v>
      </c>
      <c r="L62" s="35">
        <f t="shared" si="15"/>
        <v>0</v>
      </c>
      <c r="M62" s="35">
        <f t="shared" si="15"/>
        <v>0</v>
      </c>
      <c r="N62" s="35">
        <f t="shared" si="15"/>
        <v>0</v>
      </c>
      <c r="O62" s="35">
        <f t="shared" si="15"/>
        <v>0</v>
      </c>
      <c r="P62" s="35">
        <f t="shared" si="15"/>
        <v>0</v>
      </c>
      <c r="Q62" s="35">
        <f t="shared" si="15"/>
        <v>0</v>
      </c>
      <c r="R62" s="35">
        <f t="shared" si="15"/>
        <v>0</v>
      </c>
      <c r="S62" s="35">
        <f t="shared" si="15"/>
        <v>0</v>
      </c>
      <c r="T62" s="35">
        <f t="shared" si="15"/>
        <v>0</v>
      </c>
      <c r="U62" s="35">
        <f t="shared" si="15"/>
        <v>0</v>
      </c>
      <c r="V62" s="35">
        <f t="shared" si="15"/>
        <v>0</v>
      </c>
      <c r="W62" s="35">
        <f t="shared" si="15"/>
        <v>0</v>
      </c>
      <c r="X62" s="35">
        <f t="shared" si="15"/>
        <v>0</v>
      </c>
      <c r="Y62" s="35">
        <f t="shared" si="15"/>
        <v>0</v>
      </c>
      <c r="Z62" s="35">
        <f t="shared" si="15"/>
        <v>0</v>
      </c>
      <c r="AA62" s="211">
        <f t="shared" si="15"/>
        <v>0</v>
      </c>
      <c r="AB62" s="211">
        <f t="shared" si="15"/>
        <v>0</v>
      </c>
      <c r="AC62" s="211">
        <f t="shared" si="15"/>
        <v>0</v>
      </c>
      <c r="AD62" s="211">
        <f t="shared" si="15"/>
        <v>0</v>
      </c>
      <c r="AE62" s="211">
        <f t="shared" si="15"/>
        <v>0</v>
      </c>
      <c r="AF62" s="211">
        <f t="shared" si="15"/>
        <v>0</v>
      </c>
      <c r="AG62" s="211">
        <f t="shared" si="15"/>
        <v>0</v>
      </c>
      <c r="AH62" s="211">
        <f t="shared" si="15"/>
        <v>0</v>
      </c>
      <c r="AI62" s="211">
        <f t="shared" si="15"/>
        <v>0</v>
      </c>
      <c r="AJ62" s="211">
        <f t="shared" si="15"/>
        <v>0</v>
      </c>
      <c r="AK62" s="211">
        <f t="shared" ref="AK62:BD62" si="16">SUM(AK63:AK64)</f>
        <v>0</v>
      </c>
      <c r="AL62" s="211">
        <f t="shared" si="16"/>
        <v>0</v>
      </c>
      <c r="AM62" s="211">
        <f t="shared" si="16"/>
        <v>0</v>
      </c>
      <c r="AN62" s="211">
        <f t="shared" si="16"/>
        <v>0</v>
      </c>
      <c r="AO62" s="211">
        <f t="shared" si="16"/>
        <v>0</v>
      </c>
      <c r="AP62" s="211">
        <f t="shared" si="16"/>
        <v>0</v>
      </c>
      <c r="AQ62" s="211">
        <f t="shared" si="16"/>
        <v>0</v>
      </c>
      <c r="AR62" s="211">
        <f t="shared" si="16"/>
        <v>0</v>
      </c>
      <c r="AS62" s="211">
        <f t="shared" si="16"/>
        <v>0</v>
      </c>
      <c r="AT62" s="211">
        <f t="shared" si="16"/>
        <v>0</v>
      </c>
      <c r="AU62" s="211">
        <f t="shared" si="16"/>
        <v>0</v>
      </c>
      <c r="AV62" s="211">
        <f t="shared" si="16"/>
        <v>0</v>
      </c>
      <c r="AW62" s="211">
        <f t="shared" si="16"/>
        <v>0</v>
      </c>
      <c r="AX62" s="211">
        <f t="shared" si="16"/>
        <v>0</v>
      </c>
      <c r="AY62" s="211">
        <f t="shared" si="16"/>
        <v>0</v>
      </c>
      <c r="AZ62" s="211">
        <f t="shared" si="16"/>
        <v>0</v>
      </c>
      <c r="BA62" s="211">
        <f t="shared" si="16"/>
        <v>0</v>
      </c>
      <c r="BB62" s="211">
        <f t="shared" si="16"/>
        <v>0</v>
      </c>
      <c r="BC62" s="211">
        <f t="shared" si="16"/>
        <v>0</v>
      </c>
      <c r="BD62" s="211">
        <f t="shared" si="16"/>
        <v>0</v>
      </c>
    </row>
    <row r="63" spans="1:56" s="27" customFormat="1" ht="15" customHeight="1" x14ac:dyDescent="0.25">
      <c r="A63" s="142"/>
      <c r="B63" s="28"/>
      <c r="C63" s="107"/>
      <c r="D63" s="331"/>
      <c r="E63" s="175"/>
      <c r="F63" s="29"/>
      <c r="G63" s="29"/>
      <c r="H63" s="29"/>
      <c r="I63" s="29"/>
      <c r="J63" s="175"/>
      <c r="K63" s="29"/>
      <c r="L63" s="29"/>
      <c r="M63" s="29"/>
      <c r="N63" s="175"/>
      <c r="O63" s="29"/>
      <c r="P63" s="29"/>
      <c r="Q63" s="29"/>
      <c r="R63" s="31"/>
      <c r="S63" s="31"/>
      <c r="T63" s="31"/>
      <c r="U63" s="31"/>
      <c r="V63" s="31"/>
      <c r="W63" s="31"/>
      <c r="X63" s="31"/>
      <c r="Y63" s="31"/>
      <c r="Z63" s="31"/>
      <c r="AA63" s="203"/>
      <c r="AB63" s="203"/>
      <c r="AC63" s="203"/>
      <c r="AD63" s="203"/>
      <c r="AE63" s="203"/>
      <c r="AF63" s="203"/>
      <c r="AG63" s="203"/>
      <c r="AH63" s="203"/>
      <c r="AI63" s="203"/>
      <c r="AJ63" s="203"/>
      <c r="AK63" s="203"/>
      <c r="AL63" s="203"/>
      <c r="AM63" s="203"/>
      <c r="AN63" s="203"/>
      <c r="AO63" s="203"/>
      <c r="AP63" s="203"/>
      <c r="AQ63" s="203"/>
      <c r="AR63" s="203"/>
      <c r="AS63" s="203"/>
      <c r="AT63" s="203"/>
      <c r="AU63" s="203"/>
      <c r="AV63" s="203"/>
      <c r="AW63" s="203"/>
      <c r="AX63" s="203"/>
      <c r="AY63" s="203"/>
      <c r="AZ63" s="203"/>
      <c r="BA63" s="203"/>
      <c r="BB63" s="203"/>
      <c r="BC63" s="203"/>
      <c r="BD63" s="203"/>
    </row>
    <row r="64" spans="1:56" s="55" customFormat="1" ht="15" customHeight="1" x14ac:dyDescent="0.25">
      <c r="A64" s="147"/>
      <c r="B64" s="37"/>
      <c r="C64" s="116"/>
      <c r="D64" s="333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54"/>
      <c r="S64" s="54"/>
      <c r="T64" s="54"/>
      <c r="U64" s="54"/>
      <c r="V64" s="54"/>
      <c r="W64" s="54"/>
      <c r="X64" s="54"/>
      <c r="Y64" s="54"/>
      <c r="Z64" s="54"/>
      <c r="AA64" s="237"/>
      <c r="AB64" s="237"/>
      <c r="AC64" s="237"/>
      <c r="AD64" s="237"/>
      <c r="AE64" s="237"/>
      <c r="AF64" s="237"/>
      <c r="AG64" s="237"/>
      <c r="AH64" s="237"/>
      <c r="AI64" s="237"/>
      <c r="AJ64" s="237"/>
      <c r="AK64" s="237"/>
      <c r="AL64" s="237"/>
      <c r="AM64" s="237"/>
      <c r="AN64" s="237"/>
      <c r="AO64" s="237"/>
      <c r="AP64" s="237"/>
      <c r="AQ64" s="237"/>
      <c r="AR64" s="237"/>
      <c r="AS64" s="237"/>
      <c r="AT64" s="237"/>
      <c r="AU64" s="237"/>
      <c r="AV64" s="237"/>
      <c r="AW64" s="237"/>
      <c r="AX64" s="237"/>
      <c r="AY64" s="237"/>
      <c r="AZ64" s="237"/>
      <c r="BA64" s="237"/>
      <c r="BB64" s="237"/>
      <c r="BC64" s="237"/>
      <c r="BD64" s="237"/>
    </row>
    <row r="65" spans="1:56" s="62" customFormat="1" ht="15" customHeight="1" x14ac:dyDescent="0.25">
      <c r="A65" s="147"/>
      <c r="B65" s="58" t="s">
        <v>92</v>
      </c>
      <c r="C65" s="108"/>
      <c r="D65" s="338"/>
      <c r="E65" s="36">
        <f>SUM(E66:E71)</f>
        <v>0</v>
      </c>
      <c r="F65" s="36">
        <f t="shared" ref="F65:BD65" si="17">SUM(F66:F71)</f>
        <v>0</v>
      </c>
      <c r="G65" s="36">
        <f t="shared" si="17"/>
        <v>0</v>
      </c>
      <c r="H65" s="36">
        <f t="shared" si="17"/>
        <v>0</v>
      </c>
      <c r="I65" s="36">
        <f>SUM(I66:I71)</f>
        <v>0</v>
      </c>
      <c r="J65" s="36">
        <f t="shared" si="17"/>
        <v>0</v>
      </c>
      <c r="K65" s="36">
        <f t="shared" si="17"/>
        <v>0</v>
      </c>
      <c r="L65" s="36">
        <f t="shared" si="17"/>
        <v>0</v>
      </c>
      <c r="M65" s="36">
        <f t="shared" si="17"/>
        <v>0</v>
      </c>
      <c r="N65" s="36">
        <f t="shared" si="17"/>
        <v>0</v>
      </c>
      <c r="O65" s="36">
        <f t="shared" si="17"/>
        <v>0</v>
      </c>
      <c r="P65" s="36">
        <f t="shared" si="17"/>
        <v>0</v>
      </c>
      <c r="Q65" s="36">
        <f t="shared" si="17"/>
        <v>0</v>
      </c>
      <c r="R65" s="36">
        <f t="shared" si="17"/>
        <v>0</v>
      </c>
      <c r="S65" s="36">
        <f t="shared" si="17"/>
        <v>0</v>
      </c>
      <c r="T65" s="36">
        <f t="shared" si="17"/>
        <v>0</v>
      </c>
      <c r="U65" s="36">
        <f t="shared" si="17"/>
        <v>0</v>
      </c>
      <c r="V65" s="36">
        <f t="shared" si="17"/>
        <v>0</v>
      </c>
      <c r="W65" s="36">
        <f t="shared" si="17"/>
        <v>0</v>
      </c>
      <c r="X65" s="36">
        <f t="shared" si="17"/>
        <v>0</v>
      </c>
      <c r="Y65" s="36">
        <f t="shared" si="17"/>
        <v>0</v>
      </c>
      <c r="Z65" s="36">
        <f t="shared" si="17"/>
        <v>0</v>
      </c>
      <c r="AA65" s="216">
        <f t="shared" si="17"/>
        <v>0</v>
      </c>
      <c r="AB65" s="216">
        <f t="shared" si="17"/>
        <v>12101.34</v>
      </c>
      <c r="AC65" s="216">
        <f t="shared" si="17"/>
        <v>0</v>
      </c>
      <c r="AD65" s="216">
        <f t="shared" si="17"/>
        <v>0</v>
      </c>
      <c r="AE65" s="216">
        <f t="shared" si="17"/>
        <v>0</v>
      </c>
      <c r="AF65" s="216">
        <f t="shared" si="17"/>
        <v>0</v>
      </c>
      <c r="AG65" s="216">
        <f t="shared" si="17"/>
        <v>0</v>
      </c>
      <c r="AH65" s="216">
        <f t="shared" si="17"/>
        <v>21000</v>
      </c>
      <c r="AI65" s="216">
        <f t="shared" si="17"/>
        <v>0</v>
      </c>
      <c r="AJ65" s="216">
        <f t="shared" si="17"/>
        <v>0</v>
      </c>
      <c r="AK65" s="216">
        <f t="shared" si="17"/>
        <v>0</v>
      </c>
      <c r="AL65" s="216">
        <f t="shared" si="17"/>
        <v>0</v>
      </c>
      <c r="AM65" s="216">
        <f t="shared" si="17"/>
        <v>0</v>
      </c>
      <c r="AN65" s="216">
        <f t="shared" si="17"/>
        <v>0</v>
      </c>
      <c r="AO65" s="216">
        <f t="shared" si="17"/>
        <v>0</v>
      </c>
      <c r="AP65" s="216">
        <f t="shared" si="17"/>
        <v>0</v>
      </c>
      <c r="AQ65" s="216">
        <f t="shared" si="17"/>
        <v>0</v>
      </c>
      <c r="AR65" s="216">
        <f t="shared" si="17"/>
        <v>0</v>
      </c>
      <c r="AS65" s="216">
        <f t="shared" si="17"/>
        <v>0</v>
      </c>
      <c r="AT65" s="216">
        <f t="shared" si="17"/>
        <v>0</v>
      </c>
      <c r="AU65" s="216">
        <f t="shared" si="17"/>
        <v>0</v>
      </c>
      <c r="AV65" s="216">
        <f t="shared" si="17"/>
        <v>0</v>
      </c>
      <c r="AW65" s="216">
        <f t="shared" si="17"/>
        <v>0</v>
      </c>
      <c r="AX65" s="216">
        <f t="shared" si="17"/>
        <v>0</v>
      </c>
      <c r="AY65" s="216">
        <f t="shared" si="17"/>
        <v>0</v>
      </c>
      <c r="AZ65" s="216">
        <f t="shared" si="17"/>
        <v>0</v>
      </c>
      <c r="BA65" s="216">
        <f t="shared" si="17"/>
        <v>0</v>
      </c>
      <c r="BB65" s="216">
        <f t="shared" si="17"/>
        <v>0</v>
      </c>
      <c r="BC65" s="216">
        <f t="shared" si="17"/>
        <v>0</v>
      </c>
      <c r="BD65" s="216">
        <f t="shared" si="17"/>
        <v>0</v>
      </c>
    </row>
    <row r="66" spans="1:56" s="62" customFormat="1" ht="15" customHeight="1" x14ac:dyDescent="0.25">
      <c r="A66" s="147"/>
      <c r="B66" s="58"/>
      <c r="C66" s="110" t="s">
        <v>103</v>
      </c>
      <c r="D66" s="338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60"/>
      <c r="S66" s="60"/>
      <c r="T66" s="60"/>
      <c r="U66" s="60"/>
      <c r="V66" s="60"/>
      <c r="W66" s="60"/>
      <c r="X66" s="60"/>
      <c r="Y66" s="60"/>
      <c r="Z66" s="60"/>
      <c r="AA66" s="243"/>
      <c r="AB66" s="234">
        <v>4518.6499999999996</v>
      </c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  <c r="BD66" s="243"/>
    </row>
    <row r="67" spans="1:56" s="62" customFormat="1" ht="15" customHeight="1" x14ac:dyDescent="0.25">
      <c r="A67" s="147"/>
      <c r="B67" s="58"/>
      <c r="C67" s="110" t="s">
        <v>103</v>
      </c>
      <c r="D67" s="338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60"/>
      <c r="S67" s="60"/>
      <c r="T67" s="60"/>
      <c r="U67" s="60"/>
      <c r="V67" s="60"/>
      <c r="W67" s="60"/>
      <c r="X67" s="60"/>
      <c r="Y67" s="60"/>
      <c r="Z67" s="60"/>
      <c r="AA67" s="243"/>
      <c r="AB67" s="234">
        <v>660</v>
      </c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  <c r="BD67" s="243"/>
    </row>
    <row r="68" spans="1:56" s="62" customFormat="1" ht="15" customHeight="1" x14ac:dyDescent="0.25">
      <c r="A68" s="147"/>
      <c r="B68" s="58"/>
      <c r="C68" s="110" t="s">
        <v>103</v>
      </c>
      <c r="D68" s="338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216"/>
      <c r="AB68" s="234">
        <v>6922.69</v>
      </c>
      <c r="AC68" s="216"/>
      <c r="AD68" s="216"/>
      <c r="AE68" s="216"/>
      <c r="AF68" s="216"/>
      <c r="AG68" s="216"/>
      <c r="AH68" s="216"/>
      <c r="AI68" s="216"/>
      <c r="AJ68" s="216"/>
      <c r="AK68" s="216"/>
      <c r="AL68" s="216"/>
      <c r="AM68" s="216"/>
      <c r="AN68" s="216"/>
      <c r="AO68" s="216"/>
      <c r="AP68" s="216"/>
      <c r="AQ68" s="216"/>
      <c r="AR68" s="216"/>
      <c r="AS68" s="216"/>
      <c r="AT68" s="216"/>
      <c r="AU68" s="216"/>
      <c r="AV68" s="216"/>
      <c r="AW68" s="216"/>
      <c r="AX68" s="216"/>
      <c r="AY68" s="216"/>
      <c r="AZ68" s="216"/>
      <c r="BA68" s="216"/>
      <c r="BB68" s="216"/>
      <c r="BC68" s="216"/>
      <c r="BD68" s="216"/>
    </row>
    <row r="69" spans="1:56" s="62" customFormat="1" ht="15" customHeight="1" x14ac:dyDescent="0.25">
      <c r="A69" s="147"/>
      <c r="B69" s="58"/>
      <c r="C69" s="110" t="s">
        <v>98</v>
      </c>
      <c r="D69" s="338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216"/>
      <c r="AB69" s="216"/>
      <c r="AC69" s="216"/>
      <c r="AD69" s="216"/>
      <c r="AE69" s="216"/>
      <c r="AF69" s="216"/>
      <c r="AG69" s="216"/>
      <c r="AH69" s="234">
        <v>21000</v>
      </c>
      <c r="AI69" s="216"/>
      <c r="AJ69" s="216"/>
      <c r="AK69" s="216"/>
      <c r="AL69" s="216"/>
      <c r="AM69" s="216"/>
      <c r="AN69" s="216"/>
      <c r="AO69" s="216"/>
      <c r="AP69" s="216"/>
      <c r="AQ69" s="216"/>
      <c r="AR69" s="216"/>
      <c r="AS69" s="216"/>
      <c r="AT69" s="216"/>
      <c r="AU69" s="216"/>
      <c r="AV69" s="216"/>
      <c r="AW69" s="216"/>
      <c r="AX69" s="216"/>
      <c r="AY69" s="216"/>
      <c r="AZ69" s="216"/>
      <c r="BA69" s="216"/>
      <c r="BB69" s="216"/>
      <c r="BC69" s="216"/>
      <c r="BD69" s="216"/>
    </row>
    <row r="70" spans="1:56" s="62" customFormat="1" ht="15" customHeight="1" x14ac:dyDescent="0.25">
      <c r="A70" s="147"/>
      <c r="B70" s="58"/>
      <c r="C70" s="108"/>
      <c r="D70" s="338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216"/>
      <c r="AB70" s="216"/>
      <c r="AC70" s="216"/>
      <c r="AD70" s="216"/>
      <c r="AE70" s="216"/>
      <c r="AF70" s="216"/>
      <c r="AG70" s="216"/>
      <c r="AH70" s="216"/>
      <c r="AI70" s="216"/>
      <c r="AJ70" s="216"/>
      <c r="AK70" s="216"/>
      <c r="AL70" s="216"/>
      <c r="AM70" s="216"/>
      <c r="AN70" s="216"/>
      <c r="AO70" s="216"/>
      <c r="AP70" s="216"/>
      <c r="AQ70" s="216"/>
      <c r="AR70" s="216"/>
      <c r="AS70" s="216"/>
      <c r="AT70" s="216"/>
      <c r="AU70" s="216"/>
      <c r="AV70" s="216"/>
      <c r="AW70" s="216"/>
      <c r="AX70" s="216"/>
      <c r="AY70" s="216"/>
      <c r="AZ70" s="216"/>
      <c r="BA70" s="216"/>
      <c r="BB70" s="216"/>
      <c r="BC70" s="216"/>
      <c r="BD70" s="216"/>
    </row>
    <row r="71" spans="1:56" s="55" customFormat="1" ht="15" customHeight="1" x14ac:dyDescent="0.25">
      <c r="A71" s="147"/>
      <c r="B71" s="53"/>
      <c r="C71" s="110"/>
      <c r="D71" s="333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54"/>
      <c r="S71" s="54"/>
      <c r="T71" s="54"/>
      <c r="U71" s="54"/>
      <c r="V71" s="54"/>
      <c r="W71" s="54"/>
      <c r="X71" s="54"/>
      <c r="Y71" s="54"/>
      <c r="Z71" s="54"/>
      <c r="AA71" s="237"/>
      <c r="AB71" s="237"/>
      <c r="AC71" s="237"/>
      <c r="AD71" s="237"/>
      <c r="AE71" s="237"/>
      <c r="AF71" s="237"/>
      <c r="AG71" s="237"/>
      <c r="AH71" s="237"/>
      <c r="AI71" s="237"/>
      <c r="AJ71" s="237"/>
      <c r="AK71" s="237"/>
      <c r="AL71" s="237"/>
      <c r="AM71" s="237"/>
      <c r="AN71" s="237"/>
      <c r="AO71" s="237"/>
      <c r="AP71" s="237"/>
      <c r="AQ71" s="237"/>
      <c r="AR71" s="237"/>
      <c r="AS71" s="237"/>
      <c r="AT71" s="237"/>
      <c r="AU71" s="237"/>
      <c r="AV71" s="237"/>
      <c r="AW71" s="237"/>
      <c r="AX71" s="237"/>
      <c r="AY71" s="237"/>
      <c r="AZ71" s="237"/>
      <c r="BA71" s="237"/>
      <c r="BB71" s="237"/>
      <c r="BC71" s="237"/>
      <c r="BD71" s="237"/>
    </row>
    <row r="72" spans="1:56" s="27" customFormat="1" ht="15" customHeight="1" x14ac:dyDescent="0.25">
      <c r="A72" s="142"/>
      <c r="B72" s="42" t="s">
        <v>96</v>
      </c>
      <c r="C72" s="107"/>
      <c r="D72" s="331"/>
      <c r="E72" s="36">
        <f>SUM(E73:E76)</f>
        <v>0</v>
      </c>
      <c r="F72" s="36">
        <f t="shared" ref="F72:BD72" si="18">SUM(F73:F76)</f>
        <v>0</v>
      </c>
      <c r="G72" s="36">
        <f t="shared" si="18"/>
        <v>0</v>
      </c>
      <c r="H72" s="36">
        <f t="shared" si="18"/>
        <v>0</v>
      </c>
      <c r="I72" s="36">
        <f t="shared" si="18"/>
        <v>0</v>
      </c>
      <c r="J72" s="36">
        <f t="shared" si="18"/>
        <v>0</v>
      </c>
      <c r="K72" s="36">
        <f t="shared" si="18"/>
        <v>0</v>
      </c>
      <c r="L72" s="36">
        <f t="shared" si="18"/>
        <v>0</v>
      </c>
      <c r="M72" s="36">
        <f t="shared" si="18"/>
        <v>0</v>
      </c>
      <c r="N72" s="36">
        <f t="shared" si="18"/>
        <v>0</v>
      </c>
      <c r="O72" s="36">
        <f t="shared" si="18"/>
        <v>0</v>
      </c>
      <c r="P72" s="36">
        <f t="shared" si="18"/>
        <v>0</v>
      </c>
      <c r="Q72" s="36">
        <f t="shared" si="18"/>
        <v>0</v>
      </c>
      <c r="R72" s="36">
        <f t="shared" si="18"/>
        <v>0</v>
      </c>
      <c r="S72" s="36">
        <f t="shared" si="18"/>
        <v>0</v>
      </c>
      <c r="T72" s="36">
        <f t="shared" si="18"/>
        <v>0</v>
      </c>
      <c r="U72" s="36">
        <f t="shared" si="18"/>
        <v>0</v>
      </c>
      <c r="V72" s="36">
        <f t="shared" si="18"/>
        <v>0</v>
      </c>
      <c r="W72" s="36">
        <f t="shared" si="18"/>
        <v>0</v>
      </c>
      <c r="X72" s="36">
        <f t="shared" si="18"/>
        <v>0</v>
      </c>
      <c r="Y72" s="36">
        <f t="shared" si="18"/>
        <v>0</v>
      </c>
      <c r="Z72" s="36">
        <f t="shared" si="18"/>
        <v>0</v>
      </c>
      <c r="AA72" s="216">
        <f t="shared" si="18"/>
        <v>0</v>
      </c>
      <c r="AB72" s="216">
        <f t="shared" si="18"/>
        <v>0</v>
      </c>
      <c r="AC72" s="216">
        <f t="shared" si="18"/>
        <v>0</v>
      </c>
      <c r="AD72" s="216">
        <f t="shared" si="18"/>
        <v>0</v>
      </c>
      <c r="AE72" s="216">
        <f t="shared" si="18"/>
        <v>0</v>
      </c>
      <c r="AF72" s="216">
        <f t="shared" si="18"/>
        <v>0</v>
      </c>
      <c r="AG72" s="216">
        <f t="shared" si="18"/>
        <v>0</v>
      </c>
      <c r="AH72" s="216">
        <f t="shared" si="18"/>
        <v>0</v>
      </c>
      <c r="AI72" s="216">
        <f t="shared" si="18"/>
        <v>0</v>
      </c>
      <c r="AJ72" s="216">
        <f t="shared" si="18"/>
        <v>0</v>
      </c>
      <c r="AK72" s="216">
        <f t="shared" si="18"/>
        <v>0</v>
      </c>
      <c r="AL72" s="216">
        <f t="shared" si="18"/>
        <v>0</v>
      </c>
      <c r="AM72" s="216">
        <f t="shared" si="18"/>
        <v>0</v>
      </c>
      <c r="AN72" s="216">
        <f t="shared" si="18"/>
        <v>0</v>
      </c>
      <c r="AO72" s="216">
        <f t="shared" si="18"/>
        <v>0</v>
      </c>
      <c r="AP72" s="216">
        <f t="shared" si="18"/>
        <v>0</v>
      </c>
      <c r="AQ72" s="216">
        <f t="shared" si="18"/>
        <v>0</v>
      </c>
      <c r="AR72" s="216">
        <f t="shared" si="18"/>
        <v>0</v>
      </c>
      <c r="AS72" s="216">
        <f t="shared" si="18"/>
        <v>0</v>
      </c>
      <c r="AT72" s="216">
        <f t="shared" si="18"/>
        <v>0</v>
      </c>
      <c r="AU72" s="216">
        <f t="shared" si="18"/>
        <v>0</v>
      </c>
      <c r="AV72" s="216">
        <f t="shared" si="18"/>
        <v>0</v>
      </c>
      <c r="AW72" s="216">
        <f t="shared" si="18"/>
        <v>0</v>
      </c>
      <c r="AX72" s="216">
        <f t="shared" si="18"/>
        <v>0</v>
      </c>
      <c r="AY72" s="216">
        <f t="shared" si="18"/>
        <v>0</v>
      </c>
      <c r="AZ72" s="216">
        <f t="shared" si="18"/>
        <v>0</v>
      </c>
      <c r="BA72" s="216">
        <f t="shared" si="18"/>
        <v>0</v>
      </c>
      <c r="BB72" s="216">
        <f t="shared" si="18"/>
        <v>0</v>
      </c>
      <c r="BC72" s="216">
        <f t="shared" si="18"/>
        <v>0</v>
      </c>
      <c r="BD72" s="216">
        <f t="shared" si="18"/>
        <v>0</v>
      </c>
    </row>
    <row r="73" spans="1:56" s="27" customFormat="1" ht="15" customHeight="1" x14ac:dyDescent="0.25">
      <c r="A73" s="142"/>
      <c r="B73" s="42"/>
      <c r="C73" s="107"/>
      <c r="D73" s="331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31"/>
      <c r="S73" s="31"/>
      <c r="T73" s="31"/>
      <c r="U73" s="31"/>
      <c r="V73" s="31"/>
      <c r="W73" s="31"/>
      <c r="X73" s="31"/>
      <c r="Y73" s="31"/>
      <c r="Z73" s="31"/>
      <c r="AA73" s="203"/>
      <c r="AB73" s="203"/>
      <c r="AC73" s="203"/>
      <c r="AD73" s="203"/>
      <c r="AE73" s="203"/>
      <c r="AF73" s="203"/>
      <c r="AG73" s="203"/>
      <c r="AH73" s="203"/>
      <c r="AI73" s="203"/>
      <c r="AJ73" s="203"/>
      <c r="AK73" s="203"/>
      <c r="AL73" s="203"/>
      <c r="AM73" s="203"/>
      <c r="AN73" s="203"/>
      <c r="AO73" s="203"/>
      <c r="AP73" s="203"/>
      <c r="AQ73" s="203"/>
      <c r="AR73" s="203"/>
      <c r="AS73" s="203"/>
      <c r="AT73" s="203"/>
      <c r="AU73" s="203"/>
      <c r="AV73" s="203"/>
      <c r="AW73" s="203"/>
      <c r="AX73" s="203"/>
      <c r="AY73" s="203"/>
      <c r="AZ73" s="203"/>
      <c r="BA73" s="203"/>
      <c r="BB73" s="203"/>
      <c r="BC73" s="203"/>
      <c r="BD73" s="203"/>
    </row>
    <row r="74" spans="1:56" s="27" customFormat="1" ht="15" customHeight="1" x14ac:dyDescent="0.25">
      <c r="A74" s="142"/>
      <c r="B74" s="42"/>
      <c r="C74" s="107"/>
      <c r="D74" s="331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31"/>
      <c r="S74" s="31"/>
      <c r="T74" s="31"/>
      <c r="U74" s="31"/>
      <c r="V74" s="31"/>
      <c r="W74" s="31"/>
      <c r="X74" s="31"/>
      <c r="Y74" s="31"/>
      <c r="Z74" s="31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</row>
    <row r="75" spans="1:56" s="27" customFormat="1" ht="15" customHeight="1" x14ac:dyDescent="0.25">
      <c r="A75" s="142"/>
      <c r="B75" s="42"/>
      <c r="C75" s="107"/>
      <c r="D75" s="331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31"/>
      <c r="S75" s="31"/>
      <c r="T75" s="31"/>
      <c r="U75" s="31"/>
      <c r="V75" s="31"/>
      <c r="W75" s="31"/>
      <c r="X75" s="31"/>
      <c r="Y75" s="31"/>
      <c r="Z75" s="31"/>
      <c r="AA75" s="203"/>
      <c r="AB75" s="203"/>
      <c r="AC75" s="203"/>
      <c r="AD75" s="203"/>
      <c r="AE75" s="203"/>
      <c r="AF75" s="203"/>
      <c r="AG75" s="203"/>
      <c r="AH75" s="203"/>
      <c r="AI75" s="203"/>
      <c r="AJ75" s="203"/>
      <c r="AK75" s="203"/>
      <c r="AL75" s="203"/>
      <c r="AM75" s="203"/>
      <c r="AN75" s="203"/>
      <c r="AO75" s="203"/>
      <c r="AP75" s="203"/>
      <c r="AQ75" s="203"/>
      <c r="AR75" s="203"/>
      <c r="AS75" s="203"/>
      <c r="AT75" s="203"/>
      <c r="AU75" s="203"/>
      <c r="AV75" s="203"/>
      <c r="AW75" s="203"/>
      <c r="AX75" s="203"/>
      <c r="AY75" s="203"/>
      <c r="AZ75" s="203"/>
      <c r="BA75" s="203"/>
      <c r="BB75" s="203"/>
      <c r="BC75" s="203"/>
      <c r="BD75" s="203"/>
    </row>
    <row r="76" spans="1:56" s="27" customFormat="1" ht="15" customHeight="1" x14ac:dyDescent="0.25">
      <c r="A76" s="142"/>
      <c r="B76" s="42"/>
      <c r="C76" s="107"/>
      <c r="D76" s="331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31"/>
      <c r="S76" s="31"/>
      <c r="T76" s="31"/>
      <c r="U76" s="31"/>
      <c r="V76" s="31"/>
      <c r="W76" s="31"/>
      <c r="X76" s="31"/>
      <c r="Y76" s="31"/>
      <c r="Z76" s="31"/>
      <c r="AA76" s="203"/>
      <c r="AB76" s="203"/>
      <c r="AC76" s="203"/>
      <c r="AD76" s="203"/>
      <c r="AE76" s="203"/>
      <c r="AF76" s="203"/>
      <c r="AG76" s="203"/>
      <c r="AH76" s="203"/>
      <c r="AI76" s="203"/>
      <c r="AJ76" s="203"/>
      <c r="AK76" s="203"/>
      <c r="AL76" s="203"/>
      <c r="AM76" s="203"/>
      <c r="AN76" s="203"/>
      <c r="AO76" s="203"/>
      <c r="AP76" s="203"/>
      <c r="AQ76" s="203"/>
      <c r="AR76" s="203"/>
      <c r="AS76" s="203"/>
      <c r="AT76" s="203"/>
      <c r="AU76" s="203"/>
      <c r="AV76" s="203"/>
      <c r="AW76" s="203"/>
      <c r="AX76" s="203"/>
      <c r="AY76" s="203"/>
      <c r="AZ76" s="203"/>
      <c r="BA76" s="203"/>
      <c r="BB76" s="203"/>
      <c r="BC76" s="203"/>
      <c r="BD76" s="203"/>
    </row>
    <row r="77" spans="1:56" s="56" customFormat="1" ht="15" customHeight="1" x14ac:dyDescent="0.25">
      <c r="A77" s="142"/>
      <c r="B77" s="42" t="s">
        <v>66</v>
      </c>
      <c r="C77" s="112"/>
      <c r="D77" s="335"/>
      <c r="E77" s="36">
        <f t="shared" ref="E77:BD77" si="19">SUM(E79:E84)</f>
        <v>0</v>
      </c>
      <c r="F77" s="36">
        <f t="shared" si="19"/>
        <v>0</v>
      </c>
      <c r="G77" s="36">
        <f t="shared" si="19"/>
        <v>0</v>
      </c>
      <c r="H77" s="36">
        <f t="shared" si="19"/>
        <v>0</v>
      </c>
      <c r="I77" s="36">
        <f t="shared" si="19"/>
        <v>0</v>
      </c>
      <c r="J77" s="36">
        <f t="shared" si="19"/>
        <v>0</v>
      </c>
      <c r="K77" s="36">
        <f t="shared" si="19"/>
        <v>0</v>
      </c>
      <c r="L77" s="36">
        <f t="shared" si="19"/>
        <v>0</v>
      </c>
      <c r="M77" s="36">
        <f t="shared" si="19"/>
        <v>0</v>
      </c>
      <c r="N77" s="36">
        <f t="shared" si="19"/>
        <v>0</v>
      </c>
      <c r="O77" s="36">
        <f t="shared" si="19"/>
        <v>0</v>
      </c>
      <c r="P77" s="36">
        <f t="shared" si="19"/>
        <v>0</v>
      </c>
      <c r="Q77" s="36">
        <f t="shared" si="19"/>
        <v>0</v>
      </c>
      <c r="R77" s="36">
        <f t="shared" si="19"/>
        <v>0</v>
      </c>
      <c r="S77" s="36">
        <f t="shared" si="19"/>
        <v>0</v>
      </c>
      <c r="T77" s="36">
        <f t="shared" si="19"/>
        <v>0</v>
      </c>
      <c r="U77" s="36">
        <f t="shared" si="19"/>
        <v>0</v>
      </c>
      <c r="V77" s="36">
        <f t="shared" si="19"/>
        <v>0</v>
      </c>
      <c r="W77" s="36">
        <f t="shared" si="19"/>
        <v>0</v>
      </c>
      <c r="X77" s="36">
        <f t="shared" si="19"/>
        <v>0</v>
      </c>
      <c r="Y77" s="36">
        <f t="shared" si="19"/>
        <v>0</v>
      </c>
      <c r="Z77" s="36">
        <f t="shared" si="19"/>
        <v>0</v>
      </c>
      <c r="AA77" s="216">
        <f t="shared" si="19"/>
        <v>0</v>
      </c>
      <c r="AB77" s="216">
        <f t="shared" si="19"/>
        <v>0</v>
      </c>
      <c r="AC77" s="216">
        <f t="shared" si="19"/>
        <v>60</v>
      </c>
      <c r="AD77" s="216">
        <f t="shared" si="19"/>
        <v>0</v>
      </c>
      <c r="AE77" s="216">
        <f t="shared" si="19"/>
        <v>0</v>
      </c>
      <c r="AF77" s="216">
        <f t="shared" si="19"/>
        <v>0</v>
      </c>
      <c r="AG77" s="216">
        <f t="shared" si="19"/>
        <v>60</v>
      </c>
      <c r="AH77" s="216">
        <f t="shared" si="19"/>
        <v>0</v>
      </c>
      <c r="AI77" s="216">
        <f t="shared" si="19"/>
        <v>0</v>
      </c>
      <c r="AJ77" s="216">
        <f t="shared" si="19"/>
        <v>0</v>
      </c>
      <c r="AK77" s="216">
        <f t="shared" si="19"/>
        <v>0</v>
      </c>
      <c r="AL77" s="216">
        <f t="shared" si="19"/>
        <v>60</v>
      </c>
      <c r="AM77" s="216">
        <f t="shared" si="19"/>
        <v>0</v>
      </c>
      <c r="AN77" s="216">
        <f t="shared" si="19"/>
        <v>0</v>
      </c>
      <c r="AO77" s="216">
        <f t="shared" si="19"/>
        <v>0</v>
      </c>
      <c r="AP77" s="216">
        <f t="shared" si="19"/>
        <v>0</v>
      </c>
      <c r="AQ77" s="216">
        <f t="shared" si="19"/>
        <v>0</v>
      </c>
      <c r="AR77" s="216">
        <f t="shared" si="19"/>
        <v>0</v>
      </c>
      <c r="AS77" s="216">
        <f t="shared" si="19"/>
        <v>0</v>
      </c>
      <c r="AT77" s="216">
        <f t="shared" si="19"/>
        <v>0</v>
      </c>
      <c r="AU77" s="216">
        <f t="shared" si="19"/>
        <v>0</v>
      </c>
      <c r="AV77" s="216">
        <f t="shared" si="19"/>
        <v>0</v>
      </c>
      <c r="AW77" s="216">
        <f t="shared" si="19"/>
        <v>0</v>
      </c>
      <c r="AX77" s="216">
        <f t="shared" si="19"/>
        <v>0</v>
      </c>
      <c r="AY77" s="216">
        <f t="shared" si="19"/>
        <v>0</v>
      </c>
      <c r="AZ77" s="216">
        <f t="shared" si="19"/>
        <v>0</v>
      </c>
      <c r="BA77" s="216">
        <f t="shared" si="19"/>
        <v>0</v>
      </c>
      <c r="BB77" s="216">
        <f t="shared" si="19"/>
        <v>0</v>
      </c>
      <c r="BC77" s="216">
        <f t="shared" si="19"/>
        <v>0</v>
      </c>
      <c r="BD77" s="216">
        <f t="shared" si="19"/>
        <v>0</v>
      </c>
    </row>
    <row r="78" spans="1:56" s="56" customFormat="1" ht="15" hidden="1" customHeight="1" outlineLevel="1" x14ac:dyDescent="0.25">
      <c r="A78" s="142"/>
      <c r="B78" s="28" t="s">
        <v>93</v>
      </c>
      <c r="C78" s="107"/>
      <c r="D78" s="331"/>
      <c r="E78" s="36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216"/>
      <c r="AB78" s="216"/>
      <c r="AC78" s="216"/>
      <c r="AD78" s="234">
        <v>107.81</v>
      </c>
      <c r="AE78" s="216"/>
      <c r="AF78" s="216"/>
      <c r="AG78" s="216"/>
      <c r="AH78" s="234">
        <v>107.81</v>
      </c>
      <c r="AI78" s="216"/>
      <c r="AJ78" s="216"/>
      <c r="AK78" s="216"/>
      <c r="AL78" s="216"/>
      <c r="AM78" s="234">
        <v>107.81</v>
      </c>
      <c r="AN78" s="216"/>
      <c r="AO78" s="216"/>
      <c r="AP78" s="216"/>
      <c r="AQ78" s="216"/>
      <c r="AR78" s="216"/>
      <c r="AS78" s="216"/>
      <c r="AT78" s="216"/>
      <c r="AU78" s="216"/>
      <c r="AV78" s="216"/>
      <c r="AW78" s="216"/>
      <c r="AX78" s="216"/>
      <c r="AY78" s="216"/>
      <c r="AZ78" s="216"/>
      <c r="BA78" s="216"/>
      <c r="BB78" s="216"/>
      <c r="BC78" s="216"/>
      <c r="BD78" s="216"/>
    </row>
    <row r="79" spans="1:56" s="55" customFormat="1" ht="15" hidden="1" customHeight="1" outlineLevel="1" x14ac:dyDescent="0.25">
      <c r="A79" s="147"/>
      <c r="B79" s="28" t="s">
        <v>61</v>
      </c>
      <c r="C79" s="107"/>
      <c r="D79" s="333"/>
      <c r="E79" s="40"/>
      <c r="F79" s="40"/>
      <c r="G79" s="40"/>
      <c r="H79" s="40"/>
      <c r="I79" s="43"/>
      <c r="J79" s="40"/>
      <c r="K79" s="40"/>
      <c r="L79" s="40"/>
      <c r="M79" s="43"/>
      <c r="N79" s="40"/>
      <c r="O79" s="40"/>
      <c r="P79" s="40"/>
      <c r="Q79" s="40"/>
      <c r="R79" s="54"/>
      <c r="S79" s="54"/>
      <c r="T79" s="54"/>
      <c r="U79" s="54"/>
      <c r="V79" s="54"/>
      <c r="W79" s="54"/>
      <c r="X79" s="54"/>
      <c r="Y79" s="54"/>
      <c r="Z79" s="54"/>
      <c r="AA79" s="237"/>
      <c r="AB79" s="237"/>
      <c r="AC79" s="277">
        <v>60</v>
      </c>
      <c r="AD79" s="277"/>
      <c r="AE79" s="277"/>
      <c r="AF79" s="277"/>
      <c r="AG79" s="277">
        <v>60</v>
      </c>
      <c r="AH79" s="277"/>
      <c r="AI79" s="277"/>
      <c r="AJ79" s="277"/>
      <c r="AK79" s="277"/>
      <c r="AL79" s="277">
        <v>60</v>
      </c>
      <c r="AM79" s="237"/>
      <c r="AN79" s="237"/>
      <c r="AO79" s="237"/>
      <c r="AP79" s="237"/>
      <c r="AQ79" s="237"/>
      <c r="AR79" s="237"/>
      <c r="AS79" s="237"/>
      <c r="AT79" s="237"/>
      <c r="AU79" s="237"/>
      <c r="AV79" s="237"/>
      <c r="AW79" s="237"/>
      <c r="AX79" s="237"/>
      <c r="AY79" s="237"/>
      <c r="AZ79" s="237"/>
      <c r="BA79" s="237"/>
      <c r="BB79" s="237"/>
      <c r="BC79" s="237"/>
      <c r="BD79" s="237"/>
    </row>
    <row r="80" spans="1:56" s="55" customFormat="1" ht="15" hidden="1" customHeight="1" outlineLevel="1" x14ac:dyDescent="0.25">
      <c r="A80" s="147"/>
      <c r="B80" s="28" t="s">
        <v>62</v>
      </c>
      <c r="C80" s="107"/>
      <c r="D80" s="333"/>
      <c r="E80" s="40"/>
      <c r="F80" s="40"/>
      <c r="G80" s="40"/>
      <c r="H80" s="40"/>
      <c r="I80" s="43"/>
      <c r="J80" s="40"/>
      <c r="K80" s="40"/>
      <c r="L80" s="40"/>
      <c r="M80" s="43"/>
      <c r="N80" s="40"/>
      <c r="O80" s="40"/>
      <c r="P80" s="40"/>
      <c r="Q80" s="40"/>
      <c r="R80" s="54"/>
      <c r="S80" s="54"/>
      <c r="T80" s="54"/>
      <c r="U80" s="54"/>
      <c r="V80" s="54"/>
      <c r="W80" s="54"/>
      <c r="X80" s="54"/>
      <c r="Y80" s="54"/>
      <c r="Z80" s="54"/>
      <c r="AA80" s="237"/>
      <c r="AB80" s="237"/>
      <c r="AC80" s="237"/>
      <c r="AD80" s="237"/>
      <c r="AE80" s="237"/>
      <c r="AF80" s="237"/>
      <c r="AG80" s="237"/>
      <c r="AH80" s="237"/>
      <c r="AI80" s="237"/>
      <c r="AJ80" s="237"/>
      <c r="AK80" s="237"/>
      <c r="AL80" s="237"/>
      <c r="AM80" s="237"/>
      <c r="AN80" s="237"/>
      <c r="AO80" s="237"/>
      <c r="AP80" s="237"/>
      <c r="AQ80" s="237"/>
      <c r="AR80" s="237"/>
      <c r="AS80" s="237"/>
      <c r="AT80" s="237"/>
      <c r="AU80" s="237"/>
      <c r="AV80" s="237"/>
      <c r="AW80" s="237"/>
      <c r="AX80" s="237"/>
      <c r="AY80" s="237"/>
      <c r="AZ80" s="237"/>
      <c r="BA80" s="237"/>
      <c r="BB80" s="237"/>
      <c r="BC80" s="237"/>
      <c r="BD80" s="237"/>
    </row>
    <row r="81" spans="1:56" s="55" customFormat="1" ht="15" hidden="1" customHeight="1" outlineLevel="1" x14ac:dyDescent="0.25">
      <c r="A81" s="147"/>
      <c r="B81" s="28" t="s">
        <v>63</v>
      </c>
      <c r="C81" s="107"/>
      <c r="D81" s="333"/>
      <c r="E81" s="40"/>
      <c r="F81" s="40"/>
      <c r="G81" s="40"/>
      <c r="H81" s="40"/>
      <c r="I81" s="43"/>
      <c r="J81" s="40"/>
      <c r="K81" s="40"/>
      <c r="L81" s="40"/>
      <c r="M81" s="43"/>
      <c r="N81" s="40"/>
      <c r="O81" s="40"/>
      <c r="P81" s="40"/>
      <c r="Q81" s="40"/>
      <c r="R81" s="54"/>
      <c r="S81" s="54"/>
      <c r="T81" s="54"/>
      <c r="U81" s="54"/>
      <c r="V81" s="54"/>
      <c r="W81" s="54"/>
      <c r="X81" s="54"/>
      <c r="Y81" s="54"/>
      <c r="Z81" s="54"/>
      <c r="AA81" s="237"/>
      <c r="AB81" s="237"/>
      <c r="AC81" s="237"/>
      <c r="AD81" s="237"/>
      <c r="AE81" s="237"/>
      <c r="AF81" s="237"/>
      <c r="AG81" s="237"/>
      <c r="AH81" s="237"/>
      <c r="AI81" s="237"/>
      <c r="AJ81" s="237"/>
      <c r="AK81" s="237"/>
      <c r="AL81" s="237"/>
      <c r="AM81" s="237"/>
      <c r="AN81" s="237"/>
      <c r="AO81" s="237"/>
      <c r="AP81" s="237"/>
      <c r="AQ81" s="237"/>
      <c r="AR81" s="237"/>
      <c r="AS81" s="237"/>
      <c r="AT81" s="237"/>
      <c r="AU81" s="237"/>
      <c r="AV81" s="237"/>
      <c r="AW81" s="237"/>
      <c r="AX81" s="237"/>
      <c r="AY81" s="237"/>
      <c r="AZ81" s="237"/>
      <c r="BA81" s="237"/>
      <c r="BB81" s="237"/>
      <c r="BC81" s="237"/>
      <c r="BD81" s="237"/>
    </row>
    <row r="82" spans="1:56" s="55" customFormat="1" ht="15" hidden="1" customHeight="1" outlineLevel="1" x14ac:dyDescent="0.25">
      <c r="A82" s="147"/>
      <c r="B82" s="28" t="s">
        <v>64</v>
      </c>
      <c r="C82" s="107"/>
      <c r="D82" s="333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54"/>
      <c r="S82" s="54"/>
      <c r="T82" s="54"/>
      <c r="U82" s="54"/>
      <c r="V82" s="54"/>
      <c r="W82" s="54"/>
      <c r="X82" s="54"/>
      <c r="Y82" s="54"/>
      <c r="Z82" s="54"/>
      <c r="AA82" s="237"/>
      <c r="AB82" s="237"/>
      <c r="AC82" s="237"/>
      <c r="AD82" s="237"/>
      <c r="AE82" s="237"/>
      <c r="AF82" s="237"/>
      <c r="AG82" s="237"/>
      <c r="AH82" s="237"/>
      <c r="AI82" s="237"/>
      <c r="AJ82" s="237"/>
      <c r="AK82" s="237"/>
      <c r="AL82" s="237"/>
      <c r="AM82" s="237"/>
      <c r="AN82" s="237"/>
      <c r="AO82" s="237"/>
      <c r="AP82" s="237"/>
      <c r="AQ82" s="237"/>
      <c r="AR82" s="237"/>
      <c r="AS82" s="237"/>
      <c r="AT82" s="237"/>
      <c r="AU82" s="237"/>
      <c r="AV82" s="237"/>
      <c r="AW82" s="237"/>
      <c r="AX82" s="237"/>
      <c r="AY82" s="237"/>
      <c r="AZ82" s="237"/>
      <c r="BA82" s="237"/>
      <c r="BB82" s="237"/>
      <c r="BC82" s="237"/>
      <c r="BD82" s="237"/>
    </row>
    <row r="83" spans="1:56" s="55" customFormat="1" ht="15" hidden="1" customHeight="1" outlineLevel="1" x14ac:dyDescent="0.25">
      <c r="A83" s="147"/>
      <c r="B83" s="28" t="s">
        <v>94</v>
      </c>
      <c r="C83" s="107"/>
      <c r="D83" s="333"/>
      <c r="E83" s="40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54"/>
      <c r="S83" s="54"/>
      <c r="T83" s="54"/>
      <c r="U83" s="54"/>
      <c r="V83" s="54"/>
      <c r="W83" s="54"/>
      <c r="X83" s="54"/>
      <c r="Y83" s="54"/>
      <c r="Z83" s="54"/>
      <c r="AA83" s="237"/>
      <c r="AB83" s="237"/>
      <c r="AC83" s="237"/>
      <c r="AD83" s="237"/>
      <c r="AE83" s="237"/>
      <c r="AF83" s="237"/>
      <c r="AG83" s="237"/>
      <c r="AH83" s="237"/>
      <c r="AI83" s="237"/>
      <c r="AJ83" s="237"/>
      <c r="AK83" s="237"/>
      <c r="AL83" s="237"/>
      <c r="AM83" s="237"/>
      <c r="AN83" s="237"/>
      <c r="AO83" s="237"/>
      <c r="AP83" s="237"/>
      <c r="AQ83" s="237"/>
      <c r="AR83" s="237"/>
      <c r="AS83" s="237"/>
      <c r="AT83" s="237"/>
      <c r="AU83" s="237"/>
      <c r="AV83" s="237"/>
      <c r="AW83" s="237"/>
      <c r="AX83" s="237"/>
      <c r="AY83" s="237"/>
      <c r="AZ83" s="237"/>
      <c r="BA83" s="237"/>
      <c r="BB83" s="237"/>
      <c r="BC83" s="237"/>
      <c r="BD83" s="237"/>
    </row>
    <row r="84" spans="1:56" s="55" customFormat="1" ht="15" customHeight="1" collapsed="1" x14ac:dyDescent="0.25">
      <c r="A84" s="147"/>
      <c r="B84" s="53"/>
      <c r="C84" s="110"/>
      <c r="D84" s="333"/>
      <c r="E84" s="40"/>
      <c r="F84" s="40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54"/>
      <c r="S84" s="54"/>
      <c r="T84" s="54"/>
      <c r="U84" s="54"/>
      <c r="V84" s="54"/>
      <c r="W84" s="54"/>
      <c r="X84" s="54"/>
      <c r="Y84" s="54"/>
      <c r="Z84" s="54"/>
      <c r="AA84" s="237"/>
      <c r="AB84" s="237"/>
      <c r="AC84" s="237"/>
      <c r="AD84" s="237"/>
      <c r="AE84" s="237"/>
      <c r="AF84" s="237"/>
      <c r="AG84" s="237"/>
      <c r="AH84" s="237"/>
      <c r="AI84" s="237"/>
      <c r="AJ84" s="237"/>
      <c r="AK84" s="237"/>
      <c r="AL84" s="237"/>
      <c r="AM84" s="237"/>
      <c r="AN84" s="237"/>
      <c r="AO84" s="237"/>
      <c r="AP84" s="237"/>
      <c r="AQ84" s="237"/>
      <c r="AR84" s="237"/>
      <c r="AS84" s="237"/>
      <c r="AT84" s="237"/>
      <c r="AU84" s="237"/>
      <c r="AV84" s="237"/>
      <c r="AW84" s="237"/>
      <c r="AX84" s="237"/>
      <c r="AY84" s="237"/>
      <c r="AZ84" s="237"/>
      <c r="BA84" s="237"/>
      <c r="BB84" s="237"/>
      <c r="BC84" s="237"/>
      <c r="BD84" s="237"/>
    </row>
    <row r="85" spans="1:56" s="33" customFormat="1" ht="15" customHeight="1" x14ac:dyDescent="0.25">
      <c r="A85" s="143"/>
      <c r="B85" s="58" t="s">
        <v>67</v>
      </c>
      <c r="C85" s="108"/>
      <c r="D85" s="338"/>
      <c r="E85" s="36">
        <f>SUM(E86:E102)</f>
        <v>0</v>
      </c>
      <c r="F85" s="36">
        <f t="shared" ref="F85:BD85" si="20">SUM(F86:F102)</f>
        <v>0</v>
      </c>
      <c r="G85" s="36">
        <f t="shared" si="20"/>
        <v>0</v>
      </c>
      <c r="H85" s="36">
        <f t="shared" si="20"/>
        <v>0</v>
      </c>
      <c r="I85" s="36">
        <f t="shared" si="20"/>
        <v>0</v>
      </c>
      <c r="J85" s="36">
        <f t="shared" si="20"/>
        <v>0</v>
      </c>
      <c r="K85" s="36">
        <f t="shared" si="20"/>
        <v>0</v>
      </c>
      <c r="L85" s="36">
        <f t="shared" si="20"/>
        <v>0</v>
      </c>
      <c r="M85" s="36">
        <f t="shared" si="20"/>
        <v>0</v>
      </c>
      <c r="N85" s="36">
        <f t="shared" si="20"/>
        <v>0</v>
      </c>
      <c r="O85" s="36">
        <f t="shared" si="20"/>
        <v>0</v>
      </c>
      <c r="P85" s="36">
        <f t="shared" si="20"/>
        <v>0</v>
      </c>
      <c r="Q85" s="36">
        <f t="shared" si="20"/>
        <v>0</v>
      </c>
      <c r="R85" s="36">
        <f t="shared" si="20"/>
        <v>0</v>
      </c>
      <c r="S85" s="36">
        <f t="shared" si="20"/>
        <v>0</v>
      </c>
      <c r="T85" s="36">
        <f t="shared" si="20"/>
        <v>0</v>
      </c>
      <c r="U85" s="36">
        <f t="shared" si="20"/>
        <v>0</v>
      </c>
      <c r="V85" s="36">
        <f t="shared" si="20"/>
        <v>0</v>
      </c>
      <c r="W85" s="36">
        <f t="shared" si="20"/>
        <v>0</v>
      </c>
      <c r="X85" s="36">
        <f t="shared" si="20"/>
        <v>0</v>
      </c>
      <c r="Y85" s="36">
        <f t="shared" si="20"/>
        <v>0</v>
      </c>
      <c r="Z85" s="36">
        <f t="shared" si="20"/>
        <v>0</v>
      </c>
      <c r="AA85" s="216">
        <f t="shared" si="20"/>
        <v>0</v>
      </c>
      <c r="AB85" s="216">
        <f t="shared" si="20"/>
        <v>0</v>
      </c>
      <c r="AC85" s="216">
        <f t="shared" si="20"/>
        <v>0</v>
      </c>
      <c r="AD85" s="216">
        <f t="shared" si="20"/>
        <v>0</v>
      </c>
      <c r="AE85" s="216">
        <f t="shared" si="20"/>
        <v>0</v>
      </c>
      <c r="AF85" s="216">
        <f t="shared" si="20"/>
        <v>0</v>
      </c>
      <c r="AG85" s="216">
        <f t="shared" si="20"/>
        <v>0</v>
      </c>
      <c r="AH85" s="216">
        <f t="shared" si="20"/>
        <v>0</v>
      </c>
      <c r="AI85" s="216">
        <f t="shared" si="20"/>
        <v>0</v>
      </c>
      <c r="AJ85" s="216">
        <f t="shared" si="20"/>
        <v>0</v>
      </c>
      <c r="AK85" s="216">
        <f t="shared" si="20"/>
        <v>0</v>
      </c>
      <c r="AL85" s="216">
        <f t="shared" si="20"/>
        <v>0</v>
      </c>
      <c r="AM85" s="216">
        <f t="shared" si="20"/>
        <v>0</v>
      </c>
      <c r="AN85" s="216">
        <f t="shared" si="20"/>
        <v>0</v>
      </c>
      <c r="AO85" s="216">
        <f t="shared" si="20"/>
        <v>0</v>
      </c>
      <c r="AP85" s="216">
        <f t="shared" si="20"/>
        <v>0</v>
      </c>
      <c r="AQ85" s="216">
        <f t="shared" si="20"/>
        <v>0</v>
      </c>
      <c r="AR85" s="216">
        <f t="shared" si="20"/>
        <v>0</v>
      </c>
      <c r="AS85" s="216">
        <f t="shared" si="20"/>
        <v>0</v>
      </c>
      <c r="AT85" s="216">
        <f t="shared" si="20"/>
        <v>0</v>
      </c>
      <c r="AU85" s="216">
        <f t="shared" si="20"/>
        <v>0</v>
      </c>
      <c r="AV85" s="216">
        <f t="shared" si="20"/>
        <v>0</v>
      </c>
      <c r="AW85" s="216">
        <f t="shared" si="20"/>
        <v>0</v>
      </c>
      <c r="AX85" s="216">
        <f t="shared" si="20"/>
        <v>0</v>
      </c>
      <c r="AY85" s="216">
        <f t="shared" si="20"/>
        <v>0</v>
      </c>
      <c r="AZ85" s="216">
        <f t="shared" si="20"/>
        <v>0</v>
      </c>
      <c r="BA85" s="216">
        <f t="shared" si="20"/>
        <v>0</v>
      </c>
      <c r="BB85" s="216">
        <f t="shared" si="20"/>
        <v>0</v>
      </c>
      <c r="BC85" s="216">
        <f t="shared" si="20"/>
        <v>0</v>
      </c>
      <c r="BD85" s="216">
        <f t="shared" si="20"/>
        <v>0</v>
      </c>
    </row>
    <row r="86" spans="1:56" s="61" customFormat="1" ht="15" customHeight="1" outlineLevel="1" x14ac:dyDescent="0.25">
      <c r="A86" s="143"/>
      <c r="B86" s="28" t="s">
        <v>65</v>
      </c>
      <c r="C86" s="107"/>
      <c r="D86" s="331" t="s">
        <v>121</v>
      </c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60"/>
      <c r="S86" s="60"/>
      <c r="T86" s="60"/>
      <c r="U86" s="60"/>
      <c r="V86" s="60"/>
      <c r="W86" s="60"/>
      <c r="X86" s="60"/>
      <c r="Y86" s="60"/>
      <c r="Z86" s="60"/>
      <c r="AA86" s="243"/>
      <c r="AB86" s="243"/>
      <c r="AC86" s="326" t="s">
        <v>295</v>
      </c>
      <c r="AD86" s="243"/>
      <c r="AE86" s="243"/>
      <c r="AF86" s="243"/>
      <c r="AG86" s="326" t="s">
        <v>295</v>
      </c>
      <c r="AH86" s="243"/>
      <c r="AI86" s="243"/>
      <c r="AJ86" s="243"/>
      <c r="AK86" s="243"/>
      <c r="AL86" s="326" t="s">
        <v>295</v>
      </c>
      <c r="AM86" s="243"/>
      <c r="AN86" s="243"/>
      <c r="AO86" s="243"/>
      <c r="AP86" s="326" t="s">
        <v>295</v>
      </c>
      <c r="AQ86" s="243"/>
      <c r="AR86" s="243"/>
      <c r="AS86" s="243"/>
      <c r="AT86" s="326" t="s">
        <v>295</v>
      </c>
      <c r="AU86" s="243"/>
      <c r="AV86" s="243"/>
      <c r="AW86" s="243"/>
      <c r="AX86" s="243"/>
      <c r="AY86" s="326" t="s">
        <v>295</v>
      </c>
      <c r="AZ86" s="243"/>
      <c r="BA86" s="243"/>
      <c r="BB86" s="243"/>
      <c r="BC86" s="326" t="s">
        <v>295</v>
      </c>
      <c r="BD86" s="243"/>
    </row>
    <row r="87" spans="1:56" s="61" customFormat="1" ht="15" customHeight="1" outlineLevel="1" x14ac:dyDescent="0.25">
      <c r="A87" s="143"/>
      <c r="B87" s="28" t="s">
        <v>75</v>
      </c>
      <c r="C87" s="107"/>
      <c r="D87" s="331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60"/>
      <c r="S87" s="60"/>
      <c r="T87" s="60"/>
      <c r="U87" s="60"/>
      <c r="V87" s="60"/>
      <c r="W87" s="60"/>
      <c r="X87" s="60"/>
      <c r="Y87" s="60"/>
      <c r="Z87" s="60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</row>
    <row r="88" spans="1:56" s="61" customFormat="1" ht="15" customHeight="1" outlineLevel="1" x14ac:dyDescent="0.25">
      <c r="A88" s="143"/>
      <c r="B88" s="28" t="s">
        <v>68</v>
      </c>
      <c r="C88" s="107"/>
      <c r="D88" s="331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60"/>
      <c r="S88" s="60"/>
      <c r="T88" s="60"/>
      <c r="U88" s="60"/>
      <c r="V88" s="60"/>
      <c r="W88" s="60"/>
      <c r="X88" s="60"/>
      <c r="Y88" s="60"/>
      <c r="Z88" s="60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</row>
    <row r="89" spans="1:56" s="61" customFormat="1" ht="15" customHeight="1" outlineLevel="1" x14ac:dyDescent="0.25">
      <c r="A89" s="143"/>
      <c r="B89" s="28" t="s">
        <v>69</v>
      </c>
      <c r="C89" s="107"/>
      <c r="D89" s="331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60"/>
      <c r="S89" s="60"/>
      <c r="T89" s="60"/>
      <c r="U89" s="60"/>
      <c r="V89" s="60"/>
      <c r="W89" s="60"/>
      <c r="X89" s="60"/>
      <c r="Y89" s="60"/>
      <c r="Z89" s="60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</row>
    <row r="90" spans="1:56" s="61" customFormat="1" ht="15" customHeight="1" outlineLevel="1" x14ac:dyDescent="0.25">
      <c r="A90" s="143"/>
      <c r="B90" s="28" t="s">
        <v>70</v>
      </c>
      <c r="C90" s="107"/>
      <c r="D90" s="331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60"/>
      <c r="S90" s="60"/>
      <c r="T90" s="60"/>
      <c r="U90" s="60"/>
      <c r="V90" s="60"/>
      <c r="W90" s="60"/>
      <c r="X90" s="60"/>
      <c r="Y90" s="60"/>
      <c r="Z90" s="60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</row>
    <row r="91" spans="1:56" s="61" customFormat="1" ht="15" customHeight="1" outlineLevel="1" x14ac:dyDescent="0.25">
      <c r="A91" s="143"/>
      <c r="B91" s="28" t="s">
        <v>71</v>
      </c>
      <c r="C91" s="107"/>
      <c r="D91" s="331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60"/>
      <c r="S91" s="60"/>
      <c r="T91" s="60"/>
      <c r="U91" s="60"/>
      <c r="V91" s="60"/>
      <c r="W91" s="60"/>
      <c r="X91" s="60"/>
      <c r="Y91" s="60"/>
      <c r="Z91" s="60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</row>
    <row r="92" spans="1:56" s="61" customFormat="1" ht="15" customHeight="1" outlineLevel="1" x14ac:dyDescent="0.25">
      <c r="A92" s="143"/>
      <c r="B92" s="28" t="s">
        <v>72</v>
      </c>
      <c r="C92" s="107"/>
      <c r="D92" s="331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60"/>
      <c r="S92" s="60"/>
      <c r="T92" s="60"/>
      <c r="U92" s="60"/>
      <c r="V92" s="60"/>
      <c r="W92" s="60"/>
      <c r="X92" s="60"/>
      <c r="Y92" s="60"/>
      <c r="Z92" s="60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</row>
    <row r="93" spans="1:56" s="61" customFormat="1" ht="15" customHeight="1" outlineLevel="1" x14ac:dyDescent="0.25">
      <c r="A93" s="143"/>
      <c r="B93" s="28" t="s">
        <v>73</v>
      </c>
      <c r="C93" s="107"/>
      <c r="D93" s="331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60"/>
      <c r="S93" s="60"/>
      <c r="T93" s="60"/>
      <c r="U93" s="60"/>
      <c r="V93" s="60"/>
      <c r="W93" s="60"/>
      <c r="X93" s="60"/>
      <c r="Y93" s="60"/>
      <c r="Z93" s="60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</row>
    <row r="94" spans="1:56" s="61" customFormat="1" ht="15" customHeight="1" outlineLevel="1" x14ac:dyDescent="0.25">
      <c r="A94" s="143"/>
      <c r="B94" s="28" t="s">
        <v>76</v>
      </c>
      <c r="C94" s="107"/>
      <c r="D94" s="331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60"/>
      <c r="S94" s="60"/>
      <c r="T94" s="60"/>
      <c r="U94" s="60"/>
      <c r="V94" s="60"/>
      <c r="W94" s="60"/>
      <c r="X94" s="60"/>
      <c r="Y94" s="60"/>
      <c r="Z94" s="60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</row>
    <row r="95" spans="1:56" s="61" customFormat="1" ht="15" customHeight="1" outlineLevel="1" x14ac:dyDescent="0.25">
      <c r="A95" s="143"/>
      <c r="B95" s="28" t="s">
        <v>74</v>
      </c>
      <c r="C95" s="107"/>
      <c r="D95" s="331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60"/>
      <c r="S95" s="60"/>
      <c r="T95" s="60"/>
      <c r="U95" s="60"/>
      <c r="V95" s="60"/>
      <c r="W95" s="60"/>
      <c r="X95" s="60"/>
      <c r="Y95" s="60"/>
      <c r="Z95" s="60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</row>
    <row r="96" spans="1:56" s="61" customFormat="1" ht="15" customHeight="1" outlineLevel="1" x14ac:dyDescent="0.25">
      <c r="A96" s="143"/>
      <c r="B96" s="28" t="s">
        <v>77</v>
      </c>
      <c r="C96" s="107"/>
      <c r="D96" s="331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60"/>
      <c r="S96" s="60"/>
      <c r="T96" s="60"/>
      <c r="U96" s="60"/>
      <c r="V96" s="60"/>
      <c r="W96" s="60"/>
      <c r="X96" s="60"/>
      <c r="Y96" s="60"/>
      <c r="Z96" s="60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</row>
    <row r="97" spans="1:56" s="61" customFormat="1" ht="15" customHeight="1" outlineLevel="1" x14ac:dyDescent="0.25">
      <c r="A97" s="143"/>
      <c r="B97" s="28" t="s">
        <v>78</v>
      </c>
      <c r="C97" s="107"/>
      <c r="D97" s="331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60"/>
      <c r="S97" s="60"/>
      <c r="T97" s="60"/>
      <c r="U97" s="60"/>
      <c r="V97" s="60"/>
      <c r="W97" s="60"/>
      <c r="X97" s="60"/>
      <c r="Y97" s="60"/>
      <c r="Z97" s="60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</row>
    <row r="98" spans="1:56" s="61" customFormat="1" ht="15" customHeight="1" outlineLevel="1" x14ac:dyDescent="0.25">
      <c r="A98" s="143"/>
      <c r="B98" s="28" t="s">
        <v>79</v>
      </c>
      <c r="C98" s="107"/>
      <c r="D98" s="331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60"/>
      <c r="S98" s="60"/>
      <c r="T98" s="60"/>
      <c r="U98" s="60"/>
      <c r="V98" s="60"/>
      <c r="W98" s="60"/>
      <c r="X98" s="60"/>
      <c r="Y98" s="60"/>
      <c r="Z98" s="60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</row>
    <row r="99" spans="1:56" s="61" customFormat="1" ht="15" customHeight="1" outlineLevel="1" x14ac:dyDescent="0.25">
      <c r="A99" s="143"/>
      <c r="B99" s="28" t="s">
        <v>80</v>
      </c>
      <c r="C99" s="107"/>
      <c r="D99" s="331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60"/>
      <c r="S99" s="60"/>
      <c r="T99" s="60"/>
      <c r="U99" s="60"/>
      <c r="V99" s="60"/>
      <c r="W99" s="60"/>
      <c r="X99" s="60"/>
      <c r="Y99" s="60"/>
      <c r="Z99" s="60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</row>
    <row r="100" spans="1:56" s="61" customFormat="1" ht="15" customHeight="1" outlineLevel="1" x14ac:dyDescent="0.25">
      <c r="A100" s="143"/>
      <c r="B100" s="28" t="s">
        <v>81</v>
      </c>
      <c r="C100" s="107"/>
      <c r="D100" s="331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60"/>
      <c r="S100" s="60"/>
      <c r="T100" s="60"/>
      <c r="U100" s="60"/>
      <c r="V100" s="60"/>
      <c r="W100" s="60"/>
      <c r="X100" s="60"/>
      <c r="Y100" s="60"/>
      <c r="Z100" s="60"/>
      <c r="AA100" s="243"/>
      <c r="AB100" s="243"/>
      <c r="AC100" s="243"/>
      <c r="AD100" s="243"/>
      <c r="AE100" s="243"/>
      <c r="AF100" s="243"/>
      <c r="AG100" s="243"/>
      <c r="AH100" s="243"/>
      <c r="AI100" s="243"/>
      <c r="AJ100" s="243"/>
      <c r="AK100" s="243"/>
      <c r="AL100" s="243"/>
      <c r="AM100" s="243"/>
      <c r="AN100" s="243"/>
      <c r="AO100" s="243"/>
      <c r="AP100" s="243"/>
      <c r="AQ100" s="243"/>
      <c r="AR100" s="243"/>
      <c r="AS100" s="243"/>
      <c r="AT100" s="243"/>
      <c r="AU100" s="243"/>
      <c r="AV100" s="243"/>
      <c r="AW100" s="243"/>
      <c r="AX100" s="243"/>
      <c r="AY100" s="243"/>
      <c r="AZ100" s="243"/>
      <c r="BA100" s="243"/>
      <c r="BB100" s="243"/>
      <c r="BC100" s="243"/>
      <c r="BD100" s="243"/>
    </row>
    <row r="101" spans="1:56" s="61" customFormat="1" ht="15" customHeight="1" outlineLevel="1" x14ac:dyDescent="0.25">
      <c r="A101" s="143"/>
      <c r="B101" s="28" t="s">
        <v>82</v>
      </c>
      <c r="C101" s="107"/>
      <c r="D101" s="331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60"/>
      <c r="S101" s="60"/>
      <c r="T101" s="60"/>
      <c r="U101" s="60"/>
      <c r="V101" s="60"/>
      <c r="W101" s="60"/>
      <c r="X101" s="60"/>
      <c r="Y101" s="60"/>
      <c r="Z101" s="60"/>
      <c r="AA101" s="243"/>
      <c r="AB101" s="243"/>
      <c r="AC101" s="243"/>
      <c r="AD101" s="243"/>
      <c r="AE101" s="243"/>
      <c r="AF101" s="243"/>
      <c r="AG101" s="243"/>
      <c r="AH101" s="243"/>
      <c r="AI101" s="243"/>
      <c r="AJ101" s="243"/>
      <c r="AK101" s="243"/>
      <c r="AL101" s="243"/>
      <c r="AM101" s="243"/>
      <c r="AN101" s="243"/>
      <c r="AO101" s="243"/>
      <c r="AP101" s="243"/>
      <c r="AQ101" s="243"/>
      <c r="AR101" s="243"/>
      <c r="AS101" s="243"/>
      <c r="AT101" s="243"/>
      <c r="AU101" s="243"/>
      <c r="AV101" s="243"/>
      <c r="AW101" s="243"/>
      <c r="AX101" s="243"/>
      <c r="AY101" s="243"/>
      <c r="AZ101" s="243"/>
      <c r="BA101" s="243"/>
      <c r="BB101" s="243"/>
      <c r="BC101" s="243"/>
      <c r="BD101" s="243"/>
    </row>
    <row r="102" spans="1:56" s="27" customFormat="1" ht="15" customHeight="1" x14ac:dyDescent="0.25">
      <c r="A102" s="142"/>
      <c r="B102" s="28"/>
      <c r="C102" s="107"/>
      <c r="D102" s="331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31"/>
      <c r="S102" s="31"/>
      <c r="T102" s="31"/>
      <c r="U102" s="31"/>
      <c r="V102" s="31"/>
      <c r="W102" s="31"/>
      <c r="X102" s="31"/>
      <c r="Y102" s="31"/>
      <c r="Z102" s="31"/>
      <c r="AA102" s="203"/>
      <c r="AB102" s="203"/>
      <c r="AC102" s="203"/>
      <c r="AD102" s="203"/>
      <c r="AE102" s="203"/>
      <c r="AF102" s="203"/>
      <c r="AG102" s="203"/>
      <c r="AH102" s="203"/>
      <c r="AI102" s="203"/>
      <c r="AJ102" s="203"/>
      <c r="AK102" s="203"/>
      <c r="AL102" s="203"/>
      <c r="AM102" s="203"/>
      <c r="AN102" s="203"/>
      <c r="AO102" s="203"/>
      <c r="AP102" s="203"/>
      <c r="AQ102" s="203"/>
      <c r="AR102" s="203"/>
      <c r="AS102" s="203"/>
      <c r="AT102" s="203"/>
      <c r="AU102" s="203"/>
      <c r="AV102" s="203"/>
      <c r="AW102" s="203"/>
      <c r="AX102" s="203"/>
      <c r="AY102" s="203"/>
      <c r="AZ102" s="203"/>
      <c r="BA102" s="203"/>
      <c r="BB102" s="203"/>
      <c r="BC102" s="203"/>
      <c r="BD102" s="203"/>
    </row>
    <row r="103" spans="1:56" s="41" customFormat="1" ht="15" customHeight="1" x14ac:dyDescent="0.25">
      <c r="A103" s="145"/>
      <c r="B103" s="42" t="s">
        <v>294</v>
      </c>
      <c r="C103" s="112"/>
      <c r="D103" s="335"/>
      <c r="E103" s="36">
        <f>SUM(E104:E108)</f>
        <v>0</v>
      </c>
      <c r="F103" s="36">
        <f t="shared" ref="F103:BD103" si="21">SUM(F104:F107)</f>
        <v>0</v>
      </c>
      <c r="G103" s="36">
        <f t="shared" si="21"/>
        <v>0</v>
      </c>
      <c r="H103" s="36">
        <f t="shared" si="21"/>
        <v>0</v>
      </c>
      <c r="I103" s="36">
        <f t="shared" si="21"/>
        <v>0</v>
      </c>
      <c r="J103" s="36">
        <f t="shared" si="21"/>
        <v>0</v>
      </c>
      <c r="K103" s="36">
        <f t="shared" si="21"/>
        <v>0</v>
      </c>
      <c r="L103" s="36">
        <f t="shared" si="21"/>
        <v>0</v>
      </c>
      <c r="M103" s="36">
        <f t="shared" si="21"/>
        <v>0</v>
      </c>
      <c r="N103" s="36">
        <f t="shared" si="21"/>
        <v>0</v>
      </c>
      <c r="O103" s="36">
        <f t="shared" si="21"/>
        <v>0</v>
      </c>
      <c r="P103" s="36">
        <f t="shared" si="21"/>
        <v>0</v>
      </c>
      <c r="Q103" s="36">
        <f t="shared" si="21"/>
        <v>0</v>
      </c>
      <c r="R103" s="36">
        <f t="shared" si="21"/>
        <v>0</v>
      </c>
      <c r="S103" s="36">
        <f t="shared" si="21"/>
        <v>0</v>
      </c>
      <c r="T103" s="36">
        <f t="shared" si="21"/>
        <v>0</v>
      </c>
      <c r="U103" s="36">
        <f t="shared" si="21"/>
        <v>0</v>
      </c>
      <c r="V103" s="36">
        <f t="shared" si="21"/>
        <v>0</v>
      </c>
      <c r="W103" s="36">
        <f t="shared" si="21"/>
        <v>0</v>
      </c>
      <c r="X103" s="36">
        <f t="shared" si="21"/>
        <v>0</v>
      </c>
      <c r="Y103" s="36">
        <f t="shared" si="21"/>
        <v>0</v>
      </c>
      <c r="Z103" s="36">
        <f t="shared" si="21"/>
        <v>0</v>
      </c>
      <c r="AA103" s="216">
        <f t="shared" si="21"/>
        <v>0</v>
      </c>
      <c r="AB103" s="216">
        <f t="shared" si="21"/>
        <v>0</v>
      </c>
      <c r="AC103" s="216">
        <f t="shared" si="21"/>
        <v>0</v>
      </c>
      <c r="AD103" s="216">
        <f t="shared" ref="AD103:AN103" si="22">SUM(AD104:AD107)</f>
        <v>15875</v>
      </c>
      <c r="AE103" s="216">
        <f t="shared" si="22"/>
        <v>0</v>
      </c>
      <c r="AF103" s="216">
        <f t="shared" si="22"/>
        <v>0</v>
      </c>
      <c r="AG103" s="216">
        <f t="shared" si="22"/>
        <v>0</v>
      </c>
      <c r="AH103" s="216">
        <f t="shared" si="22"/>
        <v>15875</v>
      </c>
      <c r="AI103" s="216">
        <f t="shared" si="22"/>
        <v>0</v>
      </c>
      <c r="AJ103" s="351">
        <f t="shared" si="22"/>
        <v>0</v>
      </c>
      <c r="AK103" s="216">
        <f t="shared" si="22"/>
        <v>0</v>
      </c>
      <c r="AL103" s="216">
        <f t="shared" si="22"/>
        <v>15875</v>
      </c>
      <c r="AM103" s="216">
        <f t="shared" si="22"/>
        <v>0</v>
      </c>
      <c r="AN103" s="216">
        <f t="shared" si="22"/>
        <v>0</v>
      </c>
      <c r="AO103" s="216">
        <f t="shared" si="21"/>
        <v>0</v>
      </c>
      <c r="AP103" s="216">
        <f t="shared" si="21"/>
        <v>0</v>
      </c>
      <c r="AQ103" s="216">
        <f t="shared" si="21"/>
        <v>15875</v>
      </c>
      <c r="AR103" s="216">
        <f t="shared" si="21"/>
        <v>0</v>
      </c>
      <c r="AS103" s="216">
        <f t="shared" si="21"/>
        <v>0</v>
      </c>
      <c r="AT103" s="216">
        <f t="shared" si="21"/>
        <v>0</v>
      </c>
      <c r="AU103" s="216">
        <f t="shared" si="21"/>
        <v>15875</v>
      </c>
      <c r="AV103" s="216">
        <f t="shared" si="21"/>
        <v>0</v>
      </c>
      <c r="AW103" s="216">
        <f t="shared" si="21"/>
        <v>0</v>
      </c>
      <c r="AX103" s="216">
        <f t="shared" si="21"/>
        <v>0</v>
      </c>
      <c r="AY103" s="216">
        <f t="shared" si="21"/>
        <v>15875</v>
      </c>
      <c r="AZ103" s="216">
        <f t="shared" si="21"/>
        <v>0</v>
      </c>
      <c r="BA103" s="216">
        <f t="shared" si="21"/>
        <v>0</v>
      </c>
      <c r="BB103" s="216">
        <f t="shared" si="21"/>
        <v>0</v>
      </c>
      <c r="BC103" s="216">
        <f t="shared" si="21"/>
        <v>15875</v>
      </c>
      <c r="BD103" s="216">
        <f t="shared" si="21"/>
        <v>0</v>
      </c>
    </row>
    <row r="104" spans="1:56" s="63" customFormat="1" ht="15" customHeight="1" x14ac:dyDescent="0.25">
      <c r="A104" s="145"/>
      <c r="B104" s="53" t="s">
        <v>286</v>
      </c>
      <c r="C104" s="110"/>
      <c r="D104" s="333" t="s">
        <v>121</v>
      </c>
      <c r="E104" s="64"/>
      <c r="F104" s="64"/>
      <c r="G104" s="64"/>
      <c r="H104" s="64"/>
      <c r="I104" s="64"/>
      <c r="J104" s="64"/>
      <c r="K104" s="64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  <c r="AA104" s="248"/>
      <c r="AB104" s="248"/>
      <c r="AC104" s="248"/>
      <c r="AD104" s="233">
        <v>13875</v>
      </c>
      <c r="AE104" s="248"/>
      <c r="AF104" s="248"/>
      <c r="AG104" s="357"/>
      <c r="AH104" s="233">
        <v>13875</v>
      </c>
      <c r="AI104" s="233"/>
      <c r="AJ104" s="364"/>
      <c r="AK104" s="233"/>
      <c r="AL104" s="233">
        <v>13875</v>
      </c>
      <c r="AM104" s="365"/>
      <c r="AN104" s="357"/>
      <c r="AO104" s="248"/>
      <c r="AP104" s="248"/>
      <c r="AQ104" s="233">
        <v>13875</v>
      </c>
      <c r="AR104" s="248"/>
      <c r="AS104" s="248"/>
      <c r="AT104" s="248"/>
      <c r="AU104" s="233">
        <v>13875</v>
      </c>
      <c r="AV104" s="248"/>
      <c r="AW104" s="248"/>
      <c r="AX104" s="248"/>
      <c r="AY104" s="233">
        <v>13875</v>
      </c>
      <c r="AZ104" s="248"/>
      <c r="BA104" s="248"/>
      <c r="BB104" s="248"/>
      <c r="BC104" s="233">
        <v>13875</v>
      </c>
      <c r="BD104" s="248"/>
    </row>
    <row r="105" spans="1:56" s="63" customFormat="1" ht="15" customHeight="1" x14ac:dyDescent="0.25">
      <c r="A105" s="145"/>
      <c r="B105" s="53" t="s">
        <v>285</v>
      </c>
      <c r="C105" s="110"/>
      <c r="D105" s="333"/>
      <c r="E105" s="64"/>
      <c r="F105" s="64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248"/>
      <c r="AB105" s="248"/>
      <c r="AC105" s="248"/>
      <c r="AD105" s="233"/>
      <c r="AE105" s="203"/>
      <c r="AF105" s="203"/>
      <c r="AG105" s="203"/>
      <c r="AH105" s="233"/>
      <c r="AI105" s="203"/>
      <c r="AJ105" s="350"/>
      <c r="AK105" s="350"/>
      <c r="AL105" s="364"/>
      <c r="AM105" s="365"/>
      <c r="AN105" s="350"/>
      <c r="AO105" s="248"/>
      <c r="AP105" s="248"/>
      <c r="AQ105" s="364"/>
      <c r="AR105" s="248"/>
      <c r="AS105" s="248"/>
      <c r="AT105" s="248"/>
      <c r="AU105" s="364"/>
      <c r="AV105" s="248"/>
      <c r="AW105" s="248"/>
      <c r="AX105" s="248"/>
      <c r="AY105" s="364"/>
      <c r="AZ105" s="248"/>
      <c r="BA105" s="248"/>
      <c r="BB105" s="248"/>
      <c r="BC105" s="364"/>
      <c r="BD105" s="248"/>
    </row>
    <row r="106" spans="1:56" s="27" customFormat="1" ht="15" customHeight="1" x14ac:dyDescent="0.25">
      <c r="A106" s="142"/>
      <c r="B106" s="53" t="s">
        <v>244</v>
      </c>
      <c r="C106" s="107"/>
      <c r="D106" s="333" t="s">
        <v>121</v>
      </c>
      <c r="E106" s="57"/>
      <c r="F106" s="57"/>
      <c r="G106" s="57"/>
      <c r="H106" s="57"/>
      <c r="I106" s="57"/>
      <c r="J106" s="57"/>
      <c r="K106" s="57"/>
      <c r="L106" s="57"/>
      <c r="M106" s="57"/>
      <c r="N106" s="57"/>
      <c r="O106" s="57"/>
      <c r="P106" s="57"/>
      <c r="Q106" s="57"/>
      <c r="R106" s="31"/>
      <c r="S106" s="31"/>
      <c r="T106" s="31"/>
      <c r="U106" s="31"/>
      <c r="V106" s="31"/>
      <c r="W106" s="31"/>
      <c r="X106" s="31"/>
      <c r="Y106" s="31"/>
      <c r="Z106" s="31"/>
      <c r="AA106" s="203"/>
      <c r="AB106" s="203"/>
      <c r="AC106" s="203"/>
      <c r="AD106" s="233">
        <v>2000</v>
      </c>
      <c r="AE106" s="203"/>
      <c r="AF106" s="203"/>
      <c r="AG106" s="203"/>
      <c r="AH106" s="233">
        <v>2000</v>
      </c>
      <c r="AI106" s="203"/>
      <c r="AJ106" s="350"/>
      <c r="AK106" s="350"/>
      <c r="AL106" s="364">
        <v>2000</v>
      </c>
      <c r="AM106" s="365"/>
      <c r="AN106" s="350"/>
      <c r="AO106" s="248"/>
      <c r="AP106" s="248"/>
      <c r="AQ106" s="364">
        <v>2000</v>
      </c>
      <c r="AR106" s="248"/>
      <c r="AS106" s="248"/>
      <c r="AT106" s="248"/>
      <c r="AU106" s="364">
        <v>2000</v>
      </c>
      <c r="AV106" s="248"/>
      <c r="AW106" s="248"/>
      <c r="AX106" s="248"/>
      <c r="AY106" s="364">
        <v>2000</v>
      </c>
      <c r="AZ106" s="248"/>
      <c r="BA106" s="248"/>
      <c r="BB106" s="248"/>
      <c r="BC106" s="364">
        <v>2000</v>
      </c>
      <c r="BD106" s="203"/>
    </row>
    <row r="107" spans="1:56" s="27" customFormat="1" ht="15" customHeight="1" x14ac:dyDescent="0.25">
      <c r="A107" s="142"/>
      <c r="B107" s="28" t="s">
        <v>85</v>
      </c>
      <c r="C107" s="107"/>
      <c r="D107" s="331"/>
      <c r="E107" s="57"/>
      <c r="F107" s="57"/>
      <c r="G107" s="57"/>
      <c r="H107" s="57"/>
      <c r="I107" s="57"/>
      <c r="J107" s="57"/>
      <c r="K107" s="57"/>
      <c r="L107" s="57"/>
      <c r="M107" s="57"/>
      <c r="N107" s="57"/>
      <c r="O107" s="57"/>
      <c r="P107" s="57"/>
      <c r="Q107" s="57"/>
      <c r="R107" s="31"/>
      <c r="S107" s="31"/>
      <c r="T107" s="31"/>
      <c r="U107" s="31"/>
      <c r="V107" s="31"/>
      <c r="W107" s="31"/>
      <c r="X107" s="31"/>
      <c r="Y107" s="31"/>
      <c r="Z107" s="31"/>
      <c r="AA107" s="203"/>
      <c r="AB107" s="203"/>
      <c r="AC107" s="203"/>
      <c r="AD107" s="203"/>
      <c r="AE107" s="203"/>
      <c r="AF107" s="203"/>
      <c r="AG107" s="203"/>
      <c r="AH107" s="350"/>
      <c r="AI107" s="203"/>
      <c r="AJ107" s="203"/>
      <c r="AK107" s="203"/>
      <c r="AL107" s="203"/>
      <c r="AM107" s="350"/>
      <c r="AN107" s="203"/>
      <c r="AO107" s="203"/>
      <c r="AP107" s="203"/>
      <c r="AQ107" s="203"/>
      <c r="AR107" s="203"/>
      <c r="AS107" s="203"/>
      <c r="AT107" s="203"/>
      <c r="AU107" s="203"/>
      <c r="AV107" s="203"/>
      <c r="AW107" s="203"/>
      <c r="AX107" s="203"/>
      <c r="AY107" s="203"/>
      <c r="AZ107" s="203"/>
      <c r="BA107" s="203"/>
      <c r="BB107" s="203"/>
      <c r="BC107" s="203"/>
      <c r="BD107" s="203"/>
    </row>
    <row r="108" spans="1:56" s="27" customFormat="1" ht="15" customHeight="1" x14ac:dyDescent="0.25">
      <c r="A108" s="142"/>
      <c r="B108" s="65"/>
      <c r="C108" s="117"/>
      <c r="D108" s="339"/>
      <c r="E108" s="45"/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5"/>
      <c r="Q108" s="45"/>
      <c r="R108" s="48"/>
      <c r="S108" s="48"/>
      <c r="T108" s="48"/>
      <c r="U108" s="48"/>
      <c r="V108" s="48"/>
      <c r="W108" s="48"/>
      <c r="X108" s="48"/>
      <c r="Y108" s="48"/>
      <c r="Z108" s="48"/>
      <c r="AA108" s="225"/>
      <c r="AB108" s="225"/>
      <c r="AC108" s="225"/>
      <c r="AD108" s="225"/>
      <c r="AE108" s="225"/>
      <c r="AF108" s="225"/>
      <c r="AG108" s="225"/>
      <c r="AH108" s="225"/>
      <c r="AI108" s="225"/>
      <c r="AJ108" s="225"/>
      <c r="AK108" s="225"/>
      <c r="AL108" s="225"/>
      <c r="AM108" s="225"/>
      <c r="AN108" s="225"/>
      <c r="AO108" s="225"/>
      <c r="AP108" s="225"/>
      <c r="AQ108" s="225"/>
      <c r="AR108" s="225"/>
      <c r="AS108" s="225"/>
      <c r="AT108" s="225"/>
      <c r="AU108" s="225"/>
      <c r="AV108" s="225"/>
      <c r="AW108" s="225"/>
      <c r="AX108" s="225"/>
      <c r="AY108" s="225"/>
      <c r="AZ108" s="225"/>
      <c r="BA108" s="225"/>
      <c r="BB108" s="225"/>
      <c r="BC108" s="225"/>
      <c r="BD108" s="225"/>
    </row>
    <row r="109" spans="1:56" s="66" customFormat="1" ht="15" customHeight="1" x14ac:dyDescent="0.25">
      <c r="A109" s="141" t="s">
        <v>146</v>
      </c>
      <c r="B109" s="50" t="s">
        <v>59</v>
      </c>
      <c r="C109" s="115"/>
      <c r="D109" s="337"/>
      <c r="E109" s="134">
        <f t="shared" ref="E109:AJ109" si="23">E65+E77+E34+E85+E103+E62+E72</f>
        <v>0</v>
      </c>
      <c r="F109" s="134">
        <f t="shared" si="23"/>
        <v>0</v>
      </c>
      <c r="G109" s="134">
        <f t="shared" si="23"/>
        <v>0</v>
      </c>
      <c r="H109" s="134">
        <f t="shared" si="23"/>
        <v>0</v>
      </c>
      <c r="I109" s="134">
        <f t="shared" si="23"/>
        <v>0</v>
      </c>
      <c r="J109" s="134">
        <f t="shared" si="23"/>
        <v>0</v>
      </c>
      <c r="K109" s="134">
        <f t="shared" si="23"/>
        <v>0</v>
      </c>
      <c r="L109" s="134">
        <f t="shared" si="23"/>
        <v>0</v>
      </c>
      <c r="M109" s="134">
        <f t="shared" si="23"/>
        <v>0</v>
      </c>
      <c r="N109" s="134">
        <f t="shared" si="23"/>
        <v>0</v>
      </c>
      <c r="O109" s="134">
        <f t="shared" si="23"/>
        <v>0</v>
      </c>
      <c r="P109" s="134">
        <f t="shared" si="23"/>
        <v>0</v>
      </c>
      <c r="Q109" s="134">
        <f t="shared" si="23"/>
        <v>0</v>
      </c>
      <c r="R109" s="134">
        <f t="shared" si="23"/>
        <v>0</v>
      </c>
      <c r="S109" s="134">
        <f t="shared" si="23"/>
        <v>0</v>
      </c>
      <c r="T109" s="134">
        <f t="shared" si="23"/>
        <v>0</v>
      </c>
      <c r="U109" s="134">
        <f t="shared" si="23"/>
        <v>0</v>
      </c>
      <c r="V109" s="134">
        <f t="shared" si="23"/>
        <v>0</v>
      </c>
      <c r="W109" s="134">
        <f t="shared" si="23"/>
        <v>0</v>
      </c>
      <c r="X109" s="134">
        <f t="shared" si="23"/>
        <v>0</v>
      </c>
      <c r="Y109" s="134">
        <f t="shared" si="23"/>
        <v>0</v>
      </c>
      <c r="Z109" s="134">
        <f t="shared" si="23"/>
        <v>0</v>
      </c>
      <c r="AA109" s="229">
        <f t="shared" si="23"/>
        <v>0</v>
      </c>
      <c r="AB109" s="229">
        <f t="shared" si="23"/>
        <v>24758.47</v>
      </c>
      <c r="AC109" s="229">
        <f t="shared" si="23"/>
        <v>60</v>
      </c>
      <c r="AD109" s="229">
        <f t="shared" si="23"/>
        <v>15875</v>
      </c>
      <c r="AE109" s="229">
        <f t="shared" si="23"/>
        <v>0</v>
      </c>
      <c r="AF109" s="229">
        <f t="shared" si="23"/>
        <v>4794.45</v>
      </c>
      <c r="AG109" s="229">
        <f t="shared" si="23"/>
        <v>60</v>
      </c>
      <c r="AH109" s="229">
        <f t="shared" si="23"/>
        <v>36875</v>
      </c>
      <c r="AI109" s="229">
        <f t="shared" si="23"/>
        <v>0</v>
      </c>
      <c r="AJ109" s="229">
        <f t="shared" si="23"/>
        <v>377.3</v>
      </c>
      <c r="AK109" s="229">
        <f t="shared" ref="AK109:BD109" si="24">AK65+AK77+AK34+AK85+AK103+AK62+AK72</f>
        <v>0</v>
      </c>
      <c r="AL109" s="229">
        <f t="shared" si="24"/>
        <v>15935</v>
      </c>
      <c r="AM109" s="229">
        <f t="shared" si="24"/>
        <v>0</v>
      </c>
      <c r="AN109" s="229">
        <f t="shared" si="24"/>
        <v>0</v>
      </c>
      <c r="AO109" s="229">
        <f t="shared" si="24"/>
        <v>0</v>
      </c>
      <c r="AP109" s="229">
        <f t="shared" si="24"/>
        <v>0</v>
      </c>
      <c r="AQ109" s="229">
        <f t="shared" si="24"/>
        <v>15875</v>
      </c>
      <c r="AR109" s="229">
        <f t="shared" si="24"/>
        <v>0</v>
      </c>
      <c r="AS109" s="229">
        <f t="shared" si="24"/>
        <v>0</v>
      </c>
      <c r="AT109" s="229">
        <f t="shared" si="24"/>
        <v>0</v>
      </c>
      <c r="AU109" s="229">
        <f t="shared" si="24"/>
        <v>15875</v>
      </c>
      <c r="AV109" s="229">
        <f t="shared" si="24"/>
        <v>0</v>
      </c>
      <c r="AW109" s="229">
        <f t="shared" si="24"/>
        <v>0</v>
      </c>
      <c r="AX109" s="229">
        <f t="shared" si="24"/>
        <v>0</v>
      </c>
      <c r="AY109" s="229">
        <f t="shared" si="24"/>
        <v>15875</v>
      </c>
      <c r="AZ109" s="229">
        <f t="shared" si="24"/>
        <v>0</v>
      </c>
      <c r="BA109" s="229">
        <f t="shared" si="24"/>
        <v>0</v>
      </c>
      <c r="BB109" s="229">
        <f t="shared" si="24"/>
        <v>0</v>
      </c>
      <c r="BC109" s="229">
        <f t="shared" si="24"/>
        <v>15875</v>
      </c>
      <c r="BD109" s="229">
        <f t="shared" si="24"/>
        <v>0</v>
      </c>
    </row>
    <row r="110" spans="1:56" s="27" customFormat="1" ht="15" customHeight="1" x14ac:dyDescent="0.25">
      <c r="A110" s="142"/>
      <c r="B110" s="67"/>
      <c r="C110" s="118"/>
      <c r="D110" s="340"/>
      <c r="E110" s="68"/>
      <c r="F110" s="68"/>
      <c r="G110" s="68"/>
      <c r="H110" s="68"/>
      <c r="I110" s="68"/>
      <c r="J110" s="68"/>
      <c r="K110" s="68"/>
      <c r="L110" s="68"/>
      <c r="M110" s="68"/>
      <c r="N110" s="68"/>
      <c r="O110" s="68"/>
      <c r="P110" s="68"/>
      <c r="Q110" s="68"/>
      <c r="R110" s="31"/>
      <c r="S110" s="31"/>
      <c r="T110" s="31"/>
      <c r="U110" s="31"/>
      <c r="V110" s="31"/>
      <c r="W110" s="31"/>
      <c r="X110" s="31"/>
      <c r="Y110" s="31"/>
      <c r="Z110" s="31"/>
      <c r="AA110" s="203"/>
      <c r="AB110" s="203"/>
      <c r="AC110" s="203"/>
      <c r="AD110" s="203"/>
      <c r="AE110" s="203"/>
      <c r="AF110" s="203"/>
      <c r="AG110" s="203"/>
      <c r="AH110" s="203"/>
      <c r="AI110" s="203"/>
      <c r="AJ110" s="203"/>
      <c r="AK110" s="203"/>
      <c r="AL110" s="203"/>
      <c r="AM110" s="203"/>
      <c r="AN110" s="203"/>
      <c r="AO110" s="203"/>
      <c r="AP110" s="203"/>
      <c r="AQ110" s="203"/>
      <c r="AR110" s="203"/>
      <c r="AS110" s="203"/>
      <c r="AT110" s="203"/>
      <c r="AU110" s="203"/>
      <c r="AV110" s="203"/>
      <c r="AW110" s="203"/>
      <c r="AX110" s="203"/>
      <c r="AY110" s="203"/>
      <c r="AZ110" s="203"/>
      <c r="BA110" s="203"/>
      <c r="BB110" s="203"/>
      <c r="BC110" s="203"/>
      <c r="BD110" s="203"/>
    </row>
    <row r="111" spans="1:56" s="70" customFormat="1" ht="15" customHeight="1" x14ac:dyDescent="0.25">
      <c r="A111" s="141" t="s">
        <v>147</v>
      </c>
      <c r="B111" s="71" t="s">
        <v>86</v>
      </c>
      <c r="C111" s="119"/>
      <c r="D111" s="341"/>
      <c r="E111" s="72">
        <f t="shared" ref="E111:AJ111" si="25">E9+E32-E109</f>
        <v>0</v>
      </c>
      <c r="F111" s="72">
        <f t="shared" si="25"/>
        <v>0</v>
      </c>
      <c r="G111" s="72">
        <f t="shared" si="25"/>
        <v>0</v>
      </c>
      <c r="H111" s="72">
        <f t="shared" si="25"/>
        <v>0</v>
      </c>
      <c r="I111" s="72">
        <f t="shared" si="25"/>
        <v>0</v>
      </c>
      <c r="J111" s="72">
        <f t="shared" si="25"/>
        <v>0</v>
      </c>
      <c r="K111" s="72">
        <f t="shared" si="25"/>
        <v>0</v>
      </c>
      <c r="L111" s="72">
        <f t="shared" si="25"/>
        <v>0</v>
      </c>
      <c r="M111" s="72">
        <f t="shared" si="25"/>
        <v>0</v>
      </c>
      <c r="N111" s="72">
        <f t="shared" si="25"/>
        <v>0</v>
      </c>
      <c r="O111" s="72">
        <f t="shared" si="25"/>
        <v>0</v>
      </c>
      <c r="P111" s="72">
        <f t="shared" si="25"/>
        <v>0</v>
      </c>
      <c r="Q111" s="72">
        <f t="shared" si="25"/>
        <v>0</v>
      </c>
      <c r="R111" s="72">
        <f t="shared" si="25"/>
        <v>0</v>
      </c>
      <c r="S111" s="72">
        <f t="shared" si="25"/>
        <v>0</v>
      </c>
      <c r="T111" s="72">
        <f t="shared" si="25"/>
        <v>0</v>
      </c>
      <c r="U111" s="72">
        <f t="shared" si="25"/>
        <v>0</v>
      </c>
      <c r="V111" s="72">
        <f t="shared" si="25"/>
        <v>0</v>
      </c>
      <c r="W111" s="72">
        <f t="shared" si="25"/>
        <v>0</v>
      </c>
      <c r="X111" s="72">
        <f t="shared" si="25"/>
        <v>0</v>
      </c>
      <c r="Y111" s="72">
        <f t="shared" si="25"/>
        <v>0</v>
      </c>
      <c r="Z111" s="72">
        <f t="shared" si="25"/>
        <v>0</v>
      </c>
      <c r="AA111" s="253">
        <f t="shared" si="25"/>
        <v>0</v>
      </c>
      <c r="AB111" s="253">
        <f t="shared" si="25"/>
        <v>-24758.47</v>
      </c>
      <c r="AC111" s="253">
        <f t="shared" si="25"/>
        <v>-24818.47</v>
      </c>
      <c r="AD111" s="253">
        <f t="shared" si="25"/>
        <v>-12036.650000000001</v>
      </c>
      <c r="AE111" s="253">
        <f t="shared" si="25"/>
        <v>-11828.650000000001</v>
      </c>
      <c r="AF111" s="253">
        <f t="shared" si="25"/>
        <v>-16623.100000000002</v>
      </c>
      <c r="AG111" s="253">
        <f t="shared" si="25"/>
        <v>-16683.100000000002</v>
      </c>
      <c r="AH111" s="253">
        <f t="shared" si="25"/>
        <v>3756.8999999999942</v>
      </c>
      <c r="AI111" s="253">
        <f t="shared" si="25"/>
        <v>3756.8999999999942</v>
      </c>
      <c r="AJ111" s="253">
        <f t="shared" si="25"/>
        <v>3379.599999999994</v>
      </c>
      <c r="AK111" s="253">
        <f t="shared" ref="AK111:BD111" si="26">AK9+AK32-AK109</f>
        <v>3379.599999999994</v>
      </c>
      <c r="AL111" s="253">
        <f t="shared" si="26"/>
        <v>-12555.400000000005</v>
      </c>
      <c r="AM111" s="253">
        <f t="shared" si="26"/>
        <v>-12555.400000000005</v>
      </c>
      <c r="AN111" s="253">
        <f t="shared" si="26"/>
        <v>-12555.400000000005</v>
      </c>
      <c r="AO111" s="253">
        <f t="shared" si="26"/>
        <v>-12555.400000000005</v>
      </c>
      <c r="AP111" s="253">
        <f t="shared" si="26"/>
        <v>-12555.400000000005</v>
      </c>
      <c r="AQ111" s="253">
        <f t="shared" si="26"/>
        <v>-28430.400000000005</v>
      </c>
      <c r="AR111" s="253">
        <f t="shared" si="26"/>
        <v>-28430.400000000005</v>
      </c>
      <c r="AS111" s="253">
        <f t="shared" si="26"/>
        <v>-28430.400000000005</v>
      </c>
      <c r="AT111" s="253">
        <f t="shared" si="26"/>
        <v>-28430.400000000005</v>
      </c>
      <c r="AU111" s="253">
        <f t="shared" si="26"/>
        <v>-44305.400000000009</v>
      </c>
      <c r="AV111" s="253">
        <f t="shared" si="26"/>
        <v>-44305.400000000009</v>
      </c>
      <c r="AW111" s="253">
        <f t="shared" si="26"/>
        <v>-44305.400000000009</v>
      </c>
      <c r="AX111" s="253">
        <f t="shared" si="26"/>
        <v>-44305.400000000009</v>
      </c>
      <c r="AY111" s="253">
        <f t="shared" si="26"/>
        <v>-60180.400000000009</v>
      </c>
      <c r="AZ111" s="253">
        <f t="shared" si="26"/>
        <v>-60180.400000000009</v>
      </c>
      <c r="BA111" s="253">
        <f t="shared" si="26"/>
        <v>-60180.400000000009</v>
      </c>
      <c r="BB111" s="253">
        <f t="shared" si="26"/>
        <v>-60180.400000000009</v>
      </c>
      <c r="BC111" s="253">
        <f t="shared" si="26"/>
        <v>-76055.400000000009</v>
      </c>
      <c r="BD111" s="253">
        <f t="shared" si="26"/>
        <v>-76055.400000000009</v>
      </c>
    </row>
    <row r="112" spans="1:56" ht="14.1" customHeight="1" x14ac:dyDescent="0.25">
      <c r="B112" s="74"/>
      <c r="C112" s="120"/>
      <c r="D112" s="95"/>
      <c r="E112" s="75"/>
      <c r="F112" s="75"/>
      <c r="G112" s="75"/>
      <c r="H112" s="75"/>
      <c r="I112" s="76"/>
      <c r="AA112" s="257"/>
      <c r="AB112" s="257"/>
      <c r="AC112" s="257"/>
      <c r="AD112" s="257"/>
      <c r="AE112" s="257"/>
      <c r="AF112" s="257"/>
      <c r="AG112" s="257"/>
      <c r="AH112" s="257"/>
      <c r="AI112" s="257"/>
      <c r="AJ112" s="257"/>
      <c r="AK112" s="257"/>
      <c r="AL112" s="257"/>
      <c r="AM112" s="257"/>
      <c r="AN112" s="257"/>
      <c r="AO112" s="257"/>
      <c r="AP112" s="257"/>
      <c r="AQ112" s="257"/>
      <c r="AR112" s="257"/>
      <c r="AS112" s="257"/>
      <c r="AT112" s="257"/>
      <c r="AU112" s="257"/>
      <c r="AV112" s="257"/>
      <c r="AW112" s="257"/>
      <c r="AX112" s="257"/>
      <c r="AY112" s="257"/>
      <c r="AZ112" s="257"/>
      <c r="BA112" s="257"/>
      <c r="BB112" s="257"/>
      <c r="BC112" s="257"/>
      <c r="BD112" s="257"/>
    </row>
    <row r="113" spans="2:56" ht="14.1" customHeight="1" x14ac:dyDescent="0.25">
      <c r="B113" s="77"/>
      <c r="C113" s="121"/>
      <c r="D113" s="96"/>
      <c r="E113" s="75"/>
      <c r="F113" s="75"/>
      <c r="G113" s="75"/>
      <c r="H113" s="75"/>
      <c r="I113" s="75"/>
      <c r="AA113" s="257"/>
      <c r="AB113" s="257"/>
      <c r="AC113" s="257"/>
      <c r="AD113" s="257"/>
      <c r="AE113" s="257"/>
      <c r="AF113" s="257"/>
      <c r="AG113" s="257"/>
      <c r="AH113" s="257"/>
      <c r="AI113" s="257"/>
      <c r="AJ113" s="257"/>
      <c r="AK113" s="257"/>
      <c r="AL113" s="257"/>
      <c r="AM113" s="257"/>
      <c r="AN113" s="257"/>
      <c r="AO113" s="257"/>
      <c r="AP113" s="257"/>
      <c r="AQ113" s="257"/>
      <c r="AR113" s="257"/>
      <c r="AS113" s="257"/>
      <c r="AT113" s="257"/>
      <c r="AU113" s="257"/>
      <c r="AV113" s="257"/>
      <c r="AW113" s="257"/>
      <c r="AX113" s="257"/>
      <c r="AY113" s="257"/>
      <c r="AZ113" s="257"/>
      <c r="BA113" s="257"/>
      <c r="BB113" s="257"/>
      <c r="BC113" s="257"/>
      <c r="BD113" s="257"/>
    </row>
    <row r="114" spans="2:56" ht="14.1" customHeight="1" x14ac:dyDescent="0.25">
      <c r="B114" s="77"/>
      <c r="C114" s="121"/>
      <c r="D114" s="96"/>
      <c r="E114" s="75"/>
      <c r="F114" s="75"/>
      <c r="G114" s="75"/>
      <c r="H114" s="75"/>
      <c r="I114" s="75"/>
    </row>
    <row r="115" spans="2:56" ht="14.1" customHeight="1" x14ac:dyDescent="0.25">
      <c r="B115" s="78"/>
      <c r="C115" s="122"/>
      <c r="D115" s="97"/>
      <c r="E115" s="75"/>
      <c r="F115" s="75"/>
      <c r="G115" s="75"/>
      <c r="H115" s="75"/>
      <c r="I115" s="75"/>
    </row>
    <row r="116" spans="2:56" ht="14.1" customHeight="1" x14ac:dyDescent="0.25">
      <c r="B116" s="79"/>
      <c r="C116" s="123"/>
      <c r="D116" s="98"/>
      <c r="E116" s="75"/>
      <c r="F116" s="75"/>
      <c r="G116" s="75"/>
      <c r="H116" s="75"/>
      <c r="I116" s="75"/>
    </row>
    <row r="117" spans="2:56" ht="14.1" customHeight="1" x14ac:dyDescent="0.25">
      <c r="B117" s="80"/>
      <c r="C117" s="124"/>
      <c r="D117" s="98"/>
      <c r="E117" s="75"/>
      <c r="F117" s="75"/>
      <c r="G117" s="75"/>
      <c r="H117" s="75"/>
      <c r="I117" s="75"/>
    </row>
    <row r="118" spans="2:56" ht="14.1" customHeight="1" x14ac:dyDescent="0.25">
      <c r="B118" s="78"/>
      <c r="C118" s="122"/>
      <c r="D118" s="97"/>
      <c r="E118" s="75"/>
      <c r="F118" s="75"/>
      <c r="G118" s="75"/>
      <c r="H118" s="75"/>
      <c r="I118" s="75"/>
    </row>
    <row r="119" spans="2:56" ht="14.1" customHeight="1" x14ac:dyDescent="0.25">
      <c r="B119" s="78"/>
      <c r="C119" s="122"/>
      <c r="D119" s="97"/>
      <c r="E119" s="75"/>
      <c r="F119" s="75"/>
      <c r="G119" s="75"/>
      <c r="H119" s="75"/>
      <c r="I119" s="75"/>
    </row>
    <row r="120" spans="2:56" ht="14.1" customHeight="1" x14ac:dyDescent="0.25">
      <c r="B120" s="78"/>
      <c r="C120" s="122"/>
      <c r="D120" s="97"/>
      <c r="E120" s="75"/>
      <c r="F120" s="75"/>
      <c r="G120" s="75"/>
      <c r="H120" s="75"/>
      <c r="I120" s="75"/>
    </row>
    <row r="121" spans="2:56" ht="14.1" customHeight="1" x14ac:dyDescent="0.25">
      <c r="B121" s="78"/>
      <c r="C121" s="122"/>
      <c r="D121" s="97"/>
      <c r="E121" s="75"/>
      <c r="F121" s="75"/>
      <c r="G121" s="75"/>
      <c r="H121" s="75"/>
      <c r="I121" s="75"/>
    </row>
    <row r="122" spans="2:56" ht="15" customHeight="1" x14ac:dyDescent="0.25">
      <c r="B122" s="78"/>
      <c r="C122" s="122"/>
      <c r="D122" s="97"/>
      <c r="E122" s="75"/>
      <c r="F122" s="75"/>
      <c r="G122" s="75"/>
      <c r="H122" s="75"/>
      <c r="I122" s="75"/>
    </row>
    <row r="123" spans="2:56" ht="12.75" customHeight="1" x14ac:dyDescent="0.25">
      <c r="B123" s="78"/>
      <c r="C123" s="122"/>
      <c r="D123" s="97"/>
      <c r="E123" s="75"/>
      <c r="F123" s="75"/>
      <c r="G123" s="75"/>
      <c r="H123" s="75"/>
      <c r="I123" s="75"/>
    </row>
    <row r="124" spans="2:56" ht="12.75" customHeight="1" x14ac:dyDescent="0.25">
      <c r="B124" s="77"/>
      <c r="C124" s="121"/>
      <c r="D124" s="96"/>
      <c r="E124" s="75"/>
      <c r="F124" s="75"/>
      <c r="G124" s="75"/>
      <c r="H124" s="75"/>
      <c r="I124" s="75"/>
    </row>
    <row r="125" spans="2:56" ht="15" hidden="1" x14ac:dyDescent="0.25">
      <c r="B125" s="77"/>
      <c r="C125" s="121"/>
      <c r="D125" s="96"/>
      <c r="E125" s="75"/>
      <c r="F125" s="75"/>
      <c r="G125" s="75"/>
      <c r="H125" s="75"/>
      <c r="I125" s="75"/>
    </row>
    <row r="126" spans="2:56" ht="15" x14ac:dyDescent="0.25">
      <c r="B126" s="77"/>
      <c r="C126" s="121"/>
      <c r="D126" s="96"/>
      <c r="E126" s="75"/>
      <c r="F126" s="75"/>
      <c r="G126" s="75"/>
      <c r="H126" s="75"/>
      <c r="I126" s="75"/>
    </row>
    <row r="127" spans="2:56" ht="8.1" customHeight="1" x14ac:dyDescent="0.25">
      <c r="B127" s="77"/>
      <c r="C127" s="121"/>
      <c r="D127" s="96"/>
      <c r="E127" s="75"/>
      <c r="F127" s="75"/>
      <c r="G127" s="75"/>
      <c r="H127" s="75"/>
      <c r="I127" s="75"/>
    </row>
    <row r="128" spans="2:56" ht="15" x14ac:dyDescent="0.25">
      <c r="B128" s="78"/>
      <c r="C128" s="122"/>
      <c r="D128" s="97"/>
      <c r="E128" s="75"/>
      <c r="F128" s="75"/>
      <c r="G128" s="75"/>
      <c r="H128" s="75"/>
      <c r="I128" s="75"/>
    </row>
    <row r="129" spans="1:31" ht="15" x14ac:dyDescent="0.25">
      <c r="B129" s="77"/>
      <c r="C129" s="121"/>
      <c r="D129" s="96"/>
      <c r="E129" s="75"/>
      <c r="F129" s="75"/>
      <c r="G129" s="75"/>
      <c r="H129" s="75"/>
      <c r="I129" s="75"/>
    </row>
    <row r="130" spans="1:31" ht="15" x14ac:dyDescent="0.25">
      <c r="B130" s="77"/>
      <c r="C130" s="121"/>
      <c r="D130" s="96"/>
      <c r="E130" s="75"/>
      <c r="F130" s="75"/>
      <c r="G130" s="75"/>
      <c r="H130" s="75"/>
      <c r="I130" s="75"/>
    </row>
    <row r="131" spans="1:31" ht="6" customHeight="1" x14ac:dyDescent="0.25">
      <c r="B131" s="77"/>
      <c r="C131" s="121"/>
      <c r="D131" s="96"/>
      <c r="E131" s="75"/>
      <c r="F131" s="75"/>
      <c r="G131" s="75"/>
      <c r="H131" s="75"/>
      <c r="I131" s="75"/>
    </row>
    <row r="132" spans="1:31" ht="15" x14ac:dyDescent="0.25">
      <c r="B132" s="78"/>
      <c r="C132" s="122"/>
      <c r="D132" s="97"/>
      <c r="E132" s="75"/>
      <c r="F132" s="75"/>
      <c r="G132" s="75"/>
      <c r="H132" s="75"/>
      <c r="I132" s="75"/>
    </row>
    <row r="133" spans="1:31" ht="15" x14ac:dyDescent="0.25">
      <c r="B133" s="77"/>
      <c r="C133" s="121"/>
      <c r="D133" s="96"/>
      <c r="E133" s="75"/>
      <c r="F133" s="75"/>
      <c r="G133" s="75"/>
      <c r="H133" s="75"/>
      <c r="I133" s="75"/>
    </row>
    <row r="134" spans="1:31" ht="15" x14ac:dyDescent="0.25">
      <c r="B134" s="77"/>
      <c r="C134" s="121"/>
      <c r="D134" s="96"/>
      <c r="E134" s="75"/>
      <c r="F134" s="75"/>
      <c r="G134" s="75"/>
      <c r="H134" s="75"/>
      <c r="I134" s="75"/>
    </row>
    <row r="135" spans="1:31" ht="15" x14ac:dyDescent="0.25">
      <c r="B135" s="78"/>
      <c r="C135" s="122"/>
      <c r="D135" s="97"/>
      <c r="E135" s="75"/>
      <c r="F135" s="75"/>
      <c r="G135" s="75"/>
      <c r="H135" s="75"/>
      <c r="I135" s="75"/>
    </row>
    <row r="136" spans="1:31" x14ac:dyDescent="0.2">
      <c r="B136" s="81"/>
      <c r="C136" s="125"/>
      <c r="D136" s="97"/>
    </row>
    <row r="137" spans="1:31" x14ac:dyDescent="0.2">
      <c r="B137" s="82"/>
      <c r="C137" s="126"/>
      <c r="D137" s="96"/>
    </row>
    <row r="138" spans="1:31" x14ac:dyDescent="0.2">
      <c r="B138" s="83"/>
      <c r="C138" s="127"/>
      <c r="D138" s="99"/>
    </row>
    <row r="139" spans="1:31" ht="0.75" customHeight="1" x14ac:dyDescent="0.2">
      <c r="B139" s="83"/>
      <c r="C139" s="127"/>
      <c r="D139" s="99"/>
    </row>
    <row r="140" spans="1:31" ht="37.5" customHeight="1" x14ac:dyDescent="0.2">
      <c r="B140" s="84"/>
      <c r="C140" s="128"/>
      <c r="D140" s="100"/>
    </row>
    <row r="141" spans="1:31" x14ac:dyDescent="0.2">
      <c r="B141" s="85"/>
      <c r="C141" s="129"/>
      <c r="D141" s="101"/>
    </row>
    <row r="142" spans="1:31" x14ac:dyDescent="0.2">
      <c r="B142" s="85"/>
      <c r="C142" s="129"/>
      <c r="D142" s="101"/>
    </row>
    <row r="143" spans="1:31" x14ac:dyDescent="0.2">
      <c r="B143" s="85"/>
      <c r="C143" s="129"/>
      <c r="D143" s="101"/>
    </row>
    <row r="144" spans="1:31" s="86" customFormat="1" ht="4.5" customHeight="1" x14ac:dyDescent="0.2">
      <c r="A144" s="148"/>
      <c r="B144" s="85"/>
      <c r="C144" s="129"/>
      <c r="D144" s="10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x14ac:dyDescent="0.2">
      <c r="A145" s="148"/>
      <c r="B145" s="85"/>
      <c r="C145" s="129"/>
      <c r="D145" s="10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ht="3" customHeight="1" x14ac:dyDescent="0.2">
      <c r="A146" s="148"/>
      <c r="B146" s="85"/>
      <c r="C146" s="129"/>
      <c r="D146" s="10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ht="3.75" hidden="1" customHeight="1" x14ac:dyDescent="0.2">
      <c r="A147" s="148"/>
      <c r="B147" s="87"/>
      <c r="C147" s="130"/>
      <c r="D147" s="102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ht="19.5" customHeigh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hidden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8"/>
      <c r="C168" s="131"/>
      <c r="D168" s="95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7"/>
      <c r="C170" s="130"/>
      <c r="D170" s="102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ht="0.75" customHeigh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hidden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8"/>
      <c r="C190" s="131"/>
      <c r="D190" s="95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7"/>
      <c r="C192" s="130"/>
      <c r="D192" s="102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8"/>
      <c r="C195" s="131"/>
      <c r="D195" s="95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  <row r="196" spans="1:31" s="86" customFormat="1" x14ac:dyDescent="0.2">
      <c r="A196" s="148"/>
      <c r="B196" s="88"/>
      <c r="C196" s="131"/>
      <c r="D196" s="95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</row>
    <row r="197" spans="1:31" s="86" customFormat="1" x14ac:dyDescent="0.2">
      <c r="A197" s="148"/>
      <c r="B197" s="83"/>
      <c r="C197" s="127"/>
      <c r="D197" s="99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</row>
  </sheetData>
  <mergeCells count="12">
    <mergeCell ref="W6:Z6"/>
    <mergeCell ref="R6:V6"/>
    <mergeCell ref="N6:Q6"/>
    <mergeCell ref="J6:M6"/>
    <mergeCell ref="E6:I6"/>
    <mergeCell ref="BA6:BD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C65">
      <formula1>$A$2:$A$22</formula1>
    </dataValidation>
    <dataValidation type="list" allowBlank="1" showInputMessage="1" showErrorMessage="1" sqref="D102 D84 D63:D64 D107">
      <formula1>$BF$1:$BF$6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Partners'!$E$1:$E$4</xm:f>
          </x14:formula1>
          <xm:sqref>D78:D83 D19:D22 D104:D106 D86:D101</xm:sqref>
        </x14:dataValidation>
        <x14:dataValidation type="list" allowBlank="1" showInputMessage="1" showErrorMessage="1">
          <x14:formula1>
            <xm:f>'IC Partners'!$E$1:$E$3</xm:f>
          </x14:formula1>
          <xm:sqref>D66:D71</xm:sqref>
        </x14:dataValidation>
        <x14:dataValidation type="list" allowBlank="1" showInputMessage="1" showErrorMessage="1">
          <x14:formula1>
            <xm:f>'IC Partners'!$A$1:$A$31</xm:f>
          </x14:formula1>
          <xm:sqref>C66:C76 C19:C26</xm:sqref>
        </x14:dataValidation>
        <x14:dataValidation type="list" allowBlank="1" showInputMessage="1" showErrorMessage="1">
          <x14:formula1>
            <xm:f>'IC Partners'!$A$3:$A$31</xm:f>
          </x14:formula1>
          <xm:sqref>C102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64"/>
  <sheetViews>
    <sheetView showGridLines="0" zoomScale="80" zoomScaleNormal="80" workbookViewId="0">
      <pane ySplit="8" topLeftCell="A9" activePane="bottomLeft" state="frozen"/>
      <selection pane="bottomLeft" activeCell="D53" sqref="D53"/>
    </sheetView>
  </sheetViews>
  <sheetFormatPr baseColWidth="10" defaultColWidth="11.42578125" defaultRowHeight="12.75" outlineLevelRow="1" x14ac:dyDescent="0.2"/>
  <cols>
    <col min="1" max="1" width="27.710937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107</v>
      </c>
    </row>
    <row r="2" spans="1:58" x14ac:dyDescent="0.2">
      <c r="B2" s="136" t="s">
        <v>125</v>
      </c>
      <c r="C2" s="149" t="s">
        <v>148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23.25" customHeight="1" x14ac:dyDescent="0.25">
      <c r="A9" s="141" t="s">
        <v>149</v>
      </c>
      <c r="B9" s="133" t="s">
        <v>91</v>
      </c>
      <c r="C9" s="132"/>
      <c r="D9" s="330"/>
      <c r="E9" s="25">
        <v>0</v>
      </c>
      <c r="F9" s="25">
        <f t="shared" ref="F9:V9" si="0">E78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W78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-1931.66</v>
      </c>
      <c r="AD9" s="206">
        <f t="shared" si="1"/>
        <v>68.339999999999918</v>
      </c>
      <c r="AE9" s="206">
        <f t="shared" si="1"/>
        <v>68.339999999999918</v>
      </c>
      <c r="AF9" s="206">
        <f t="shared" si="1"/>
        <v>68.339999999999918</v>
      </c>
      <c r="AG9" s="206">
        <f t="shared" si="1"/>
        <v>-1863.3200000000002</v>
      </c>
      <c r="AH9" s="206">
        <f t="shared" si="1"/>
        <v>136.67999999999984</v>
      </c>
      <c r="AI9" s="206">
        <f t="shared" si="1"/>
        <v>136.67999999999984</v>
      </c>
      <c r="AJ9" s="206">
        <f t="shared" si="1"/>
        <v>136.67999999999984</v>
      </c>
      <c r="AK9" s="206">
        <f t="shared" si="1"/>
        <v>-1794.9800000000002</v>
      </c>
      <c r="AL9" s="206">
        <f t="shared" si="1"/>
        <v>205.01999999999975</v>
      </c>
      <c r="AM9" s="206">
        <f t="shared" si="1"/>
        <v>205.01999999999975</v>
      </c>
      <c r="AN9" s="206">
        <f t="shared" si="1"/>
        <v>205.01999999999975</v>
      </c>
      <c r="AO9" s="206">
        <f t="shared" si="1"/>
        <v>205.01999999999975</v>
      </c>
      <c r="AP9" s="206">
        <f t="shared" si="1"/>
        <v>2205.0199999999995</v>
      </c>
      <c r="AQ9" s="206">
        <f t="shared" si="1"/>
        <v>2205.0199999999995</v>
      </c>
      <c r="AR9" s="206">
        <f t="shared" si="1"/>
        <v>2205.0199999999995</v>
      </c>
      <c r="AS9" s="206">
        <f t="shared" si="1"/>
        <v>2205.0199999999995</v>
      </c>
      <c r="AT9" s="206">
        <f t="shared" si="1"/>
        <v>4205.0199999999995</v>
      </c>
      <c r="AU9" s="206">
        <f t="shared" si="1"/>
        <v>4205.0199999999995</v>
      </c>
      <c r="AV9" s="206">
        <f t="shared" si="1"/>
        <v>4205.0199999999995</v>
      </c>
      <c r="AW9" s="206">
        <f t="shared" si="1"/>
        <v>4205.0199999999995</v>
      </c>
      <c r="AX9" s="206">
        <f t="shared" si="1"/>
        <v>4205.0199999999995</v>
      </c>
      <c r="AY9" s="206">
        <f t="shared" si="1"/>
        <v>6205.0199999999995</v>
      </c>
      <c r="AZ9" s="206">
        <f t="shared" si="1"/>
        <v>6205.0199999999995</v>
      </c>
      <c r="BA9" s="206">
        <f t="shared" si="1"/>
        <v>6205.0199999999995</v>
      </c>
      <c r="BB9" s="206">
        <f t="shared" si="1"/>
        <v>6205.0199999999995</v>
      </c>
      <c r="BC9" s="206">
        <f t="shared" si="1"/>
        <v>8205.02</v>
      </c>
      <c r="BD9" s="206">
        <f t="shared" si="1"/>
        <v>8205.02</v>
      </c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AJ11" si="2">SUM(E12:E13)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ref="AK11:BD11" si="3">SUM(AK12:AK13)</f>
        <v>0</v>
      </c>
      <c r="AL11" s="211">
        <f t="shared" si="3"/>
        <v>0</v>
      </c>
      <c r="AM11" s="211">
        <f t="shared" si="3"/>
        <v>0</v>
      </c>
      <c r="AN11" s="211">
        <f t="shared" si="3"/>
        <v>0</v>
      </c>
      <c r="AO11" s="211">
        <f t="shared" si="3"/>
        <v>0</v>
      </c>
      <c r="AP11" s="211">
        <f t="shared" si="3"/>
        <v>0</v>
      </c>
      <c r="AQ11" s="211">
        <f t="shared" si="3"/>
        <v>0</v>
      </c>
      <c r="AR11" s="211">
        <f t="shared" si="3"/>
        <v>0</v>
      </c>
      <c r="AS11" s="211">
        <f t="shared" si="3"/>
        <v>0</v>
      </c>
      <c r="AT11" s="211">
        <f t="shared" si="3"/>
        <v>0</v>
      </c>
      <c r="AU11" s="211">
        <f t="shared" si="3"/>
        <v>0</v>
      </c>
      <c r="AV11" s="211">
        <f t="shared" si="3"/>
        <v>0</v>
      </c>
      <c r="AW11" s="211">
        <f t="shared" si="3"/>
        <v>0</v>
      </c>
      <c r="AX11" s="211">
        <f t="shared" si="3"/>
        <v>0</v>
      </c>
      <c r="AY11" s="211">
        <f t="shared" si="3"/>
        <v>0</v>
      </c>
      <c r="AZ11" s="211">
        <f t="shared" si="3"/>
        <v>0</v>
      </c>
      <c r="BA11" s="211">
        <f t="shared" si="3"/>
        <v>0</v>
      </c>
      <c r="BB11" s="211">
        <f t="shared" si="3"/>
        <v>0</v>
      </c>
      <c r="BC11" s="211">
        <f t="shared" si="3"/>
        <v>0</v>
      </c>
      <c r="BD11" s="211">
        <f t="shared" si="3"/>
        <v>0</v>
      </c>
    </row>
    <row r="12" spans="1:58" s="33" customFormat="1" ht="15" customHeight="1" x14ac:dyDescent="0.25">
      <c r="A12" s="143"/>
      <c r="B12" s="34"/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58" t="s">
        <v>287</v>
      </c>
      <c r="C14" s="108"/>
      <c r="D14" s="332"/>
      <c r="E14" s="35">
        <f t="shared" ref="E14:AJ14" si="4">SUM(E15:E16)</f>
        <v>0</v>
      </c>
      <c r="F14" s="35">
        <f t="shared" si="4"/>
        <v>0</v>
      </c>
      <c r="G14" s="35">
        <f t="shared" si="4"/>
        <v>0</v>
      </c>
      <c r="H14" s="35">
        <f t="shared" si="4"/>
        <v>0</v>
      </c>
      <c r="I14" s="35">
        <f t="shared" si="4"/>
        <v>0</v>
      </c>
      <c r="J14" s="35">
        <f t="shared" si="4"/>
        <v>0</v>
      </c>
      <c r="K14" s="35">
        <f t="shared" si="4"/>
        <v>0</v>
      </c>
      <c r="L14" s="35">
        <f t="shared" si="4"/>
        <v>0</v>
      </c>
      <c r="M14" s="35">
        <f t="shared" si="4"/>
        <v>0</v>
      </c>
      <c r="N14" s="35">
        <f t="shared" si="4"/>
        <v>0</v>
      </c>
      <c r="O14" s="35">
        <f t="shared" si="4"/>
        <v>0</v>
      </c>
      <c r="P14" s="35">
        <f t="shared" si="4"/>
        <v>0</v>
      </c>
      <c r="Q14" s="35">
        <f t="shared" si="4"/>
        <v>0</v>
      </c>
      <c r="R14" s="35">
        <f t="shared" si="4"/>
        <v>0</v>
      </c>
      <c r="S14" s="35">
        <f t="shared" si="4"/>
        <v>0</v>
      </c>
      <c r="T14" s="35">
        <f t="shared" si="4"/>
        <v>0</v>
      </c>
      <c r="U14" s="35">
        <f t="shared" si="4"/>
        <v>0</v>
      </c>
      <c r="V14" s="35">
        <f t="shared" si="4"/>
        <v>0</v>
      </c>
      <c r="W14" s="35">
        <f t="shared" si="4"/>
        <v>0</v>
      </c>
      <c r="X14" s="35">
        <f t="shared" si="4"/>
        <v>0</v>
      </c>
      <c r="Y14" s="35">
        <f t="shared" si="4"/>
        <v>0</v>
      </c>
      <c r="Z14" s="35">
        <f t="shared" si="4"/>
        <v>0</v>
      </c>
      <c r="AA14" s="211">
        <f t="shared" si="4"/>
        <v>0</v>
      </c>
      <c r="AB14" s="211">
        <f t="shared" si="4"/>
        <v>0</v>
      </c>
      <c r="AC14" s="211">
        <f t="shared" si="4"/>
        <v>0</v>
      </c>
      <c r="AD14" s="211">
        <f t="shared" si="4"/>
        <v>0</v>
      </c>
      <c r="AE14" s="211">
        <f t="shared" si="4"/>
        <v>0</v>
      </c>
      <c r="AF14" s="211">
        <f t="shared" si="4"/>
        <v>0</v>
      </c>
      <c r="AG14" s="211">
        <f t="shared" si="4"/>
        <v>0</v>
      </c>
      <c r="AH14" s="211">
        <f t="shared" si="4"/>
        <v>0</v>
      </c>
      <c r="AI14" s="211">
        <f t="shared" si="4"/>
        <v>0</v>
      </c>
      <c r="AJ14" s="211">
        <f t="shared" si="4"/>
        <v>0</v>
      </c>
      <c r="AK14" s="211">
        <f t="shared" ref="AK14:BD14" si="5">SUM(AK15:AK16)</f>
        <v>0</v>
      </c>
      <c r="AL14" s="211">
        <f t="shared" si="5"/>
        <v>0</v>
      </c>
      <c r="AM14" s="211">
        <f t="shared" si="5"/>
        <v>0</v>
      </c>
      <c r="AN14" s="211">
        <f t="shared" si="5"/>
        <v>0</v>
      </c>
      <c r="AO14" s="211">
        <f t="shared" si="5"/>
        <v>0</v>
      </c>
      <c r="AP14" s="211">
        <f t="shared" si="5"/>
        <v>0</v>
      </c>
      <c r="AQ14" s="211">
        <f t="shared" si="5"/>
        <v>0</v>
      </c>
      <c r="AR14" s="211">
        <f t="shared" si="5"/>
        <v>0</v>
      </c>
      <c r="AS14" s="211">
        <f t="shared" si="5"/>
        <v>0</v>
      </c>
      <c r="AT14" s="211">
        <f t="shared" si="5"/>
        <v>0</v>
      </c>
      <c r="AU14" s="211">
        <f t="shared" si="5"/>
        <v>0</v>
      </c>
      <c r="AV14" s="211">
        <f t="shared" si="5"/>
        <v>0</v>
      </c>
      <c r="AW14" s="211">
        <f t="shared" si="5"/>
        <v>0</v>
      </c>
      <c r="AX14" s="211">
        <f t="shared" si="5"/>
        <v>0</v>
      </c>
      <c r="AY14" s="211">
        <f t="shared" si="5"/>
        <v>0</v>
      </c>
      <c r="AZ14" s="211">
        <f t="shared" si="5"/>
        <v>0</v>
      </c>
      <c r="BA14" s="211">
        <f t="shared" si="5"/>
        <v>0</v>
      </c>
      <c r="BB14" s="211">
        <f t="shared" si="5"/>
        <v>0</v>
      </c>
      <c r="BC14" s="211">
        <f t="shared" si="5"/>
        <v>0</v>
      </c>
      <c r="BD14" s="211">
        <f t="shared" si="5"/>
        <v>0</v>
      </c>
    </row>
    <row r="15" spans="1:58" s="39" customFormat="1" ht="15" customHeight="1" x14ac:dyDescent="0.25">
      <c r="A15" s="144"/>
      <c r="B15" s="89"/>
      <c r="C15" s="111"/>
      <c r="D15" s="334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59"/>
      <c r="R15" s="38"/>
      <c r="S15" s="38"/>
      <c r="T15" s="38"/>
      <c r="U15" s="38"/>
      <c r="V15" s="38"/>
      <c r="W15" s="38"/>
      <c r="X15" s="38"/>
      <c r="Y15" s="38"/>
      <c r="Z15" s="38"/>
      <c r="AA15" s="219"/>
      <c r="AB15" s="219"/>
      <c r="AC15" s="219"/>
      <c r="AD15" s="219"/>
      <c r="AE15" s="219"/>
      <c r="AF15" s="219"/>
      <c r="AG15" s="219"/>
      <c r="AH15" s="219"/>
      <c r="AI15" s="219"/>
      <c r="AJ15" s="219"/>
      <c r="AK15" s="219"/>
      <c r="AL15" s="219"/>
      <c r="AM15" s="219"/>
      <c r="AN15" s="219"/>
      <c r="AO15" s="219"/>
      <c r="AP15" s="219"/>
      <c r="AQ15" s="219"/>
      <c r="AR15" s="219"/>
      <c r="AS15" s="219"/>
      <c r="AT15" s="219"/>
      <c r="AU15" s="219"/>
      <c r="AV15" s="219"/>
      <c r="AW15" s="219"/>
      <c r="AX15" s="219"/>
      <c r="AY15" s="219"/>
      <c r="AZ15" s="219"/>
      <c r="BA15" s="219"/>
      <c r="BB15" s="219"/>
      <c r="BC15" s="219"/>
      <c r="BD15" s="219"/>
    </row>
    <row r="16" spans="1:58" s="39" customFormat="1" ht="15" customHeight="1" x14ac:dyDescent="0.25">
      <c r="A16" s="144"/>
      <c r="B16" s="89"/>
      <c r="C16" s="111"/>
      <c r="D16" s="334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59"/>
      <c r="R16" s="38"/>
      <c r="S16" s="38"/>
      <c r="T16" s="38"/>
      <c r="U16" s="38"/>
      <c r="V16" s="38"/>
      <c r="W16" s="38"/>
      <c r="X16" s="38"/>
      <c r="Y16" s="38"/>
      <c r="Z16" s="38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</row>
    <row r="17" spans="1:56" s="41" customFormat="1" ht="15" customHeight="1" x14ac:dyDescent="0.25">
      <c r="A17" s="145"/>
      <c r="B17" s="42" t="s">
        <v>92</v>
      </c>
      <c r="C17" s="112"/>
      <c r="D17" s="335"/>
      <c r="E17" s="35">
        <f t="shared" ref="E17:AJ17" si="6">SUM(E18:E20)</f>
        <v>0</v>
      </c>
      <c r="F17" s="35">
        <f t="shared" si="6"/>
        <v>0</v>
      </c>
      <c r="G17" s="35">
        <f t="shared" si="6"/>
        <v>0</v>
      </c>
      <c r="H17" s="35">
        <f t="shared" si="6"/>
        <v>0</v>
      </c>
      <c r="I17" s="35">
        <f t="shared" si="6"/>
        <v>0</v>
      </c>
      <c r="J17" s="35">
        <f t="shared" si="6"/>
        <v>0</v>
      </c>
      <c r="K17" s="35">
        <f t="shared" si="6"/>
        <v>0</v>
      </c>
      <c r="L17" s="35">
        <f t="shared" si="6"/>
        <v>0</v>
      </c>
      <c r="M17" s="35">
        <f t="shared" si="6"/>
        <v>0</v>
      </c>
      <c r="N17" s="35">
        <f t="shared" si="6"/>
        <v>0</v>
      </c>
      <c r="O17" s="35">
        <f t="shared" si="6"/>
        <v>0</v>
      </c>
      <c r="P17" s="35">
        <f t="shared" si="6"/>
        <v>0</v>
      </c>
      <c r="Q17" s="35">
        <f t="shared" si="6"/>
        <v>0</v>
      </c>
      <c r="R17" s="35">
        <f t="shared" si="6"/>
        <v>0</v>
      </c>
      <c r="S17" s="35">
        <f t="shared" si="6"/>
        <v>0</v>
      </c>
      <c r="T17" s="35">
        <f t="shared" si="6"/>
        <v>0</v>
      </c>
      <c r="U17" s="35">
        <f t="shared" si="6"/>
        <v>0</v>
      </c>
      <c r="V17" s="35">
        <f t="shared" si="6"/>
        <v>0</v>
      </c>
      <c r="W17" s="35">
        <f t="shared" si="6"/>
        <v>0</v>
      </c>
      <c r="X17" s="35">
        <f t="shared" si="6"/>
        <v>0</v>
      </c>
      <c r="Y17" s="35">
        <f t="shared" si="6"/>
        <v>0</v>
      </c>
      <c r="Z17" s="35">
        <f t="shared" si="6"/>
        <v>0</v>
      </c>
      <c r="AA17" s="211">
        <f t="shared" si="6"/>
        <v>0</v>
      </c>
      <c r="AB17" s="211">
        <f t="shared" si="6"/>
        <v>0</v>
      </c>
      <c r="AC17" s="211">
        <f t="shared" si="6"/>
        <v>0</v>
      </c>
      <c r="AD17" s="211">
        <f t="shared" si="6"/>
        <v>0</v>
      </c>
      <c r="AE17" s="211">
        <f t="shared" si="6"/>
        <v>0</v>
      </c>
      <c r="AF17" s="211">
        <f t="shared" si="6"/>
        <v>0</v>
      </c>
      <c r="AG17" s="211">
        <f t="shared" si="6"/>
        <v>0</v>
      </c>
      <c r="AH17" s="211">
        <f t="shared" si="6"/>
        <v>0</v>
      </c>
      <c r="AI17" s="211">
        <f t="shared" si="6"/>
        <v>0</v>
      </c>
      <c r="AJ17" s="211">
        <f t="shared" si="6"/>
        <v>0</v>
      </c>
      <c r="AK17" s="211">
        <f t="shared" ref="AK17:BD17" si="7">SUM(AK18:AK20)</f>
        <v>0</v>
      </c>
      <c r="AL17" s="211">
        <f t="shared" si="7"/>
        <v>0</v>
      </c>
      <c r="AM17" s="211">
        <f t="shared" si="7"/>
        <v>0</v>
      </c>
      <c r="AN17" s="211">
        <f t="shared" si="7"/>
        <v>0</v>
      </c>
      <c r="AO17" s="211">
        <f t="shared" si="7"/>
        <v>0</v>
      </c>
      <c r="AP17" s="211">
        <f t="shared" si="7"/>
        <v>0</v>
      </c>
      <c r="AQ17" s="211">
        <f t="shared" si="7"/>
        <v>0</v>
      </c>
      <c r="AR17" s="211">
        <f t="shared" si="7"/>
        <v>0</v>
      </c>
      <c r="AS17" s="211">
        <f t="shared" si="7"/>
        <v>0</v>
      </c>
      <c r="AT17" s="211">
        <f t="shared" si="7"/>
        <v>0</v>
      </c>
      <c r="AU17" s="211">
        <f t="shared" si="7"/>
        <v>0</v>
      </c>
      <c r="AV17" s="211">
        <f t="shared" si="7"/>
        <v>0</v>
      </c>
      <c r="AW17" s="211">
        <f t="shared" si="7"/>
        <v>0</v>
      </c>
      <c r="AX17" s="211">
        <f t="shared" si="7"/>
        <v>0</v>
      </c>
      <c r="AY17" s="211">
        <f t="shared" si="7"/>
        <v>0</v>
      </c>
      <c r="AZ17" s="211">
        <f t="shared" si="7"/>
        <v>0</v>
      </c>
      <c r="BA17" s="211">
        <f t="shared" si="7"/>
        <v>0</v>
      </c>
      <c r="BB17" s="211">
        <f t="shared" si="7"/>
        <v>0</v>
      </c>
      <c r="BC17" s="211">
        <f t="shared" si="7"/>
        <v>0</v>
      </c>
      <c r="BD17" s="211">
        <f t="shared" si="7"/>
        <v>0</v>
      </c>
    </row>
    <row r="18" spans="1:56" s="41" customFormat="1" ht="15" customHeight="1" x14ac:dyDescent="0.25">
      <c r="A18" s="145"/>
      <c r="B18" s="42"/>
      <c r="C18" s="112"/>
      <c r="D18" s="3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211"/>
      <c r="AB18" s="211"/>
      <c r="AC18" s="211"/>
      <c r="AD18" s="211"/>
      <c r="AE18" s="211"/>
      <c r="AF18" s="211"/>
      <c r="AG18" s="211"/>
      <c r="AH18" s="211"/>
      <c r="AI18" s="211"/>
      <c r="AJ18" s="211"/>
      <c r="AK18" s="211"/>
      <c r="AL18" s="211"/>
      <c r="AM18" s="211"/>
      <c r="AN18" s="211"/>
      <c r="AO18" s="211"/>
      <c r="AP18" s="211"/>
      <c r="AQ18" s="211"/>
      <c r="AR18" s="211"/>
      <c r="AS18" s="211"/>
      <c r="AT18" s="211"/>
      <c r="AU18" s="211"/>
      <c r="AV18" s="211"/>
      <c r="AW18" s="211"/>
      <c r="AX18" s="211"/>
      <c r="AY18" s="211"/>
      <c r="AZ18" s="211"/>
      <c r="BA18" s="211"/>
      <c r="BB18" s="211"/>
      <c r="BC18" s="211"/>
      <c r="BD18" s="211"/>
    </row>
    <row r="19" spans="1:56" s="41" customFormat="1" ht="15" customHeight="1" x14ac:dyDescent="0.25">
      <c r="A19" s="145"/>
      <c r="B19" s="42"/>
      <c r="C19" s="112"/>
      <c r="D19" s="3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211"/>
      <c r="AB19" s="211"/>
      <c r="AC19" s="211"/>
      <c r="AD19" s="211"/>
      <c r="AE19" s="211"/>
      <c r="AF19" s="211"/>
      <c r="AG19" s="211"/>
      <c r="AH19" s="211"/>
      <c r="AI19" s="211"/>
      <c r="AJ19" s="211"/>
      <c r="AK19" s="211"/>
      <c r="AL19" s="211"/>
      <c r="AM19" s="211"/>
      <c r="AN19" s="211"/>
      <c r="AO19" s="211"/>
      <c r="AP19" s="211"/>
      <c r="AQ19" s="211"/>
      <c r="AR19" s="211"/>
      <c r="AS19" s="211"/>
      <c r="AT19" s="211"/>
      <c r="AU19" s="211"/>
      <c r="AV19" s="211"/>
      <c r="AW19" s="211"/>
      <c r="AX19" s="211"/>
      <c r="AY19" s="211"/>
      <c r="AZ19" s="211"/>
      <c r="BA19" s="211"/>
      <c r="BB19" s="211"/>
      <c r="BC19" s="211"/>
      <c r="BD19" s="211"/>
    </row>
    <row r="20" spans="1:56" s="41" customFormat="1" ht="15" customHeight="1" x14ac:dyDescent="0.25">
      <c r="A20" s="145"/>
      <c r="B20" s="42"/>
      <c r="C20" s="112"/>
      <c r="D20" s="3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211"/>
      <c r="AB20" s="211"/>
      <c r="AC20" s="211"/>
      <c r="AD20" s="211"/>
      <c r="AE20" s="211"/>
      <c r="AF20" s="211"/>
      <c r="AG20" s="211"/>
      <c r="AH20" s="211"/>
      <c r="AI20" s="211"/>
      <c r="AJ20" s="211"/>
      <c r="AK20" s="211"/>
      <c r="AL20" s="211"/>
      <c r="AM20" s="211"/>
      <c r="AN20" s="211"/>
      <c r="AO20" s="211"/>
      <c r="AP20" s="211"/>
      <c r="AQ20" s="211"/>
      <c r="AR20" s="211"/>
      <c r="AS20" s="211"/>
      <c r="AT20" s="211"/>
      <c r="AU20" s="211"/>
      <c r="AV20" s="211"/>
      <c r="AW20" s="211"/>
      <c r="AX20" s="211"/>
      <c r="AY20" s="211"/>
      <c r="AZ20" s="211"/>
      <c r="BA20" s="211"/>
      <c r="BB20" s="211"/>
      <c r="BC20" s="211"/>
      <c r="BD20" s="211"/>
    </row>
    <row r="21" spans="1:56" s="41" customFormat="1" ht="15" customHeight="1" x14ac:dyDescent="0.25">
      <c r="A21" s="145"/>
      <c r="B21" s="42" t="s">
        <v>96</v>
      </c>
      <c r="C21" s="112"/>
      <c r="D21" s="335"/>
      <c r="E21" s="35">
        <f t="shared" ref="E21:AJ21" si="8">SUM(E22:E23)</f>
        <v>0</v>
      </c>
      <c r="F21" s="35">
        <f t="shared" si="8"/>
        <v>0</v>
      </c>
      <c r="G21" s="35">
        <f t="shared" si="8"/>
        <v>0</v>
      </c>
      <c r="H21" s="35">
        <f t="shared" si="8"/>
        <v>0</v>
      </c>
      <c r="I21" s="35">
        <f t="shared" si="8"/>
        <v>0</v>
      </c>
      <c r="J21" s="35">
        <f t="shared" si="8"/>
        <v>0</v>
      </c>
      <c r="K21" s="35">
        <f t="shared" si="8"/>
        <v>0</v>
      </c>
      <c r="L21" s="35">
        <f t="shared" si="8"/>
        <v>0</v>
      </c>
      <c r="M21" s="35">
        <f t="shared" si="8"/>
        <v>0</v>
      </c>
      <c r="N21" s="35">
        <f t="shared" si="8"/>
        <v>0</v>
      </c>
      <c r="O21" s="35">
        <f t="shared" si="8"/>
        <v>0</v>
      </c>
      <c r="P21" s="35">
        <f t="shared" si="8"/>
        <v>0</v>
      </c>
      <c r="Q21" s="35">
        <f t="shared" si="8"/>
        <v>0</v>
      </c>
      <c r="R21" s="35">
        <f t="shared" si="8"/>
        <v>0</v>
      </c>
      <c r="S21" s="35">
        <f t="shared" si="8"/>
        <v>0</v>
      </c>
      <c r="T21" s="35">
        <f t="shared" si="8"/>
        <v>0</v>
      </c>
      <c r="U21" s="35">
        <f t="shared" si="8"/>
        <v>0</v>
      </c>
      <c r="V21" s="35">
        <f t="shared" si="8"/>
        <v>0</v>
      </c>
      <c r="W21" s="35">
        <f t="shared" si="8"/>
        <v>0</v>
      </c>
      <c r="X21" s="35">
        <f t="shared" si="8"/>
        <v>0</v>
      </c>
      <c r="Y21" s="35">
        <f t="shared" si="8"/>
        <v>0</v>
      </c>
      <c r="Z21" s="35">
        <f t="shared" si="8"/>
        <v>0</v>
      </c>
      <c r="AA21" s="211">
        <f t="shared" si="8"/>
        <v>0</v>
      </c>
      <c r="AB21" s="211">
        <f t="shared" si="8"/>
        <v>0</v>
      </c>
      <c r="AC21" s="211">
        <f t="shared" si="8"/>
        <v>0</v>
      </c>
      <c r="AD21" s="211">
        <f t="shared" si="8"/>
        <v>0</v>
      </c>
      <c r="AE21" s="211">
        <f t="shared" si="8"/>
        <v>0</v>
      </c>
      <c r="AF21" s="211">
        <f t="shared" si="8"/>
        <v>0</v>
      </c>
      <c r="AG21" s="211">
        <f t="shared" si="8"/>
        <v>0</v>
      </c>
      <c r="AH21" s="211">
        <f t="shared" si="8"/>
        <v>0</v>
      </c>
      <c r="AI21" s="211">
        <f t="shared" si="8"/>
        <v>0</v>
      </c>
      <c r="AJ21" s="211">
        <f t="shared" si="8"/>
        <v>0</v>
      </c>
      <c r="AK21" s="211">
        <f t="shared" ref="AK21:BD21" si="9">SUM(AK22:AK23)</f>
        <v>0</v>
      </c>
      <c r="AL21" s="211">
        <f t="shared" si="9"/>
        <v>0</v>
      </c>
      <c r="AM21" s="211">
        <f t="shared" si="9"/>
        <v>0</v>
      </c>
      <c r="AN21" s="211">
        <f t="shared" si="9"/>
        <v>0</v>
      </c>
      <c r="AO21" s="211">
        <f t="shared" si="9"/>
        <v>0</v>
      </c>
      <c r="AP21" s="211">
        <f t="shared" si="9"/>
        <v>0</v>
      </c>
      <c r="AQ21" s="211">
        <f t="shared" si="9"/>
        <v>0</v>
      </c>
      <c r="AR21" s="211">
        <f t="shared" si="9"/>
        <v>0</v>
      </c>
      <c r="AS21" s="211">
        <f t="shared" si="9"/>
        <v>0</v>
      </c>
      <c r="AT21" s="211">
        <f t="shared" si="9"/>
        <v>0</v>
      </c>
      <c r="AU21" s="211">
        <f t="shared" si="9"/>
        <v>0</v>
      </c>
      <c r="AV21" s="211">
        <f t="shared" si="9"/>
        <v>0</v>
      </c>
      <c r="AW21" s="211">
        <f t="shared" si="9"/>
        <v>0</v>
      </c>
      <c r="AX21" s="211">
        <f t="shared" si="9"/>
        <v>0</v>
      </c>
      <c r="AY21" s="211">
        <f t="shared" si="9"/>
        <v>0</v>
      </c>
      <c r="AZ21" s="211">
        <f t="shared" si="9"/>
        <v>0</v>
      </c>
      <c r="BA21" s="211">
        <f t="shared" si="9"/>
        <v>0</v>
      </c>
      <c r="BB21" s="211">
        <f t="shared" si="9"/>
        <v>0</v>
      </c>
      <c r="BC21" s="211">
        <f t="shared" si="9"/>
        <v>0</v>
      </c>
      <c r="BD21" s="211">
        <f t="shared" si="9"/>
        <v>0</v>
      </c>
    </row>
    <row r="22" spans="1:56" s="41" customFormat="1" ht="15" customHeight="1" x14ac:dyDescent="0.25">
      <c r="A22" s="145"/>
      <c r="B22" s="42"/>
      <c r="C22" s="112"/>
      <c r="D22" s="3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211"/>
      <c r="AB22" s="211"/>
      <c r="AC22" s="211"/>
      <c r="AD22" s="211"/>
      <c r="AE22" s="211"/>
      <c r="AF22" s="211"/>
      <c r="AG22" s="211"/>
      <c r="AH22" s="211"/>
      <c r="AI22" s="211"/>
      <c r="AJ22" s="211"/>
      <c r="AK22" s="211"/>
      <c r="AL22" s="211"/>
      <c r="AM22" s="211"/>
      <c r="AN22" s="211"/>
      <c r="AO22" s="211"/>
      <c r="AP22" s="211"/>
      <c r="AQ22" s="211"/>
      <c r="AR22" s="211"/>
      <c r="AS22" s="211"/>
      <c r="AT22" s="211"/>
      <c r="AU22" s="211"/>
      <c r="AV22" s="211"/>
      <c r="AW22" s="211"/>
      <c r="AX22" s="211"/>
      <c r="AY22" s="211"/>
      <c r="AZ22" s="211"/>
      <c r="BA22" s="211"/>
      <c r="BB22" s="211"/>
      <c r="BC22" s="211"/>
      <c r="BD22" s="211"/>
    </row>
    <row r="23" spans="1:56" s="41" customFormat="1" ht="15" customHeight="1" x14ac:dyDescent="0.25">
      <c r="A23" s="145"/>
      <c r="B23" s="42"/>
      <c r="C23" s="112"/>
      <c r="D23" s="3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211"/>
      <c r="AB23" s="211"/>
      <c r="AC23" s="211"/>
      <c r="AD23" s="211"/>
      <c r="AE23" s="211"/>
      <c r="AF23" s="211"/>
      <c r="AG23" s="211"/>
      <c r="AH23" s="211"/>
      <c r="AI23" s="211"/>
      <c r="AJ23" s="211"/>
      <c r="AK23" s="211"/>
      <c r="AL23" s="211"/>
      <c r="AM23" s="211"/>
      <c r="AN23" s="211"/>
      <c r="AO23" s="211"/>
      <c r="AP23" s="211"/>
      <c r="AQ23" s="211"/>
      <c r="AR23" s="211"/>
      <c r="AS23" s="211"/>
      <c r="AT23" s="211"/>
      <c r="AU23" s="211"/>
      <c r="AV23" s="211"/>
      <c r="AW23" s="211"/>
      <c r="AX23" s="211"/>
      <c r="AY23" s="211"/>
      <c r="AZ23" s="211"/>
      <c r="BA23" s="211"/>
      <c r="BB23" s="211"/>
      <c r="BC23" s="211"/>
      <c r="BD23" s="211"/>
    </row>
    <row r="24" spans="1:56" s="41" customFormat="1" ht="15" customHeight="1" x14ac:dyDescent="0.25">
      <c r="A24" s="145"/>
      <c r="B24" s="42" t="s">
        <v>293</v>
      </c>
      <c r="C24" s="112"/>
      <c r="D24" s="335"/>
      <c r="E24" s="35">
        <f t="shared" ref="E24:AJ24" si="10">SUM(E25:E28)</f>
        <v>0</v>
      </c>
      <c r="F24" s="35">
        <f t="shared" si="10"/>
        <v>0</v>
      </c>
      <c r="G24" s="35">
        <f t="shared" si="10"/>
        <v>0</v>
      </c>
      <c r="H24" s="35">
        <f t="shared" si="10"/>
        <v>0</v>
      </c>
      <c r="I24" s="35">
        <f t="shared" si="10"/>
        <v>0</v>
      </c>
      <c r="J24" s="35">
        <f t="shared" si="10"/>
        <v>0</v>
      </c>
      <c r="K24" s="35">
        <f t="shared" si="10"/>
        <v>0</v>
      </c>
      <c r="L24" s="35">
        <f t="shared" si="10"/>
        <v>0</v>
      </c>
      <c r="M24" s="35">
        <f t="shared" si="10"/>
        <v>0</v>
      </c>
      <c r="N24" s="35">
        <f t="shared" si="10"/>
        <v>0</v>
      </c>
      <c r="O24" s="35">
        <f t="shared" si="10"/>
        <v>0</v>
      </c>
      <c r="P24" s="35">
        <f t="shared" si="10"/>
        <v>0</v>
      </c>
      <c r="Q24" s="35">
        <f t="shared" si="10"/>
        <v>0</v>
      </c>
      <c r="R24" s="35">
        <f t="shared" si="10"/>
        <v>0</v>
      </c>
      <c r="S24" s="35">
        <f t="shared" si="10"/>
        <v>0</v>
      </c>
      <c r="T24" s="35">
        <f t="shared" si="10"/>
        <v>0</v>
      </c>
      <c r="U24" s="35">
        <f t="shared" si="10"/>
        <v>0</v>
      </c>
      <c r="V24" s="35">
        <f t="shared" si="10"/>
        <v>0</v>
      </c>
      <c r="W24" s="35">
        <f t="shared" si="10"/>
        <v>0</v>
      </c>
      <c r="X24" s="35">
        <f t="shared" si="10"/>
        <v>0</v>
      </c>
      <c r="Y24" s="35">
        <f t="shared" si="10"/>
        <v>0</v>
      </c>
      <c r="Z24" s="35">
        <f t="shared" si="10"/>
        <v>0</v>
      </c>
      <c r="AA24" s="211">
        <f t="shared" si="10"/>
        <v>0</v>
      </c>
      <c r="AB24" s="211">
        <f t="shared" si="10"/>
        <v>0</v>
      </c>
      <c r="AC24" s="211">
        <f t="shared" si="10"/>
        <v>2000</v>
      </c>
      <c r="AD24" s="211">
        <f t="shared" si="10"/>
        <v>0</v>
      </c>
      <c r="AE24" s="211">
        <f t="shared" si="10"/>
        <v>0</v>
      </c>
      <c r="AF24" s="211">
        <f t="shared" si="10"/>
        <v>0</v>
      </c>
      <c r="AG24" s="211">
        <f t="shared" si="10"/>
        <v>2000</v>
      </c>
      <c r="AH24" s="211">
        <f t="shared" si="10"/>
        <v>0</v>
      </c>
      <c r="AI24" s="211">
        <f t="shared" si="10"/>
        <v>0</v>
      </c>
      <c r="AJ24" s="211">
        <f t="shared" si="10"/>
        <v>0</v>
      </c>
      <c r="AK24" s="211">
        <f t="shared" ref="AK24:BD24" si="11">SUM(AK25:AK28)</f>
        <v>2000</v>
      </c>
      <c r="AL24" s="211">
        <f t="shared" si="11"/>
        <v>0</v>
      </c>
      <c r="AM24" s="211">
        <f t="shared" si="11"/>
        <v>0</v>
      </c>
      <c r="AN24" s="211">
        <f t="shared" si="11"/>
        <v>0</v>
      </c>
      <c r="AO24" s="211">
        <f t="shared" si="11"/>
        <v>2000</v>
      </c>
      <c r="AP24" s="211">
        <f t="shared" si="11"/>
        <v>0</v>
      </c>
      <c r="AQ24" s="211">
        <f t="shared" si="11"/>
        <v>0</v>
      </c>
      <c r="AR24" s="211">
        <f t="shared" si="11"/>
        <v>0</v>
      </c>
      <c r="AS24" s="211">
        <f t="shared" si="11"/>
        <v>2000</v>
      </c>
      <c r="AT24" s="211">
        <f t="shared" si="11"/>
        <v>0</v>
      </c>
      <c r="AU24" s="211">
        <f t="shared" si="11"/>
        <v>0</v>
      </c>
      <c r="AV24" s="211">
        <f t="shared" si="11"/>
        <v>0</v>
      </c>
      <c r="AW24" s="211">
        <f t="shared" si="11"/>
        <v>0</v>
      </c>
      <c r="AX24" s="211">
        <f t="shared" si="11"/>
        <v>2000</v>
      </c>
      <c r="AY24" s="211">
        <f t="shared" si="11"/>
        <v>0</v>
      </c>
      <c r="AZ24" s="211">
        <f t="shared" si="11"/>
        <v>0</v>
      </c>
      <c r="BA24" s="211">
        <f t="shared" si="11"/>
        <v>0</v>
      </c>
      <c r="BB24" s="211">
        <f t="shared" si="11"/>
        <v>2000</v>
      </c>
      <c r="BC24" s="211">
        <f t="shared" si="11"/>
        <v>0</v>
      </c>
      <c r="BD24" s="211">
        <f t="shared" si="11"/>
        <v>0</v>
      </c>
    </row>
    <row r="25" spans="1:56" s="366" customFormat="1" ht="15" customHeight="1" x14ac:dyDescent="0.25">
      <c r="B25" s="53" t="s">
        <v>243</v>
      </c>
      <c r="C25" s="107"/>
      <c r="D25" s="36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233"/>
      <c r="AB25" s="233"/>
      <c r="AC25" s="233">
        <v>2000</v>
      </c>
      <c r="AD25" s="233"/>
      <c r="AE25" s="233"/>
      <c r="AF25" s="233"/>
      <c r="AG25" s="233">
        <v>2000</v>
      </c>
      <c r="AH25" s="233"/>
      <c r="AI25" s="233"/>
      <c r="AJ25" s="233"/>
      <c r="AK25" s="233">
        <v>2000</v>
      </c>
      <c r="AL25" s="233"/>
      <c r="AM25" s="233"/>
      <c r="AN25" s="233"/>
      <c r="AO25" s="233">
        <v>2000</v>
      </c>
      <c r="AP25" s="233"/>
      <c r="AQ25" s="233"/>
      <c r="AR25" s="233"/>
      <c r="AS25" s="233">
        <v>2000</v>
      </c>
      <c r="AT25" s="233"/>
      <c r="AU25" s="233"/>
      <c r="AV25" s="233"/>
      <c r="AW25" s="233"/>
      <c r="AX25" s="233">
        <v>2000</v>
      </c>
      <c r="AY25" s="233"/>
      <c r="AZ25" s="233"/>
      <c r="BA25" s="233"/>
      <c r="BB25" s="233">
        <v>2000</v>
      </c>
      <c r="BC25" s="233"/>
      <c r="BD25" s="233"/>
    </row>
    <row r="26" spans="1:56" s="27" customFormat="1" ht="15" customHeight="1" x14ac:dyDescent="0.25">
      <c r="A26" s="142"/>
      <c r="B26" s="28" t="s">
        <v>85</v>
      </c>
      <c r="C26" s="107"/>
      <c r="D26" s="331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40"/>
      <c r="R26" s="31"/>
      <c r="S26" s="31"/>
      <c r="T26" s="31"/>
      <c r="U26" s="31"/>
      <c r="V26" s="31"/>
      <c r="W26" s="31"/>
      <c r="X26" s="31"/>
      <c r="Y26" s="31"/>
      <c r="Z26" s="31"/>
      <c r="AA26" s="203"/>
      <c r="AB26" s="203"/>
      <c r="AC26" s="203"/>
      <c r="AD26" s="203"/>
      <c r="AE26" s="203"/>
      <c r="AF26" s="203"/>
      <c r="AG26" s="203"/>
      <c r="AH26" s="203"/>
      <c r="AI26" s="203"/>
      <c r="AJ26" s="203"/>
      <c r="AK26" s="203"/>
      <c r="AL26" s="203"/>
      <c r="AM26" s="203"/>
      <c r="AN26" s="203"/>
      <c r="AO26" s="203"/>
      <c r="AP26" s="203"/>
      <c r="AQ26" s="203"/>
      <c r="AR26" s="203"/>
      <c r="AS26" s="203"/>
      <c r="AT26" s="203"/>
      <c r="AU26" s="203"/>
      <c r="AV26" s="203"/>
      <c r="AW26" s="203"/>
      <c r="AX26" s="203"/>
      <c r="AY26" s="203"/>
      <c r="AZ26" s="203"/>
      <c r="BA26" s="203"/>
      <c r="BB26" s="203"/>
      <c r="BC26" s="203"/>
      <c r="BD26" s="203"/>
    </row>
    <row r="27" spans="1:56" s="27" customFormat="1" ht="15" customHeight="1" x14ac:dyDescent="0.25">
      <c r="A27" s="142"/>
      <c r="B27" s="28"/>
      <c r="C27" s="107"/>
      <c r="D27" s="331"/>
      <c r="E27" s="29"/>
      <c r="F27" s="29"/>
      <c r="G27" s="31"/>
      <c r="H27" s="29"/>
      <c r="I27" s="43"/>
      <c r="J27" s="29"/>
      <c r="K27" s="43"/>
      <c r="L27" s="29"/>
      <c r="M27" s="29"/>
      <c r="N27" s="29"/>
      <c r="O27" s="29"/>
      <c r="P27" s="40"/>
      <c r="Q27" s="29"/>
      <c r="R27" s="31"/>
      <c r="S27" s="31"/>
      <c r="T27" s="31"/>
      <c r="U27" s="31"/>
      <c r="V27" s="31"/>
      <c r="W27" s="31"/>
      <c r="X27" s="31"/>
      <c r="Y27" s="31"/>
      <c r="Z27" s="31"/>
      <c r="AA27" s="203"/>
      <c r="AB27" s="203"/>
      <c r="AC27" s="203"/>
      <c r="AD27" s="203"/>
      <c r="AE27" s="203"/>
      <c r="AF27" s="203"/>
      <c r="AG27" s="203"/>
      <c r="AH27" s="203"/>
      <c r="AI27" s="203"/>
      <c r="AJ27" s="203"/>
      <c r="AK27" s="203"/>
      <c r="AL27" s="203"/>
      <c r="AM27" s="203"/>
      <c r="AN27" s="203"/>
      <c r="AO27" s="203"/>
      <c r="AP27" s="203"/>
      <c r="AQ27" s="203"/>
      <c r="AR27" s="203"/>
      <c r="AS27" s="203"/>
      <c r="AT27" s="203"/>
      <c r="AU27" s="203"/>
      <c r="AV27" s="203"/>
      <c r="AW27" s="203"/>
      <c r="AX27" s="203"/>
      <c r="AY27" s="203"/>
      <c r="AZ27" s="203"/>
      <c r="BA27" s="203"/>
      <c r="BB27" s="203"/>
      <c r="BC27" s="203"/>
      <c r="BD27" s="203"/>
    </row>
    <row r="28" spans="1:56" s="27" customFormat="1" ht="15" customHeight="1" x14ac:dyDescent="0.25">
      <c r="A28" s="142"/>
      <c r="B28" s="44"/>
      <c r="C28" s="114"/>
      <c r="D28" s="336"/>
      <c r="E28" s="45"/>
      <c r="F28" s="45"/>
      <c r="G28" s="343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8"/>
      <c r="S28" s="48"/>
      <c r="T28" s="48"/>
      <c r="U28" s="48"/>
      <c r="V28" s="48"/>
      <c r="W28" s="48"/>
      <c r="X28" s="48"/>
      <c r="Y28" s="48"/>
      <c r="Z28" s="48"/>
      <c r="AA28" s="225"/>
      <c r="AB28" s="225"/>
      <c r="AC28" s="225"/>
      <c r="AD28" s="225"/>
      <c r="AE28" s="225"/>
      <c r="AF28" s="225"/>
      <c r="AG28" s="225"/>
      <c r="AH28" s="225"/>
      <c r="AI28" s="225"/>
      <c r="AJ28" s="225"/>
      <c r="AK28" s="225"/>
      <c r="AL28" s="225"/>
      <c r="AM28" s="225"/>
      <c r="AN28" s="225"/>
      <c r="AO28" s="225"/>
      <c r="AP28" s="225"/>
      <c r="AQ28" s="225"/>
      <c r="AR28" s="225"/>
      <c r="AS28" s="225"/>
      <c r="AT28" s="225"/>
      <c r="AU28" s="225"/>
      <c r="AV28" s="225"/>
      <c r="AW28" s="225"/>
      <c r="AX28" s="225"/>
      <c r="AY28" s="225"/>
      <c r="AZ28" s="225"/>
      <c r="BA28" s="225"/>
      <c r="BB28" s="225"/>
      <c r="BC28" s="225"/>
      <c r="BD28" s="225"/>
    </row>
    <row r="29" spans="1:56" s="51" customFormat="1" ht="15" customHeight="1" x14ac:dyDescent="0.25">
      <c r="A29" s="141" t="s">
        <v>150</v>
      </c>
      <c r="B29" s="50" t="s">
        <v>58</v>
      </c>
      <c r="C29" s="115"/>
      <c r="D29" s="337"/>
      <c r="E29" s="134">
        <f t="shared" ref="E29:AJ29" si="12">E14+E11+E17+E21+E24</f>
        <v>0</v>
      </c>
      <c r="F29" s="134">
        <f t="shared" si="12"/>
        <v>0</v>
      </c>
      <c r="G29" s="134">
        <f t="shared" si="12"/>
        <v>0</v>
      </c>
      <c r="H29" s="134">
        <f t="shared" si="12"/>
        <v>0</v>
      </c>
      <c r="I29" s="134">
        <f t="shared" si="12"/>
        <v>0</v>
      </c>
      <c r="J29" s="134">
        <f t="shared" si="12"/>
        <v>0</v>
      </c>
      <c r="K29" s="134">
        <f t="shared" si="12"/>
        <v>0</v>
      </c>
      <c r="L29" s="134">
        <f t="shared" si="12"/>
        <v>0</v>
      </c>
      <c r="M29" s="134">
        <f t="shared" si="12"/>
        <v>0</v>
      </c>
      <c r="N29" s="134">
        <f t="shared" si="12"/>
        <v>0</v>
      </c>
      <c r="O29" s="134">
        <f t="shared" si="12"/>
        <v>0</v>
      </c>
      <c r="P29" s="134">
        <f t="shared" si="12"/>
        <v>0</v>
      </c>
      <c r="Q29" s="134">
        <f t="shared" si="12"/>
        <v>0</v>
      </c>
      <c r="R29" s="134">
        <f t="shared" si="12"/>
        <v>0</v>
      </c>
      <c r="S29" s="134">
        <f t="shared" si="12"/>
        <v>0</v>
      </c>
      <c r="T29" s="134">
        <f t="shared" si="12"/>
        <v>0</v>
      </c>
      <c r="U29" s="134">
        <f t="shared" si="12"/>
        <v>0</v>
      </c>
      <c r="V29" s="134">
        <f t="shared" si="12"/>
        <v>0</v>
      </c>
      <c r="W29" s="134">
        <f t="shared" si="12"/>
        <v>0</v>
      </c>
      <c r="X29" s="134">
        <f t="shared" si="12"/>
        <v>0</v>
      </c>
      <c r="Y29" s="134">
        <f t="shared" si="12"/>
        <v>0</v>
      </c>
      <c r="Z29" s="134">
        <f t="shared" si="12"/>
        <v>0</v>
      </c>
      <c r="AA29" s="229">
        <f t="shared" si="12"/>
        <v>0</v>
      </c>
      <c r="AB29" s="229">
        <f t="shared" si="12"/>
        <v>0</v>
      </c>
      <c r="AC29" s="229">
        <f t="shared" si="12"/>
        <v>2000</v>
      </c>
      <c r="AD29" s="229">
        <f t="shared" si="12"/>
        <v>0</v>
      </c>
      <c r="AE29" s="229">
        <f t="shared" si="12"/>
        <v>0</v>
      </c>
      <c r="AF29" s="229">
        <f t="shared" si="12"/>
        <v>0</v>
      </c>
      <c r="AG29" s="229">
        <f t="shared" si="12"/>
        <v>2000</v>
      </c>
      <c r="AH29" s="229">
        <f t="shared" si="12"/>
        <v>0</v>
      </c>
      <c r="AI29" s="229">
        <f t="shared" si="12"/>
        <v>0</v>
      </c>
      <c r="AJ29" s="229">
        <f t="shared" si="12"/>
        <v>0</v>
      </c>
      <c r="AK29" s="229">
        <f t="shared" ref="AK29:BD29" si="13">AK14+AK11+AK17+AK21+AK24</f>
        <v>2000</v>
      </c>
      <c r="AL29" s="229">
        <f t="shared" si="13"/>
        <v>0</v>
      </c>
      <c r="AM29" s="229">
        <f t="shared" si="13"/>
        <v>0</v>
      </c>
      <c r="AN29" s="229">
        <f t="shared" si="13"/>
        <v>0</v>
      </c>
      <c r="AO29" s="229">
        <f t="shared" si="13"/>
        <v>2000</v>
      </c>
      <c r="AP29" s="229">
        <f t="shared" si="13"/>
        <v>0</v>
      </c>
      <c r="AQ29" s="229">
        <f t="shared" si="13"/>
        <v>0</v>
      </c>
      <c r="AR29" s="229">
        <f t="shared" si="13"/>
        <v>0</v>
      </c>
      <c r="AS29" s="229">
        <f t="shared" si="13"/>
        <v>2000</v>
      </c>
      <c r="AT29" s="229">
        <f t="shared" si="13"/>
        <v>0</v>
      </c>
      <c r="AU29" s="229">
        <f t="shared" si="13"/>
        <v>0</v>
      </c>
      <c r="AV29" s="229">
        <f t="shared" si="13"/>
        <v>0</v>
      </c>
      <c r="AW29" s="229">
        <f t="shared" si="13"/>
        <v>0</v>
      </c>
      <c r="AX29" s="229">
        <f t="shared" si="13"/>
        <v>2000</v>
      </c>
      <c r="AY29" s="229">
        <f t="shared" si="13"/>
        <v>0</v>
      </c>
      <c r="AZ29" s="229">
        <f t="shared" si="13"/>
        <v>0</v>
      </c>
      <c r="BA29" s="229">
        <f t="shared" si="13"/>
        <v>0</v>
      </c>
      <c r="BB29" s="229">
        <f t="shared" si="13"/>
        <v>2000</v>
      </c>
      <c r="BC29" s="229">
        <f t="shared" si="13"/>
        <v>0</v>
      </c>
      <c r="BD29" s="229">
        <f t="shared" si="13"/>
        <v>0</v>
      </c>
    </row>
    <row r="30" spans="1:56" s="27" customFormat="1" ht="15" customHeight="1" x14ac:dyDescent="0.25">
      <c r="A30" s="142"/>
      <c r="B30" s="28"/>
      <c r="C30" s="107"/>
      <c r="D30" s="331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31"/>
      <c r="S30" s="31"/>
      <c r="T30" s="31"/>
      <c r="U30" s="31"/>
      <c r="V30" s="31"/>
      <c r="W30" s="31"/>
      <c r="X30" s="31"/>
      <c r="Y30" s="31"/>
      <c r="Z30" s="31"/>
      <c r="AA30" s="203"/>
      <c r="AB30" s="203"/>
      <c r="AC30" s="203"/>
      <c r="AD30" s="203"/>
      <c r="AE30" s="203"/>
      <c r="AF30" s="203"/>
      <c r="AG30" s="203"/>
      <c r="AH30" s="203"/>
      <c r="AI30" s="203"/>
      <c r="AJ30" s="203"/>
      <c r="AK30" s="203"/>
      <c r="AL30" s="203"/>
      <c r="AM30" s="203"/>
      <c r="AN30" s="203"/>
      <c r="AO30" s="203"/>
      <c r="AP30" s="203"/>
      <c r="AQ30" s="203"/>
      <c r="AR30" s="203"/>
      <c r="AS30" s="203"/>
      <c r="AT30" s="203"/>
      <c r="AU30" s="203"/>
      <c r="AV30" s="203"/>
      <c r="AW30" s="203"/>
      <c r="AX30" s="203"/>
      <c r="AY30" s="203"/>
      <c r="AZ30" s="203"/>
      <c r="BA30" s="203"/>
      <c r="BB30" s="203"/>
      <c r="BC30" s="203"/>
      <c r="BD30" s="203"/>
    </row>
    <row r="31" spans="1:56" s="52" customFormat="1" ht="15" customHeight="1" x14ac:dyDescent="0.25">
      <c r="A31" s="146"/>
      <c r="B31" s="58" t="s">
        <v>109</v>
      </c>
      <c r="C31" s="108"/>
      <c r="D31" s="332"/>
      <c r="E31" s="35">
        <f t="shared" ref="E31:AJ31" si="14">SUM(E32:E33)</f>
        <v>0</v>
      </c>
      <c r="F31" s="35">
        <f t="shared" si="14"/>
        <v>0</v>
      </c>
      <c r="G31" s="35">
        <f t="shared" si="14"/>
        <v>0</v>
      </c>
      <c r="H31" s="35">
        <f t="shared" si="14"/>
        <v>0</v>
      </c>
      <c r="I31" s="35">
        <f t="shared" si="14"/>
        <v>0</v>
      </c>
      <c r="J31" s="35">
        <f t="shared" si="14"/>
        <v>0</v>
      </c>
      <c r="K31" s="35">
        <f t="shared" si="14"/>
        <v>0</v>
      </c>
      <c r="L31" s="35">
        <f t="shared" si="14"/>
        <v>0</v>
      </c>
      <c r="M31" s="35">
        <f t="shared" si="14"/>
        <v>0</v>
      </c>
      <c r="N31" s="35">
        <f t="shared" si="14"/>
        <v>0</v>
      </c>
      <c r="O31" s="35">
        <f t="shared" si="14"/>
        <v>0</v>
      </c>
      <c r="P31" s="35">
        <f t="shared" si="14"/>
        <v>0</v>
      </c>
      <c r="Q31" s="35">
        <f t="shared" si="14"/>
        <v>0</v>
      </c>
      <c r="R31" s="35">
        <f t="shared" si="14"/>
        <v>0</v>
      </c>
      <c r="S31" s="35">
        <f t="shared" si="14"/>
        <v>0</v>
      </c>
      <c r="T31" s="35">
        <f t="shared" si="14"/>
        <v>0</v>
      </c>
      <c r="U31" s="35">
        <f t="shared" si="14"/>
        <v>0</v>
      </c>
      <c r="V31" s="35">
        <f t="shared" si="14"/>
        <v>0</v>
      </c>
      <c r="W31" s="35">
        <f t="shared" si="14"/>
        <v>0</v>
      </c>
      <c r="X31" s="35">
        <f t="shared" si="14"/>
        <v>0</v>
      </c>
      <c r="Y31" s="35">
        <f t="shared" si="14"/>
        <v>0</v>
      </c>
      <c r="Z31" s="35">
        <f t="shared" si="14"/>
        <v>0</v>
      </c>
      <c r="AA31" s="211">
        <f t="shared" si="14"/>
        <v>0</v>
      </c>
      <c r="AB31" s="211">
        <f t="shared" si="14"/>
        <v>0</v>
      </c>
      <c r="AC31" s="211">
        <f t="shared" si="14"/>
        <v>0</v>
      </c>
      <c r="AD31" s="211">
        <f t="shared" si="14"/>
        <v>0</v>
      </c>
      <c r="AE31" s="211">
        <f t="shared" si="14"/>
        <v>0</v>
      </c>
      <c r="AF31" s="211">
        <f t="shared" si="14"/>
        <v>0</v>
      </c>
      <c r="AG31" s="211">
        <f t="shared" si="14"/>
        <v>0</v>
      </c>
      <c r="AH31" s="211">
        <f t="shared" si="14"/>
        <v>0</v>
      </c>
      <c r="AI31" s="211">
        <f t="shared" si="14"/>
        <v>0</v>
      </c>
      <c r="AJ31" s="211">
        <f t="shared" si="14"/>
        <v>0</v>
      </c>
      <c r="AK31" s="211">
        <f t="shared" ref="AK31:BD31" si="15">SUM(AK32:AK33)</f>
        <v>0</v>
      </c>
      <c r="AL31" s="211">
        <f t="shared" si="15"/>
        <v>0</v>
      </c>
      <c r="AM31" s="211">
        <f t="shared" si="15"/>
        <v>0</v>
      </c>
      <c r="AN31" s="211">
        <f t="shared" si="15"/>
        <v>0</v>
      </c>
      <c r="AO31" s="211">
        <f t="shared" si="15"/>
        <v>0</v>
      </c>
      <c r="AP31" s="211">
        <f t="shared" si="15"/>
        <v>0</v>
      </c>
      <c r="AQ31" s="211">
        <f t="shared" si="15"/>
        <v>0</v>
      </c>
      <c r="AR31" s="211">
        <f t="shared" si="15"/>
        <v>0</v>
      </c>
      <c r="AS31" s="211">
        <f t="shared" si="15"/>
        <v>0</v>
      </c>
      <c r="AT31" s="211">
        <f t="shared" si="15"/>
        <v>0</v>
      </c>
      <c r="AU31" s="211">
        <f t="shared" si="15"/>
        <v>0</v>
      </c>
      <c r="AV31" s="211">
        <f t="shared" si="15"/>
        <v>0</v>
      </c>
      <c r="AW31" s="211">
        <f t="shared" si="15"/>
        <v>0</v>
      </c>
      <c r="AX31" s="211">
        <f t="shared" si="15"/>
        <v>0</v>
      </c>
      <c r="AY31" s="211">
        <f t="shared" si="15"/>
        <v>0</v>
      </c>
      <c r="AZ31" s="211">
        <f t="shared" si="15"/>
        <v>0</v>
      </c>
      <c r="BA31" s="211">
        <f t="shared" si="15"/>
        <v>0</v>
      </c>
      <c r="BB31" s="211">
        <f t="shared" si="15"/>
        <v>0</v>
      </c>
      <c r="BC31" s="211">
        <f t="shared" si="15"/>
        <v>0</v>
      </c>
      <c r="BD31" s="211">
        <f t="shared" si="15"/>
        <v>0</v>
      </c>
    </row>
    <row r="32" spans="1:56" s="52" customFormat="1" ht="15" customHeight="1" x14ac:dyDescent="0.25">
      <c r="A32" s="146"/>
      <c r="B32" s="34"/>
      <c r="C32" s="109"/>
      <c r="D32" s="332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216"/>
      <c r="AB32" s="216"/>
      <c r="AC32" s="216"/>
      <c r="AD32" s="216"/>
      <c r="AE32" s="216"/>
      <c r="AF32" s="216"/>
      <c r="AG32" s="216"/>
      <c r="AH32" s="216"/>
      <c r="AI32" s="216"/>
      <c r="AJ32" s="216"/>
      <c r="AK32" s="216"/>
      <c r="AL32" s="216"/>
      <c r="AM32" s="216"/>
      <c r="AN32" s="216"/>
      <c r="AO32" s="216"/>
      <c r="AP32" s="216"/>
      <c r="AQ32" s="216"/>
      <c r="AR32" s="216"/>
      <c r="AS32" s="216"/>
      <c r="AT32" s="216"/>
      <c r="AU32" s="216"/>
      <c r="AV32" s="216"/>
      <c r="AW32" s="216"/>
      <c r="AX32" s="216"/>
      <c r="AY32" s="216"/>
      <c r="AZ32" s="216"/>
      <c r="BA32" s="216"/>
      <c r="BB32" s="216"/>
      <c r="BC32" s="216"/>
      <c r="BD32" s="216"/>
    </row>
    <row r="33" spans="1:56" s="52" customFormat="1" ht="15" customHeight="1" x14ac:dyDescent="0.25">
      <c r="A33" s="146"/>
      <c r="B33" s="34"/>
      <c r="C33" s="109"/>
      <c r="D33" s="332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216"/>
      <c r="AB33" s="216"/>
      <c r="AC33" s="216"/>
      <c r="AD33" s="216"/>
      <c r="AE33" s="216"/>
      <c r="AF33" s="216"/>
      <c r="AG33" s="216"/>
      <c r="AH33" s="216"/>
      <c r="AI33" s="216"/>
      <c r="AJ33" s="216"/>
      <c r="AK33" s="216"/>
      <c r="AL33" s="216"/>
      <c r="AM33" s="216"/>
      <c r="AN33" s="216"/>
      <c r="AO33" s="216"/>
      <c r="AP33" s="216"/>
      <c r="AQ33" s="216"/>
      <c r="AR33" s="216"/>
      <c r="AS33" s="216"/>
      <c r="AT33" s="216"/>
      <c r="AU33" s="216"/>
      <c r="AV33" s="216"/>
      <c r="AW33" s="216"/>
      <c r="AX33" s="216"/>
      <c r="AY33" s="216"/>
      <c r="AZ33" s="216"/>
      <c r="BA33" s="216"/>
      <c r="BB33" s="216"/>
      <c r="BC33" s="216"/>
      <c r="BD33" s="216"/>
    </row>
    <row r="34" spans="1:56" s="56" customFormat="1" ht="15" customHeight="1" x14ac:dyDescent="0.25">
      <c r="A34" s="142"/>
      <c r="B34" s="58" t="s">
        <v>110</v>
      </c>
      <c r="C34" s="108"/>
      <c r="D34" s="332"/>
      <c r="E34" s="35">
        <f t="shared" ref="E34:AJ34" si="16">SUM(E35:E37)</f>
        <v>0</v>
      </c>
      <c r="F34" s="35">
        <f t="shared" si="16"/>
        <v>0</v>
      </c>
      <c r="G34" s="35">
        <f t="shared" si="16"/>
        <v>0</v>
      </c>
      <c r="H34" s="35">
        <f t="shared" si="16"/>
        <v>0</v>
      </c>
      <c r="I34" s="35">
        <f t="shared" si="16"/>
        <v>0</v>
      </c>
      <c r="J34" s="35">
        <f t="shared" si="16"/>
        <v>0</v>
      </c>
      <c r="K34" s="35">
        <f t="shared" si="16"/>
        <v>0</v>
      </c>
      <c r="L34" s="35">
        <f t="shared" si="16"/>
        <v>0</v>
      </c>
      <c r="M34" s="35">
        <f t="shared" si="16"/>
        <v>0</v>
      </c>
      <c r="N34" s="35">
        <f t="shared" si="16"/>
        <v>0</v>
      </c>
      <c r="O34" s="35">
        <f t="shared" si="16"/>
        <v>0</v>
      </c>
      <c r="P34" s="35">
        <f t="shared" si="16"/>
        <v>0</v>
      </c>
      <c r="Q34" s="35">
        <f t="shared" si="16"/>
        <v>0</v>
      </c>
      <c r="R34" s="35">
        <f t="shared" si="16"/>
        <v>0</v>
      </c>
      <c r="S34" s="35">
        <f t="shared" si="16"/>
        <v>0</v>
      </c>
      <c r="T34" s="35">
        <f t="shared" si="16"/>
        <v>0</v>
      </c>
      <c r="U34" s="35">
        <f t="shared" si="16"/>
        <v>0</v>
      </c>
      <c r="V34" s="35">
        <f t="shared" si="16"/>
        <v>0</v>
      </c>
      <c r="W34" s="35">
        <f t="shared" si="16"/>
        <v>0</v>
      </c>
      <c r="X34" s="35">
        <f t="shared" si="16"/>
        <v>0</v>
      </c>
      <c r="Y34" s="35">
        <f t="shared" si="16"/>
        <v>0</v>
      </c>
      <c r="Z34" s="35">
        <f t="shared" si="16"/>
        <v>0</v>
      </c>
      <c r="AA34" s="211">
        <f t="shared" si="16"/>
        <v>0</v>
      </c>
      <c r="AB34" s="211">
        <f t="shared" si="16"/>
        <v>0</v>
      </c>
      <c r="AC34" s="211">
        <f t="shared" si="16"/>
        <v>0</v>
      </c>
      <c r="AD34" s="211">
        <f t="shared" si="16"/>
        <v>0</v>
      </c>
      <c r="AE34" s="211">
        <f t="shared" si="16"/>
        <v>0</v>
      </c>
      <c r="AF34" s="211">
        <f t="shared" si="16"/>
        <v>0</v>
      </c>
      <c r="AG34" s="211">
        <f t="shared" si="16"/>
        <v>0</v>
      </c>
      <c r="AH34" s="211">
        <f t="shared" si="16"/>
        <v>0</v>
      </c>
      <c r="AI34" s="211">
        <f t="shared" si="16"/>
        <v>0</v>
      </c>
      <c r="AJ34" s="211">
        <f t="shared" si="16"/>
        <v>0</v>
      </c>
      <c r="AK34" s="211">
        <f t="shared" ref="AK34:BD34" si="17">SUM(AK35:AK37)</f>
        <v>0</v>
      </c>
      <c r="AL34" s="211">
        <f t="shared" si="17"/>
        <v>0</v>
      </c>
      <c r="AM34" s="211">
        <f t="shared" si="17"/>
        <v>0</v>
      </c>
      <c r="AN34" s="211">
        <f t="shared" si="17"/>
        <v>0</v>
      </c>
      <c r="AO34" s="211">
        <f t="shared" si="17"/>
        <v>0</v>
      </c>
      <c r="AP34" s="211">
        <f t="shared" si="17"/>
        <v>0</v>
      </c>
      <c r="AQ34" s="211">
        <f t="shared" si="17"/>
        <v>0</v>
      </c>
      <c r="AR34" s="211">
        <f t="shared" si="17"/>
        <v>0</v>
      </c>
      <c r="AS34" s="211">
        <f t="shared" si="17"/>
        <v>0</v>
      </c>
      <c r="AT34" s="211">
        <f t="shared" si="17"/>
        <v>0</v>
      </c>
      <c r="AU34" s="211">
        <f t="shared" si="17"/>
        <v>0</v>
      </c>
      <c r="AV34" s="211">
        <f t="shared" si="17"/>
        <v>0</v>
      </c>
      <c r="AW34" s="211">
        <f t="shared" si="17"/>
        <v>0</v>
      </c>
      <c r="AX34" s="211">
        <f t="shared" si="17"/>
        <v>0</v>
      </c>
      <c r="AY34" s="211">
        <f t="shared" si="17"/>
        <v>0</v>
      </c>
      <c r="AZ34" s="211">
        <f t="shared" si="17"/>
        <v>0</v>
      </c>
      <c r="BA34" s="211">
        <f t="shared" si="17"/>
        <v>0</v>
      </c>
      <c r="BB34" s="211">
        <f t="shared" si="17"/>
        <v>0</v>
      </c>
      <c r="BC34" s="211">
        <f t="shared" si="17"/>
        <v>0</v>
      </c>
      <c r="BD34" s="211">
        <f t="shared" si="17"/>
        <v>0</v>
      </c>
    </row>
    <row r="35" spans="1:56" s="27" customFormat="1" ht="15" customHeight="1" x14ac:dyDescent="0.25">
      <c r="A35" s="142"/>
      <c r="B35" s="28"/>
      <c r="C35" s="107"/>
      <c r="D35" s="331"/>
      <c r="E35" s="175"/>
      <c r="F35" s="29"/>
      <c r="G35" s="29"/>
      <c r="H35" s="29"/>
      <c r="I35" s="29"/>
      <c r="J35" s="175"/>
      <c r="K35" s="29"/>
      <c r="L35" s="29"/>
      <c r="M35" s="29"/>
      <c r="N35" s="175"/>
      <c r="O35" s="29"/>
      <c r="P35" s="29"/>
      <c r="Q35" s="29"/>
      <c r="R35" s="31"/>
      <c r="S35" s="31"/>
      <c r="T35" s="31"/>
      <c r="U35" s="31"/>
      <c r="V35" s="31"/>
      <c r="W35" s="31"/>
      <c r="X35" s="31"/>
      <c r="Y35" s="31"/>
      <c r="Z35" s="31"/>
      <c r="AA35" s="203"/>
      <c r="AB35" s="203"/>
      <c r="AC35" s="203"/>
      <c r="AD35" s="203"/>
      <c r="AE35" s="203"/>
      <c r="AF35" s="203"/>
      <c r="AG35" s="203"/>
      <c r="AH35" s="203"/>
      <c r="AI35" s="203"/>
      <c r="AJ35" s="203"/>
      <c r="AK35" s="203"/>
      <c r="AL35" s="203"/>
      <c r="AM35" s="203"/>
      <c r="AN35" s="203"/>
      <c r="AO35" s="203"/>
      <c r="AP35" s="203"/>
      <c r="AQ35" s="203"/>
      <c r="AR35" s="203"/>
      <c r="AS35" s="203"/>
      <c r="AT35" s="203"/>
      <c r="AU35" s="203"/>
      <c r="AV35" s="203"/>
      <c r="AW35" s="203"/>
      <c r="AX35" s="203"/>
      <c r="AY35" s="203"/>
      <c r="AZ35" s="203"/>
      <c r="BA35" s="203"/>
      <c r="BB35" s="203"/>
      <c r="BC35" s="203"/>
      <c r="BD35" s="203"/>
    </row>
    <row r="36" spans="1:56" s="27" customFormat="1" ht="15" customHeight="1" x14ac:dyDescent="0.25">
      <c r="A36" s="142"/>
      <c r="B36" s="28"/>
      <c r="C36" s="107"/>
      <c r="D36" s="331"/>
      <c r="E36" s="175"/>
      <c r="F36" s="29"/>
      <c r="G36" s="29"/>
      <c r="H36" s="29"/>
      <c r="I36" s="29"/>
      <c r="J36" s="175"/>
      <c r="K36" s="29"/>
      <c r="L36" s="29"/>
      <c r="M36" s="29"/>
      <c r="N36" s="175"/>
      <c r="O36" s="29"/>
      <c r="P36" s="29"/>
      <c r="Q36" s="29"/>
      <c r="R36" s="31"/>
      <c r="S36" s="31"/>
      <c r="T36" s="31"/>
      <c r="U36" s="31"/>
      <c r="V36" s="31"/>
      <c r="W36" s="31"/>
      <c r="X36" s="31"/>
      <c r="Y36" s="31"/>
      <c r="Z36" s="31"/>
      <c r="AA36" s="203"/>
      <c r="AB36" s="203"/>
      <c r="AC36" s="203"/>
      <c r="AD36" s="203"/>
      <c r="AE36" s="203"/>
      <c r="AF36" s="203"/>
      <c r="AG36" s="203"/>
      <c r="AH36" s="203"/>
      <c r="AI36" s="203"/>
      <c r="AJ36" s="203"/>
      <c r="AK36" s="203"/>
      <c r="AL36" s="203"/>
      <c r="AM36" s="203"/>
      <c r="AN36" s="203"/>
      <c r="AO36" s="203"/>
      <c r="AP36" s="203"/>
      <c r="AQ36" s="203"/>
      <c r="AR36" s="203"/>
      <c r="AS36" s="203"/>
      <c r="AT36" s="203"/>
      <c r="AU36" s="203"/>
      <c r="AV36" s="203"/>
      <c r="AW36" s="203"/>
      <c r="AX36" s="203"/>
      <c r="AY36" s="203"/>
      <c r="AZ36" s="203"/>
      <c r="BA36" s="203"/>
      <c r="BB36" s="203"/>
      <c r="BC36" s="203"/>
      <c r="BD36" s="203"/>
    </row>
    <row r="37" spans="1:56" s="55" customFormat="1" ht="15" customHeight="1" x14ac:dyDescent="0.25">
      <c r="A37" s="147"/>
      <c r="B37" s="37"/>
      <c r="C37" s="116"/>
      <c r="D37" s="333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54"/>
      <c r="S37" s="54"/>
      <c r="T37" s="54"/>
      <c r="U37" s="54"/>
      <c r="V37" s="54"/>
      <c r="W37" s="54"/>
      <c r="X37" s="54"/>
      <c r="Y37" s="54"/>
      <c r="Z37" s="54"/>
      <c r="AA37" s="237"/>
      <c r="AB37" s="237"/>
      <c r="AC37" s="237"/>
      <c r="AD37" s="237"/>
      <c r="AE37" s="237"/>
      <c r="AF37" s="237"/>
      <c r="AG37" s="237"/>
      <c r="AH37" s="237"/>
      <c r="AI37" s="237"/>
      <c r="AJ37" s="237"/>
      <c r="AK37" s="237"/>
      <c r="AL37" s="237"/>
      <c r="AM37" s="237"/>
      <c r="AN37" s="237"/>
      <c r="AO37" s="237"/>
      <c r="AP37" s="237"/>
      <c r="AQ37" s="237"/>
      <c r="AR37" s="237"/>
      <c r="AS37" s="237"/>
      <c r="AT37" s="237"/>
      <c r="AU37" s="237"/>
      <c r="AV37" s="237"/>
      <c r="AW37" s="237"/>
      <c r="AX37" s="237"/>
      <c r="AY37" s="237"/>
      <c r="AZ37" s="237"/>
      <c r="BA37" s="237"/>
      <c r="BB37" s="237"/>
      <c r="BC37" s="237"/>
      <c r="BD37" s="237"/>
    </row>
    <row r="38" spans="1:56" s="62" customFormat="1" ht="15" customHeight="1" x14ac:dyDescent="0.25">
      <c r="A38" s="147"/>
      <c r="B38" s="58" t="s">
        <v>92</v>
      </c>
      <c r="C38" s="108"/>
      <c r="D38" s="338"/>
      <c r="E38" s="36">
        <f t="shared" ref="E38:AJ38" si="18">SUM(E39:E40)</f>
        <v>0</v>
      </c>
      <c r="F38" s="36">
        <f t="shared" si="18"/>
        <v>0</v>
      </c>
      <c r="G38" s="36">
        <f t="shared" si="18"/>
        <v>0</v>
      </c>
      <c r="H38" s="36">
        <f t="shared" si="18"/>
        <v>0</v>
      </c>
      <c r="I38" s="36">
        <f t="shared" si="18"/>
        <v>0</v>
      </c>
      <c r="J38" s="36">
        <f t="shared" si="18"/>
        <v>0</v>
      </c>
      <c r="K38" s="36">
        <f t="shared" si="18"/>
        <v>0</v>
      </c>
      <c r="L38" s="36">
        <f t="shared" si="18"/>
        <v>0</v>
      </c>
      <c r="M38" s="36">
        <f t="shared" si="18"/>
        <v>0</v>
      </c>
      <c r="N38" s="36">
        <f t="shared" si="18"/>
        <v>0</v>
      </c>
      <c r="O38" s="36">
        <f t="shared" si="18"/>
        <v>0</v>
      </c>
      <c r="P38" s="36">
        <f t="shared" si="18"/>
        <v>0</v>
      </c>
      <c r="Q38" s="36">
        <f t="shared" si="18"/>
        <v>0</v>
      </c>
      <c r="R38" s="36">
        <f t="shared" si="18"/>
        <v>0</v>
      </c>
      <c r="S38" s="36">
        <f t="shared" si="18"/>
        <v>0</v>
      </c>
      <c r="T38" s="36">
        <f t="shared" si="18"/>
        <v>0</v>
      </c>
      <c r="U38" s="36">
        <f t="shared" si="18"/>
        <v>0</v>
      </c>
      <c r="V38" s="36">
        <f t="shared" si="18"/>
        <v>0</v>
      </c>
      <c r="W38" s="36">
        <f t="shared" si="18"/>
        <v>0</v>
      </c>
      <c r="X38" s="36">
        <f t="shared" si="18"/>
        <v>0</v>
      </c>
      <c r="Y38" s="36">
        <f t="shared" si="18"/>
        <v>0</v>
      </c>
      <c r="Z38" s="36">
        <f t="shared" si="18"/>
        <v>0</v>
      </c>
      <c r="AA38" s="216">
        <f t="shared" si="18"/>
        <v>0</v>
      </c>
      <c r="AB38" s="216">
        <f t="shared" si="18"/>
        <v>0</v>
      </c>
      <c r="AC38" s="216">
        <f t="shared" si="18"/>
        <v>0</v>
      </c>
      <c r="AD38" s="216">
        <f t="shared" si="18"/>
        <v>0</v>
      </c>
      <c r="AE38" s="216">
        <f t="shared" si="18"/>
        <v>0</v>
      </c>
      <c r="AF38" s="216">
        <f t="shared" si="18"/>
        <v>0</v>
      </c>
      <c r="AG38" s="216">
        <f t="shared" si="18"/>
        <v>0</v>
      </c>
      <c r="AH38" s="216">
        <f t="shared" si="18"/>
        <v>0</v>
      </c>
      <c r="AI38" s="216">
        <f t="shared" si="18"/>
        <v>0</v>
      </c>
      <c r="AJ38" s="216">
        <f t="shared" si="18"/>
        <v>0</v>
      </c>
      <c r="AK38" s="216">
        <f t="shared" ref="AK38:BD38" si="19">SUM(AK39:AK40)</f>
        <v>0</v>
      </c>
      <c r="AL38" s="216">
        <f t="shared" si="19"/>
        <v>0</v>
      </c>
      <c r="AM38" s="216">
        <f t="shared" si="19"/>
        <v>0</v>
      </c>
      <c r="AN38" s="216">
        <f t="shared" si="19"/>
        <v>0</v>
      </c>
      <c r="AO38" s="216">
        <f t="shared" si="19"/>
        <v>0</v>
      </c>
      <c r="AP38" s="216">
        <f t="shared" si="19"/>
        <v>0</v>
      </c>
      <c r="AQ38" s="216">
        <f t="shared" si="19"/>
        <v>0</v>
      </c>
      <c r="AR38" s="216">
        <f t="shared" si="19"/>
        <v>0</v>
      </c>
      <c r="AS38" s="216">
        <f t="shared" si="19"/>
        <v>0</v>
      </c>
      <c r="AT38" s="216">
        <f t="shared" si="19"/>
        <v>0</v>
      </c>
      <c r="AU38" s="216">
        <f t="shared" si="19"/>
        <v>0</v>
      </c>
      <c r="AV38" s="216">
        <f t="shared" si="19"/>
        <v>0</v>
      </c>
      <c r="AW38" s="216">
        <f t="shared" si="19"/>
        <v>0</v>
      </c>
      <c r="AX38" s="216">
        <f t="shared" si="19"/>
        <v>0</v>
      </c>
      <c r="AY38" s="216">
        <f t="shared" si="19"/>
        <v>0</v>
      </c>
      <c r="AZ38" s="216">
        <f t="shared" si="19"/>
        <v>0</v>
      </c>
      <c r="BA38" s="216">
        <f t="shared" si="19"/>
        <v>0</v>
      </c>
      <c r="BB38" s="216">
        <f t="shared" si="19"/>
        <v>0</v>
      </c>
      <c r="BC38" s="216">
        <f t="shared" si="19"/>
        <v>0</v>
      </c>
      <c r="BD38" s="216">
        <f t="shared" si="19"/>
        <v>0</v>
      </c>
    </row>
    <row r="39" spans="1:56" s="62" customFormat="1" ht="15" customHeight="1" x14ac:dyDescent="0.25">
      <c r="A39" s="147"/>
      <c r="B39" s="58"/>
      <c r="C39" s="110"/>
      <c r="D39" s="338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60"/>
      <c r="S39" s="60"/>
      <c r="T39" s="60"/>
      <c r="U39" s="60"/>
      <c r="V39" s="60"/>
      <c r="W39" s="60"/>
      <c r="X39" s="60"/>
      <c r="Y39" s="60"/>
      <c r="Z39" s="60"/>
      <c r="AA39" s="243"/>
      <c r="AB39" s="234"/>
      <c r="AC39" s="243"/>
      <c r="AD39" s="243"/>
      <c r="AE39" s="243"/>
      <c r="AF39" s="243"/>
      <c r="AG39" s="243"/>
      <c r="AH39" s="243"/>
      <c r="AI39" s="243"/>
      <c r="AJ39" s="243"/>
      <c r="AK39" s="243"/>
      <c r="AL39" s="243"/>
      <c r="AM39" s="243"/>
      <c r="AN39" s="243"/>
      <c r="AO39" s="243"/>
      <c r="AP39" s="243"/>
      <c r="AQ39" s="243"/>
      <c r="AR39" s="243"/>
      <c r="AS39" s="243"/>
      <c r="AT39" s="243"/>
      <c r="AU39" s="243"/>
      <c r="AV39" s="243"/>
      <c r="AW39" s="243"/>
      <c r="AX39" s="243"/>
      <c r="AY39" s="243"/>
      <c r="AZ39" s="243"/>
      <c r="BA39" s="243"/>
      <c r="BB39" s="243"/>
      <c r="BC39" s="243"/>
      <c r="BD39" s="243"/>
    </row>
    <row r="40" spans="1:56" s="55" customFormat="1" ht="15" customHeight="1" x14ac:dyDescent="0.25">
      <c r="A40" s="147"/>
      <c r="B40" s="53"/>
      <c r="C40" s="110"/>
      <c r="D40" s="333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54"/>
      <c r="S40" s="54"/>
      <c r="T40" s="54"/>
      <c r="U40" s="54"/>
      <c r="V40" s="54"/>
      <c r="W40" s="54"/>
      <c r="X40" s="54"/>
      <c r="Y40" s="54"/>
      <c r="Z40" s="54"/>
      <c r="AA40" s="237"/>
      <c r="AB40" s="237"/>
      <c r="AC40" s="237"/>
      <c r="AD40" s="237"/>
      <c r="AE40" s="237"/>
      <c r="AF40" s="237"/>
      <c r="AG40" s="237"/>
      <c r="AH40" s="237"/>
      <c r="AI40" s="237"/>
      <c r="AJ40" s="237"/>
      <c r="AK40" s="237"/>
      <c r="AL40" s="237"/>
      <c r="AM40" s="237"/>
      <c r="AN40" s="237"/>
      <c r="AO40" s="237"/>
      <c r="AP40" s="237"/>
      <c r="AQ40" s="237"/>
      <c r="AR40" s="237"/>
      <c r="AS40" s="237"/>
      <c r="AT40" s="237"/>
      <c r="AU40" s="237"/>
      <c r="AV40" s="237"/>
      <c r="AW40" s="237"/>
      <c r="AX40" s="237"/>
      <c r="AY40" s="237"/>
      <c r="AZ40" s="237"/>
      <c r="BA40" s="237"/>
      <c r="BB40" s="237"/>
      <c r="BC40" s="237"/>
      <c r="BD40" s="237"/>
    </row>
    <row r="41" spans="1:56" s="27" customFormat="1" ht="15" customHeight="1" x14ac:dyDescent="0.25">
      <c r="A41" s="142"/>
      <c r="B41" s="42" t="s">
        <v>96</v>
      </c>
      <c r="C41" s="107"/>
      <c r="D41" s="331"/>
      <c r="E41" s="36">
        <f t="shared" ref="E41:AJ41" si="20">SUM(E42:E43)</f>
        <v>0</v>
      </c>
      <c r="F41" s="36">
        <f t="shared" si="20"/>
        <v>0</v>
      </c>
      <c r="G41" s="36">
        <f t="shared" si="20"/>
        <v>0</v>
      </c>
      <c r="H41" s="36">
        <f t="shared" si="20"/>
        <v>0</v>
      </c>
      <c r="I41" s="36">
        <f t="shared" si="20"/>
        <v>0</v>
      </c>
      <c r="J41" s="36">
        <f t="shared" si="20"/>
        <v>0</v>
      </c>
      <c r="K41" s="36">
        <f t="shared" si="20"/>
        <v>0</v>
      </c>
      <c r="L41" s="36">
        <f t="shared" si="20"/>
        <v>0</v>
      </c>
      <c r="M41" s="36">
        <f t="shared" si="20"/>
        <v>0</v>
      </c>
      <c r="N41" s="36">
        <f t="shared" si="20"/>
        <v>0</v>
      </c>
      <c r="O41" s="36">
        <f t="shared" si="20"/>
        <v>0</v>
      </c>
      <c r="P41" s="36">
        <f t="shared" si="20"/>
        <v>0</v>
      </c>
      <c r="Q41" s="36">
        <f t="shared" si="20"/>
        <v>0</v>
      </c>
      <c r="R41" s="36">
        <f t="shared" si="20"/>
        <v>0</v>
      </c>
      <c r="S41" s="36">
        <f t="shared" si="20"/>
        <v>0</v>
      </c>
      <c r="T41" s="36">
        <f t="shared" si="20"/>
        <v>0</v>
      </c>
      <c r="U41" s="36">
        <f t="shared" si="20"/>
        <v>0</v>
      </c>
      <c r="V41" s="36">
        <f t="shared" si="20"/>
        <v>0</v>
      </c>
      <c r="W41" s="36">
        <f t="shared" si="20"/>
        <v>0</v>
      </c>
      <c r="X41" s="36">
        <f t="shared" si="20"/>
        <v>0</v>
      </c>
      <c r="Y41" s="36">
        <f t="shared" si="20"/>
        <v>0</v>
      </c>
      <c r="Z41" s="36">
        <f t="shared" si="20"/>
        <v>0</v>
      </c>
      <c r="AA41" s="216">
        <f t="shared" si="20"/>
        <v>0</v>
      </c>
      <c r="AB41" s="216">
        <f t="shared" si="20"/>
        <v>0</v>
      </c>
      <c r="AC41" s="216">
        <f t="shared" si="20"/>
        <v>0</v>
      </c>
      <c r="AD41" s="216">
        <f t="shared" si="20"/>
        <v>0</v>
      </c>
      <c r="AE41" s="216">
        <f t="shared" si="20"/>
        <v>0</v>
      </c>
      <c r="AF41" s="216">
        <f t="shared" si="20"/>
        <v>0</v>
      </c>
      <c r="AG41" s="216">
        <f t="shared" si="20"/>
        <v>0</v>
      </c>
      <c r="AH41" s="216">
        <f t="shared" si="20"/>
        <v>0</v>
      </c>
      <c r="AI41" s="216">
        <f t="shared" si="20"/>
        <v>0</v>
      </c>
      <c r="AJ41" s="216">
        <f t="shared" si="20"/>
        <v>0</v>
      </c>
      <c r="AK41" s="216">
        <f t="shared" ref="AK41:BD41" si="21">SUM(AK42:AK43)</f>
        <v>0</v>
      </c>
      <c r="AL41" s="216">
        <f t="shared" si="21"/>
        <v>0</v>
      </c>
      <c r="AM41" s="216">
        <f t="shared" si="21"/>
        <v>0</v>
      </c>
      <c r="AN41" s="216">
        <f t="shared" si="21"/>
        <v>0</v>
      </c>
      <c r="AO41" s="216">
        <f t="shared" si="21"/>
        <v>0</v>
      </c>
      <c r="AP41" s="216">
        <f t="shared" si="21"/>
        <v>0</v>
      </c>
      <c r="AQ41" s="216">
        <f t="shared" si="21"/>
        <v>0</v>
      </c>
      <c r="AR41" s="216">
        <f t="shared" si="21"/>
        <v>0</v>
      </c>
      <c r="AS41" s="216">
        <f t="shared" si="21"/>
        <v>0</v>
      </c>
      <c r="AT41" s="216">
        <f t="shared" si="21"/>
        <v>0</v>
      </c>
      <c r="AU41" s="216">
        <f t="shared" si="21"/>
        <v>0</v>
      </c>
      <c r="AV41" s="216">
        <f t="shared" si="21"/>
        <v>0</v>
      </c>
      <c r="AW41" s="216">
        <f t="shared" si="21"/>
        <v>0</v>
      </c>
      <c r="AX41" s="216">
        <f t="shared" si="21"/>
        <v>0</v>
      </c>
      <c r="AY41" s="216">
        <f t="shared" si="21"/>
        <v>0</v>
      </c>
      <c r="AZ41" s="216">
        <f t="shared" si="21"/>
        <v>0</v>
      </c>
      <c r="BA41" s="216">
        <f t="shared" si="21"/>
        <v>0</v>
      </c>
      <c r="BB41" s="216">
        <f t="shared" si="21"/>
        <v>0</v>
      </c>
      <c r="BC41" s="216">
        <f t="shared" si="21"/>
        <v>0</v>
      </c>
      <c r="BD41" s="216">
        <f t="shared" si="21"/>
        <v>0</v>
      </c>
    </row>
    <row r="42" spans="1:56" s="27" customFormat="1" ht="15" customHeight="1" x14ac:dyDescent="0.25">
      <c r="A42" s="142"/>
      <c r="B42" s="42"/>
      <c r="C42" s="107"/>
      <c r="D42" s="331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31"/>
      <c r="S42" s="31"/>
      <c r="T42" s="31"/>
      <c r="U42" s="31"/>
      <c r="V42" s="31"/>
      <c r="W42" s="31"/>
      <c r="X42" s="31"/>
      <c r="Y42" s="31"/>
      <c r="Z42" s="31"/>
      <c r="AA42" s="203"/>
      <c r="AB42" s="203"/>
      <c r="AC42" s="203"/>
      <c r="AD42" s="203"/>
      <c r="AE42" s="203"/>
      <c r="AF42" s="203"/>
      <c r="AG42" s="203"/>
      <c r="AH42" s="203"/>
      <c r="AI42" s="203"/>
      <c r="AJ42" s="203"/>
      <c r="AK42" s="203"/>
      <c r="AL42" s="203"/>
      <c r="AM42" s="203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</row>
    <row r="43" spans="1:56" s="27" customFormat="1" ht="15" customHeight="1" x14ac:dyDescent="0.25">
      <c r="A43" s="142"/>
      <c r="B43" s="42"/>
      <c r="C43" s="107"/>
      <c r="D43" s="331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</row>
    <row r="44" spans="1:56" s="56" customFormat="1" ht="15" customHeight="1" x14ac:dyDescent="0.25">
      <c r="A44" s="142"/>
      <c r="B44" s="42" t="s">
        <v>66</v>
      </c>
      <c r="C44" s="112"/>
      <c r="D44" s="335"/>
      <c r="E44" s="36">
        <f t="shared" ref="E44:BD44" si="22">SUM(E46:E51)</f>
        <v>0</v>
      </c>
      <c r="F44" s="36">
        <f t="shared" si="22"/>
        <v>0</v>
      </c>
      <c r="G44" s="36">
        <f t="shared" si="22"/>
        <v>0</v>
      </c>
      <c r="H44" s="36">
        <f t="shared" si="22"/>
        <v>0</v>
      </c>
      <c r="I44" s="36">
        <f t="shared" si="22"/>
        <v>0</v>
      </c>
      <c r="J44" s="36">
        <f t="shared" si="22"/>
        <v>0</v>
      </c>
      <c r="K44" s="36">
        <f t="shared" si="22"/>
        <v>0</v>
      </c>
      <c r="L44" s="36">
        <f t="shared" si="22"/>
        <v>0</v>
      </c>
      <c r="M44" s="36">
        <f t="shared" si="22"/>
        <v>0</v>
      </c>
      <c r="N44" s="36">
        <f t="shared" si="22"/>
        <v>0</v>
      </c>
      <c r="O44" s="36">
        <f t="shared" si="22"/>
        <v>0</v>
      </c>
      <c r="P44" s="36">
        <f t="shared" si="22"/>
        <v>0</v>
      </c>
      <c r="Q44" s="36">
        <f t="shared" si="22"/>
        <v>0</v>
      </c>
      <c r="R44" s="36">
        <f t="shared" si="22"/>
        <v>0</v>
      </c>
      <c r="S44" s="36">
        <f t="shared" si="22"/>
        <v>0</v>
      </c>
      <c r="T44" s="36">
        <f t="shared" si="22"/>
        <v>0</v>
      </c>
      <c r="U44" s="36">
        <f t="shared" si="22"/>
        <v>0</v>
      </c>
      <c r="V44" s="36">
        <f t="shared" si="22"/>
        <v>0</v>
      </c>
      <c r="W44" s="36">
        <f t="shared" si="22"/>
        <v>0</v>
      </c>
      <c r="X44" s="36">
        <f t="shared" si="22"/>
        <v>0</v>
      </c>
      <c r="Y44" s="36">
        <f t="shared" si="22"/>
        <v>0</v>
      </c>
      <c r="Z44" s="36">
        <f t="shared" si="22"/>
        <v>0</v>
      </c>
      <c r="AA44" s="216">
        <f t="shared" si="22"/>
        <v>0</v>
      </c>
      <c r="AB44" s="216">
        <f t="shared" si="22"/>
        <v>0</v>
      </c>
      <c r="AC44" s="216">
        <f t="shared" si="22"/>
        <v>0</v>
      </c>
      <c r="AD44" s="216">
        <f t="shared" si="22"/>
        <v>0</v>
      </c>
      <c r="AE44" s="216">
        <f t="shared" si="22"/>
        <v>0</v>
      </c>
      <c r="AF44" s="216">
        <f t="shared" si="22"/>
        <v>0</v>
      </c>
      <c r="AG44" s="216">
        <f t="shared" si="22"/>
        <v>0</v>
      </c>
      <c r="AH44" s="216">
        <f t="shared" si="22"/>
        <v>0</v>
      </c>
      <c r="AI44" s="216">
        <f t="shared" si="22"/>
        <v>0</v>
      </c>
      <c r="AJ44" s="216">
        <f t="shared" si="22"/>
        <v>0</v>
      </c>
      <c r="AK44" s="216">
        <f t="shared" si="22"/>
        <v>0</v>
      </c>
      <c r="AL44" s="216">
        <f t="shared" si="22"/>
        <v>0</v>
      </c>
      <c r="AM44" s="216">
        <f t="shared" si="22"/>
        <v>0</v>
      </c>
      <c r="AN44" s="216">
        <f t="shared" si="22"/>
        <v>0</v>
      </c>
      <c r="AO44" s="216">
        <f t="shared" si="22"/>
        <v>0</v>
      </c>
      <c r="AP44" s="216">
        <f t="shared" si="22"/>
        <v>0</v>
      </c>
      <c r="AQ44" s="216">
        <f t="shared" si="22"/>
        <v>0</v>
      </c>
      <c r="AR44" s="216">
        <f t="shared" si="22"/>
        <v>0</v>
      </c>
      <c r="AS44" s="216">
        <f t="shared" si="22"/>
        <v>0</v>
      </c>
      <c r="AT44" s="216">
        <f t="shared" si="22"/>
        <v>0</v>
      </c>
      <c r="AU44" s="216">
        <f t="shared" si="22"/>
        <v>0</v>
      </c>
      <c r="AV44" s="216">
        <f t="shared" si="22"/>
        <v>0</v>
      </c>
      <c r="AW44" s="216">
        <f t="shared" si="22"/>
        <v>0</v>
      </c>
      <c r="AX44" s="216">
        <f t="shared" si="22"/>
        <v>0</v>
      </c>
      <c r="AY44" s="216">
        <f t="shared" si="22"/>
        <v>0</v>
      </c>
      <c r="AZ44" s="216">
        <f t="shared" si="22"/>
        <v>0</v>
      </c>
      <c r="BA44" s="216">
        <f t="shared" si="22"/>
        <v>0</v>
      </c>
      <c r="BB44" s="216">
        <f t="shared" si="22"/>
        <v>0</v>
      </c>
      <c r="BC44" s="216">
        <f t="shared" si="22"/>
        <v>0</v>
      </c>
      <c r="BD44" s="216">
        <f t="shared" si="22"/>
        <v>0</v>
      </c>
    </row>
    <row r="45" spans="1:56" s="56" customFormat="1" ht="15" hidden="1" customHeight="1" outlineLevel="1" x14ac:dyDescent="0.25">
      <c r="A45" s="142"/>
      <c r="B45" s="28" t="s">
        <v>93</v>
      </c>
      <c r="C45" s="107"/>
      <c r="D45" s="331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216"/>
      <c r="AB45" s="216"/>
      <c r="AC45" s="216"/>
      <c r="AD45" s="216"/>
      <c r="AE45" s="216"/>
      <c r="AF45" s="216"/>
      <c r="AG45" s="216"/>
      <c r="AH45" s="216"/>
      <c r="AI45" s="216"/>
      <c r="AJ45" s="216"/>
      <c r="AK45" s="216"/>
      <c r="AL45" s="216"/>
      <c r="AM45" s="216"/>
      <c r="AN45" s="216"/>
      <c r="AO45" s="216"/>
      <c r="AP45" s="216"/>
      <c r="AQ45" s="216"/>
      <c r="AR45" s="216"/>
      <c r="AS45" s="216"/>
      <c r="AT45" s="216"/>
      <c r="AU45" s="216"/>
      <c r="AV45" s="216"/>
      <c r="AW45" s="216"/>
      <c r="AX45" s="216"/>
      <c r="AY45" s="216"/>
      <c r="AZ45" s="216"/>
      <c r="BA45" s="216"/>
      <c r="BB45" s="216"/>
      <c r="BC45" s="216"/>
      <c r="BD45" s="216"/>
    </row>
    <row r="46" spans="1:56" s="55" customFormat="1" ht="15" hidden="1" customHeight="1" outlineLevel="1" x14ac:dyDescent="0.25">
      <c r="A46" s="147"/>
      <c r="B46" s="28" t="s">
        <v>61</v>
      </c>
      <c r="C46" s="107"/>
      <c r="D46" s="333"/>
      <c r="E46" s="40"/>
      <c r="F46" s="40"/>
      <c r="G46" s="40"/>
      <c r="H46" s="40"/>
      <c r="I46" s="43"/>
      <c r="J46" s="40"/>
      <c r="K46" s="40"/>
      <c r="L46" s="40"/>
      <c r="M46" s="43"/>
      <c r="N46" s="40"/>
      <c r="O46" s="40"/>
      <c r="P46" s="40"/>
      <c r="Q46" s="40"/>
      <c r="R46" s="54"/>
      <c r="S46" s="54"/>
      <c r="T46" s="54"/>
      <c r="U46" s="54"/>
      <c r="V46" s="54"/>
      <c r="W46" s="54"/>
      <c r="X46" s="54"/>
      <c r="Y46" s="54"/>
      <c r="Z46" s="54"/>
      <c r="AA46" s="237"/>
      <c r="AB46" s="237"/>
      <c r="AC46" s="237"/>
      <c r="AD46" s="237"/>
      <c r="AE46" s="237"/>
      <c r="AF46" s="237"/>
      <c r="AG46" s="237"/>
      <c r="AH46" s="237"/>
      <c r="AI46" s="237"/>
      <c r="AJ46" s="237"/>
      <c r="AK46" s="237"/>
      <c r="AL46" s="237"/>
      <c r="AM46" s="237"/>
      <c r="AN46" s="237"/>
      <c r="AO46" s="237"/>
      <c r="AP46" s="237"/>
      <c r="AQ46" s="237"/>
      <c r="AR46" s="237"/>
      <c r="AS46" s="237"/>
      <c r="AT46" s="237"/>
      <c r="AU46" s="237"/>
      <c r="AV46" s="237"/>
      <c r="AW46" s="237"/>
      <c r="AX46" s="237"/>
      <c r="AY46" s="237"/>
      <c r="AZ46" s="237"/>
      <c r="BA46" s="237"/>
      <c r="BB46" s="237"/>
      <c r="BC46" s="237"/>
      <c r="BD46" s="237"/>
    </row>
    <row r="47" spans="1:56" s="55" customFormat="1" ht="15" hidden="1" customHeight="1" outlineLevel="1" x14ac:dyDescent="0.25">
      <c r="A47" s="147"/>
      <c r="B47" s="28" t="s">
        <v>62</v>
      </c>
      <c r="C47" s="107"/>
      <c r="D47" s="333"/>
      <c r="E47" s="40"/>
      <c r="F47" s="40"/>
      <c r="G47" s="40"/>
      <c r="H47" s="40"/>
      <c r="I47" s="43"/>
      <c r="J47" s="40"/>
      <c r="K47" s="40"/>
      <c r="L47" s="40"/>
      <c r="M47" s="43"/>
      <c r="N47" s="40"/>
      <c r="O47" s="40"/>
      <c r="P47" s="40"/>
      <c r="Q47" s="40"/>
      <c r="R47" s="54"/>
      <c r="S47" s="54"/>
      <c r="T47" s="54"/>
      <c r="U47" s="54"/>
      <c r="V47" s="54"/>
      <c r="W47" s="54"/>
      <c r="X47" s="54"/>
      <c r="Y47" s="54"/>
      <c r="Z47" s="54"/>
      <c r="AA47" s="237"/>
      <c r="AB47" s="237"/>
      <c r="AC47" s="237"/>
      <c r="AD47" s="237"/>
      <c r="AE47" s="237"/>
      <c r="AF47" s="237"/>
      <c r="AG47" s="237"/>
      <c r="AH47" s="237"/>
      <c r="AI47" s="237"/>
      <c r="AJ47" s="237"/>
      <c r="AK47" s="237"/>
      <c r="AL47" s="237"/>
      <c r="AM47" s="237"/>
      <c r="AN47" s="237"/>
      <c r="AO47" s="237"/>
      <c r="AP47" s="237"/>
      <c r="AQ47" s="237"/>
      <c r="AR47" s="237"/>
      <c r="AS47" s="237"/>
      <c r="AT47" s="237"/>
      <c r="AU47" s="237"/>
      <c r="AV47" s="237"/>
      <c r="AW47" s="237"/>
      <c r="AX47" s="237"/>
      <c r="AY47" s="237"/>
      <c r="AZ47" s="237"/>
      <c r="BA47" s="237"/>
      <c r="BB47" s="237"/>
      <c r="BC47" s="237"/>
      <c r="BD47" s="237"/>
    </row>
    <row r="48" spans="1:56" s="55" customFormat="1" ht="15" hidden="1" customHeight="1" outlineLevel="1" x14ac:dyDescent="0.25">
      <c r="A48" s="147"/>
      <c r="B48" s="28" t="s">
        <v>63</v>
      </c>
      <c r="C48" s="107"/>
      <c r="D48" s="333"/>
      <c r="E48" s="40"/>
      <c r="F48" s="40"/>
      <c r="G48" s="40"/>
      <c r="H48" s="40"/>
      <c r="I48" s="43"/>
      <c r="J48" s="40"/>
      <c r="K48" s="40"/>
      <c r="L48" s="40"/>
      <c r="M48" s="43"/>
      <c r="N48" s="40"/>
      <c r="O48" s="40"/>
      <c r="P48" s="40"/>
      <c r="Q48" s="40"/>
      <c r="R48" s="54"/>
      <c r="S48" s="54"/>
      <c r="T48" s="54"/>
      <c r="U48" s="54"/>
      <c r="V48" s="54"/>
      <c r="W48" s="54"/>
      <c r="X48" s="54"/>
      <c r="Y48" s="54"/>
      <c r="Z48" s="54"/>
      <c r="AA48" s="237"/>
      <c r="AB48" s="237"/>
      <c r="AC48" s="237"/>
      <c r="AD48" s="237"/>
      <c r="AE48" s="237"/>
      <c r="AF48" s="237"/>
      <c r="AG48" s="237"/>
      <c r="AH48" s="237"/>
      <c r="AI48" s="237"/>
      <c r="AJ48" s="237"/>
      <c r="AK48" s="237"/>
      <c r="AL48" s="237"/>
      <c r="AM48" s="237"/>
      <c r="AN48" s="237"/>
      <c r="AO48" s="237"/>
      <c r="AP48" s="237"/>
      <c r="AQ48" s="237"/>
      <c r="AR48" s="237"/>
      <c r="AS48" s="237"/>
      <c r="AT48" s="237"/>
      <c r="AU48" s="237"/>
      <c r="AV48" s="237"/>
      <c r="AW48" s="237"/>
      <c r="AX48" s="237"/>
      <c r="AY48" s="237"/>
      <c r="AZ48" s="237"/>
      <c r="BA48" s="237"/>
      <c r="BB48" s="237"/>
      <c r="BC48" s="237"/>
      <c r="BD48" s="237"/>
    </row>
    <row r="49" spans="1:56" s="55" customFormat="1" ht="15" hidden="1" customHeight="1" outlineLevel="1" x14ac:dyDescent="0.25">
      <c r="A49" s="147"/>
      <c r="B49" s="28" t="s">
        <v>64</v>
      </c>
      <c r="C49" s="107"/>
      <c r="D49" s="333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54"/>
      <c r="S49" s="54"/>
      <c r="T49" s="54"/>
      <c r="U49" s="54"/>
      <c r="V49" s="54"/>
      <c r="W49" s="54"/>
      <c r="X49" s="54"/>
      <c r="Y49" s="54"/>
      <c r="Z49" s="54"/>
      <c r="AA49" s="237"/>
      <c r="AB49" s="237"/>
      <c r="AC49" s="237"/>
      <c r="AD49" s="237"/>
      <c r="AE49" s="237"/>
      <c r="AF49" s="237"/>
      <c r="AG49" s="237"/>
      <c r="AH49" s="237"/>
      <c r="AI49" s="237"/>
      <c r="AJ49" s="237"/>
      <c r="AK49" s="237"/>
      <c r="AL49" s="237"/>
      <c r="AM49" s="237"/>
      <c r="AN49" s="237"/>
      <c r="AO49" s="237"/>
      <c r="AP49" s="237"/>
      <c r="AQ49" s="237"/>
      <c r="AR49" s="237"/>
      <c r="AS49" s="237"/>
      <c r="AT49" s="237"/>
      <c r="AU49" s="237"/>
      <c r="AV49" s="237"/>
      <c r="AW49" s="237"/>
      <c r="AX49" s="237"/>
      <c r="AY49" s="237"/>
      <c r="AZ49" s="237"/>
      <c r="BA49" s="237"/>
      <c r="BB49" s="237"/>
      <c r="BC49" s="237"/>
      <c r="BD49" s="237"/>
    </row>
    <row r="50" spans="1:56" s="55" customFormat="1" ht="15" hidden="1" customHeight="1" outlineLevel="1" x14ac:dyDescent="0.25">
      <c r="A50" s="147"/>
      <c r="B50" s="28" t="s">
        <v>94</v>
      </c>
      <c r="C50" s="107"/>
      <c r="D50" s="333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54"/>
      <c r="S50" s="54"/>
      <c r="T50" s="54"/>
      <c r="U50" s="54"/>
      <c r="V50" s="54"/>
      <c r="W50" s="54"/>
      <c r="X50" s="54"/>
      <c r="Y50" s="54"/>
      <c r="Z50" s="54"/>
      <c r="AA50" s="237"/>
      <c r="AB50" s="237"/>
      <c r="AC50" s="237"/>
      <c r="AD50" s="237"/>
      <c r="AE50" s="237"/>
      <c r="AF50" s="237"/>
      <c r="AG50" s="237"/>
      <c r="AH50" s="237"/>
      <c r="AI50" s="237"/>
      <c r="AJ50" s="237"/>
      <c r="AK50" s="237"/>
      <c r="AL50" s="237"/>
      <c r="AM50" s="237"/>
      <c r="AN50" s="237"/>
      <c r="AO50" s="237"/>
      <c r="AP50" s="237"/>
      <c r="AQ50" s="237"/>
      <c r="AR50" s="237"/>
      <c r="AS50" s="237"/>
      <c r="AT50" s="237"/>
      <c r="AU50" s="237"/>
      <c r="AV50" s="237"/>
      <c r="AW50" s="237"/>
      <c r="AX50" s="237"/>
      <c r="AY50" s="237"/>
      <c r="AZ50" s="237"/>
      <c r="BA50" s="237"/>
      <c r="BB50" s="237"/>
      <c r="BC50" s="237"/>
      <c r="BD50" s="237"/>
    </row>
    <row r="51" spans="1:56" s="55" customFormat="1" ht="15" customHeight="1" collapsed="1" x14ac:dyDescent="0.25">
      <c r="A51" s="147"/>
      <c r="B51" s="53"/>
      <c r="C51" s="110"/>
      <c r="D51" s="333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54"/>
      <c r="S51" s="54"/>
      <c r="T51" s="54"/>
      <c r="U51" s="54"/>
      <c r="V51" s="54"/>
      <c r="W51" s="54"/>
      <c r="X51" s="54"/>
      <c r="Y51" s="54"/>
      <c r="Z51" s="54"/>
      <c r="AA51" s="237"/>
      <c r="AB51" s="237"/>
      <c r="AC51" s="237"/>
      <c r="AD51" s="237"/>
      <c r="AE51" s="237"/>
      <c r="AF51" s="237"/>
      <c r="AG51" s="237"/>
      <c r="AH51" s="237"/>
      <c r="AI51" s="237"/>
      <c r="AJ51" s="237"/>
      <c r="AK51" s="237"/>
      <c r="AL51" s="237"/>
      <c r="AM51" s="237"/>
      <c r="AN51" s="237"/>
      <c r="AO51" s="237"/>
      <c r="AP51" s="237"/>
      <c r="AQ51" s="237"/>
      <c r="AR51" s="237"/>
      <c r="AS51" s="237"/>
      <c r="AT51" s="237"/>
      <c r="AU51" s="237"/>
      <c r="AV51" s="237"/>
      <c r="AW51" s="237"/>
      <c r="AX51" s="237"/>
      <c r="AY51" s="237"/>
      <c r="AZ51" s="237"/>
      <c r="BA51" s="237"/>
      <c r="BB51" s="237"/>
      <c r="BC51" s="237"/>
      <c r="BD51" s="237"/>
    </row>
    <row r="52" spans="1:56" s="33" customFormat="1" ht="15" customHeight="1" x14ac:dyDescent="0.25">
      <c r="A52" s="143"/>
      <c r="B52" s="58" t="s">
        <v>67</v>
      </c>
      <c r="C52" s="108"/>
      <c r="D52" s="338"/>
      <c r="E52" s="36">
        <f>SUM(E53:E69)</f>
        <v>0</v>
      </c>
      <c r="F52" s="36">
        <f t="shared" ref="F52:BD52" si="23">SUM(F53:F69)</f>
        <v>0</v>
      </c>
      <c r="G52" s="36">
        <f t="shared" si="23"/>
        <v>0</v>
      </c>
      <c r="H52" s="36">
        <f t="shared" si="23"/>
        <v>0</v>
      </c>
      <c r="I52" s="36">
        <f t="shared" si="23"/>
        <v>0</v>
      </c>
      <c r="J52" s="36">
        <f t="shared" si="23"/>
        <v>0</v>
      </c>
      <c r="K52" s="36">
        <f t="shared" si="23"/>
        <v>0</v>
      </c>
      <c r="L52" s="36">
        <f t="shared" si="23"/>
        <v>0</v>
      </c>
      <c r="M52" s="36">
        <f t="shared" si="23"/>
        <v>0</v>
      </c>
      <c r="N52" s="36">
        <f t="shared" si="23"/>
        <v>0</v>
      </c>
      <c r="O52" s="36">
        <f t="shared" si="23"/>
        <v>0</v>
      </c>
      <c r="P52" s="36">
        <f t="shared" si="23"/>
        <v>0</v>
      </c>
      <c r="Q52" s="36">
        <f t="shared" si="23"/>
        <v>0</v>
      </c>
      <c r="R52" s="36">
        <f t="shared" si="23"/>
        <v>0</v>
      </c>
      <c r="S52" s="36">
        <f t="shared" si="23"/>
        <v>0</v>
      </c>
      <c r="T52" s="36">
        <f t="shared" si="23"/>
        <v>0</v>
      </c>
      <c r="U52" s="36">
        <f t="shared" si="23"/>
        <v>0</v>
      </c>
      <c r="V52" s="36">
        <f t="shared" si="23"/>
        <v>0</v>
      </c>
      <c r="W52" s="36">
        <f t="shared" si="23"/>
        <v>0</v>
      </c>
      <c r="X52" s="36">
        <f t="shared" si="23"/>
        <v>0</v>
      </c>
      <c r="Y52" s="36">
        <f t="shared" si="23"/>
        <v>0</v>
      </c>
      <c r="Z52" s="36">
        <f t="shared" si="23"/>
        <v>0</v>
      </c>
      <c r="AA52" s="216">
        <f t="shared" si="23"/>
        <v>0</v>
      </c>
      <c r="AB52" s="216">
        <f t="shared" si="23"/>
        <v>0</v>
      </c>
      <c r="AC52" s="216">
        <f t="shared" si="23"/>
        <v>0</v>
      </c>
      <c r="AD52" s="216">
        <f t="shared" si="23"/>
        <v>0</v>
      </c>
      <c r="AE52" s="216">
        <f t="shared" si="23"/>
        <v>0</v>
      </c>
      <c r="AF52" s="216">
        <f t="shared" si="23"/>
        <v>0</v>
      </c>
      <c r="AG52" s="216">
        <f t="shared" si="23"/>
        <v>0</v>
      </c>
      <c r="AH52" s="216">
        <f t="shared" si="23"/>
        <v>0</v>
      </c>
      <c r="AI52" s="216">
        <f t="shared" si="23"/>
        <v>0</v>
      </c>
      <c r="AJ52" s="216">
        <f t="shared" si="23"/>
        <v>0</v>
      </c>
      <c r="AK52" s="216">
        <f t="shared" si="23"/>
        <v>0</v>
      </c>
      <c r="AL52" s="216">
        <f t="shared" si="23"/>
        <v>0</v>
      </c>
      <c r="AM52" s="216">
        <f t="shared" si="23"/>
        <v>0</v>
      </c>
      <c r="AN52" s="216">
        <f t="shared" si="23"/>
        <v>0</v>
      </c>
      <c r="AO52" s="216">
        <f t="shared" si="23"/>
        <v>0</v>
      </c>
      <c r="AP52" s="216">
        <f t="shared" si="23"/>
        <v>0</v>
      </c>
      <c r="AQ52" s="216">
        <f t="shared" si="23"/>
        <v>0</v>
      </c>
      <c r="AR52" s="216">
        <f t="shared" si="23"/>
        <v>0</v>
      </c>
      <c r="AS52" s="216">
        <f t="shared" si="23"/>
        <v>0</v>
      </c>
      <c r="AT52" s="216">
        <f t="shared" si="23"/>
        <v>0</v>
      </c>
      <c r="AU52" s="216">
        <f t="shared" si="23"/>
        <v>0</v>
      </c>
      <c r="AV52" s="216">
        <f t="shared" si="23"/>
        <v>0</v>
      </c>
      <c r="AW52" s="216">
        <f t="shared" si="23"/>
        <v>0</v>
      </c>
      <c r="AX52" s="216">
        <f t="shared" si="23"/>
        <v>0</v>
      </c>
      <c r="AY52" s="216">
        <f t="shared" si="23"/>
        <v>0</v>
      </c>
      <c r="AZ52" s="216">
        <f t="shared" si="23"/>
        <v>0</v>
      </c>
      <c r="BA52" s="216">
        <f t="shared" si="23"/>
        <v>0</v>
      </c>
      <c r="BB52" s="216">
        <f t="shared" si="23"/>
        <v>0</v>
      </c>
      <c r="BC52" s="216">
        <f t="shared" si="23"/>
        <v>0</v>
      </c>
      <c r="BD52" s="216">
        <f t="shared" si="23"/>
        <v>0</v>
      </c>
    </row>
    <row r="53" spans="1:56" s="61" customFormat="1" ht="15" customHeight="1" outlineLevel="1" x14ac:dyDescent="0.25">
      <c r="A53" s="143"/>
      <c r="B53" s="28" t="s">
        <v>65</v>
      </c>
      <c r="C53" s="107"/>
      <c r="D53" s="331" t="s">
        <v>121</v>
      </c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60"/>
      <c r="S53" s="60"/>
      <c r="T53" s="60"/>
      <c r="U53" s="60"/>
      <c r="V53" s="60"/>
      <c r="W53" s="60"/>
      <c r="X53" s="60"/>
      <c r="Y53" s="60"/>
      <c r="Z53" s="60"/>
      <c r="AA53" s="243"/>
      <c r="AB53" s="243"/>
      <c r="AC53" s="243"/>
      <c r="AD53" s="243"/>
      <c r="AE53" s="243"/>
      <c r="AF53" s="243"/>
      <c r="AG53" s="243"/>
      <c r="AH53" s="243"/>
      <c r="AI53" s="243"/>
      <c r="AJ53" s="243"/>
      <c r="AK53" s="243"/>
      <c r="AL53" s="243"/>
      <c r="AM53" s="243"/>
      <c r="AN53" s="243"/>
      <c r="AO53" s="243"/>
      <c r="AP53" s="243"/>
      <c r="AQ53" s="243"/>
      <c r="AR53" s="243"/>
      <c r="AS53" s="243"/>
      <c r="AT53" s="243"/>
      <c r="AU53" s="243"/>
      <c r="AV53" s="243"/>
      <c r="AW53" s="243"/>
      <c r="AX53" s="243"/>
      <c r="AY53" s="243"/>
      <c r="AZ53" s="243"/>
      <c r="BA53" s="243"/>
      <c r="BB53" s="243"/>
      <c r="BC53" s="243"/>
      <c r="BD53" s="243"/>
    </row>
    <row r="54" spans="1:56" s="61" customFormat="1" ht="15" customHeight="1" outlineLevel="1" x14ac:dyDescent="0.25">
      <c r="A54" s="143"/>
      <c r="B54" s="28" t="s">
        <v>75</v>
      </c>
      <c r="C54" s="107"/>
      <c r="D54" s="331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60"/>
      <c r="S54" s="60"/>
      <c r="T54" s="60"/>
      <c r="U54" s="60"/>
      <c r="V54" s="60"/>
      <c r="W54" s="60"/>
      <c r="X54" s="60"/>
      <c r="Y54" s="60"/>
      <c r="Z54" s="60"/>
      <c r="AA54" s="243"/>
      <c r="AB54" s="243"/>
      <c r="AC54" s="243"/>
      <c r="AD54" s="243"/>
      <c r="AE54" s="243"/>
      <c r="AF54" s="243"/>
      <c r="AG54" s="243"/>
      <c r="AH54" s="243"/>
      <c r="AI54" s="243"/>
      <c r="AJ54" s="243"/>
      <c r="AK54" s="243"/>
      <c r="AL54" s="243"/>
      <c r="AM54" s="243"/>
      <c r="AN54" s="243"/>
      <c r="AO54" s="243"/>
      <c r="AP54" s="243"/>
      <c r="AQ54" s="243"/>
      <c r="AR54" s="243"/>
      <c r="AS54" s="243"/>
      <c r="AT54" s="243"/>
      <c r="AU54" s="243"/>
      <c r="AV54" s="243"/>
      <c r="AW54" s="243"/>
      <c r="AX54" s="243"/>
      <c r="AY54" s="243"/>
      <c r="AZ54" s="243"/>
      <c r="BA54" s="243"/>
      <c r="BB54" s="243"/>
      <c r="BC54" s="243"/>
      <c r="BD54" s="243"/>
    </row>
    <row r="55" spans="1:56" s="61" customFormat="1" ht="15" customHeight="1" outlineLevel="1" x14ac:dyDescent="0.25">
      <c r="A55" s="143"/>
      <c r="B55" s="28" t="s">
        <v>68</v>
      </c>
      <c r="C55" s="107"/>
      <c r="D55" s="331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60"/>
      <c r="S55" s="60"/>
      <c r="T55" s="60"/>
      <c r="U55" s="60"/>
      <c r="V55" s="60"/>
      <c r="W55" s="60"/>
      <c r="X55" s="60"/>
      <c r="Y55" s="60"/>
      <c r="Z55" s="60"/>
      <c r="AA55" s="243"/>
      <c r="AB55" s="243"/>
      <c r="AC55" s="243"/>
      <c r="AD55" s="243"/>
      <c r="AE55" s="243"/>
      <c r="AF55" s="243"/>
      <c r="AG55" s="243"/>
      <c r="AH55" s="243"/>
      <c r="AI55" s="243"/>
      <c r="AJ55" s="243"/>
      <c r="AK55" s="243"/>
      <c r="AL55" s="243"/>
      <c r="AM55" s="243"/>
      <c r="AN55" s="243"/>
      <c r="AO55" s="243"/>
      <c r="AP55" s="243"/>
      <c r="AQ55" s="243"/>
      <c r="AR55" s="243"/>
      <c r="AS55" s="243"/>
      <c r="AT55" s="243"/>
      <c r="AU55" s="243"/>
      <c r="AV55" s="243"/>
      <c r="AW55" s="243"/>
      <c r="AX55" s="243"/>
      <c r="AY55" s="243"/>
      <c r="AZ55" s="243"/>
      <c r="BA55" s="243"/>
      <c r="BB55" s="243"/>
      <c r="BC55" s="243"/>
      <c r="BD55" s="243"/>
    </row>
    <row r="56" spans="1:56" s="61" customFormat="1" ht="15" customHeight="1" outlineLevel="1" x14ac:dyDescent="0.25">
      <c r="A56" s="143"/>
      <c r="B56" s="28" t="s">
        <v>69</v>
      </c>
      <c r="C56" s="107"/>
      <c r="D56" s="331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60"/>
      <c r="S56" s="60"/>
      <c r="T56" s="60"/>
      <c r="U56" s="60"/>
      <c r="V56" s="60"/>
      <c r="W56" s="60"/>
      <c r="X56" s="60"/>
      <c r="Y56" s="60"/>
      <c r="Z56" s="60"/>
      <c r="AA56" s="243"/>
      <c r="AB56" s="243"/>
      <c r="AC56" s="243"/>
      <c r="AD56" s="243"/>
      <c r="AE56" s="243"/>
      <c r="AF56" s="243"/>
      <c r="AG56" s="243"/>
      <c r="AH56" s="243"/>
      <c r="AI56" s="243"/>
      <c r="AJ56" s="243"/>
      <c r="AK56" s="243"/>
      <c r="AL56" s="243"/>
      <c r="AM56" s="243"/>
      <c r="AN56" s="243"/>
      <c r="AO56" s="243"/>
      <c r="AP56" s="243"/>
      <c r="AQ56" s="243"/>
      <c r="AR56" s="243"/>
      <c r="AS56" s="243"/>
      <c r="AT56" s="243"/>
      <c r="AU56" s="243"/>
      <c r="AV56" s="243"/>
      <c r="AW56" s="243"/>
      <c r="AX56" s="243"/>
      <c r="AY56" s="243"/>
      <c r="AZ56" s="243"/>
      <c r="BA56" s="243"/>
      <c r="BB56" s="243"/>
      <c r="BC56" s="243"/>
      <c r="BD56" s="243"/>
    </row>
    <row r="57" spans="1:56" s="61" customFormat="1" ht="15" customHeight="1" outlineLevel="1" x14ac:dyDescent="0.25">
      <c r="A57" s="143"/>
      <c r="B57" s="28" t="s">
        <v>70</v>
      </c>
      <c r="C57" s="107"/>
      <c r="D57" s="331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60"/>
      <c r="S57" s="60"/>
      <c r="T57" s="60"/>
      <c r="U57" s="60"/>
      <c r="V57" s="60"/>
      <c r="W57" s="60"/>
      <c r="X57" s="60"/>
      <c r="Y57" s="60"/>
      <c r="Z57" s="60"/>
      <c r="AA57" s="243"/>
      <c r="AB57" s="243"/>
      <c r="AC57" s="243"/>
      <c r="AD57" s="243"/>
      <c r="AE57" s="243"/>
      <c r="AF57" s="243"/>
      <c r="AG57" s="243"/>
      <c r="AH57" s="243"/>
      <c r="AI57" s="243"/>
      <c r="AJ57" s="243"/>
      <c r="AK57" s="243"/>
      <c r="AL57" s="243"/>
      <c r="AM57" s="243"/>
      <c r="AN57" s="243"/>
      <c r="AO57" s="243"/>
      <c r="AP57" s="243"/>
      <c r="AQ57" s="243"/>
      <c r="AR57" s="243"/>
      <c r="AS57" s="243"/>
      <c r="AT57" s="243"/>
      <c r="AU57" s="243"/>
      <c r="AV57" s="243"/>
      <c r="AW57" s="243"/>
      <c r="AX57" s="243"/>
      <c r="AY57" s="243"/>
      <c r="AZ57" s="243"/>
      <c r="BA57" s="243"/>
      <c r="BB57" s="243"/>
      <c r="BC57" s="243"/>
      <c r="BD57" s="243"/>
    </row>
    <row r="58" spans="1:56" s="61" customFormat="1" ht="15" customHeight="1" outlineLevel="1" x14ac:dyDescent="0.25">
      <c r="A58" s="143"/>
      <c r="B58" s="28" t="s">
        <v>71</v>
      </c>
      <c r="C58" s="107"/>
      <c r="D58" s="331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60"/>
      <c r="S58" s="60"/>
      <c r="T58" s="60"/>
      <c r="U58" s="60"/>
      <c r="V58" s="60"/>
      <c r="W58" s="60"/>
      <c r="X58" s="60"/>
      <c r="Y58" s="60"/>
      <c r="Z58" s="60"/>
      <c r="AA58" s="243"/>
      <c r="AB58" s="243"/>
      <c r="AC58" s="243"/>
      <c r="AD58" s="243"/>
      <c r="AE58" s="243"/>
      <c r="AF58" s="243"/>
      <c r="AG58" s="243"/>
      <c r="AH58" s="243"/>
      <c r="AI58" s="243"/>
      <c r="AJ58" s="243"/>
      <c r="AK58" s="243"/>
      <c r="AL58" s="243"/>
      <c r="AM58" s="243"/>
      <c r="AN58" s="243"/>
      <c r="AO58" s="243"/>
      <c r="AP58" s="243"/>
      <c r="AQ58" s="243"/>
      <c r="AR58" s="243"/>
      <c r="AS58" s="243"/>
      <c r="AT58" s="243"/>
      <c r="AU58" s="243"/>
      <c r="AV58" s="243"/>
      <c r="AW58" s="243"/>
      <c r="AX58" s="243"/>
      <c r="AY58" s="243"/>
      <c r="AZ58" s="243"/>
      <c r="BA58" s="243"/>
      <c r="BB58" s="243"/>
      <c r="BC58" s="243"/>
      <c r="BD58" s="243"/>
    </row>
    <row r="59" spans="1:56" s="61" customFormat="1" ht="15" customHeight="1" outlineLevel="1" x14ac:dyDescent="0.25">
      <c r="A59" s="143"/>
      <c r="B59" s="28" t="s">
        <v>72</v>
      </c>
      <c r="C59" s="107"/>
      <c r="D59" s="331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60"/>
      <c r="S59" s="60"/>
      <c r="T59" s="60"/>
      <c r="U59" s="60"/>
      <c r="V59" s="60"/>
      <c r="W59" s="60"/>
      <c r="X59" s="60"/>
      <c r="Y59" s="60"/>
      <c r="Z59" s="60"/>
      <c r="AA59" s="243"/>
      <c r="AB59" s="243"/>
      <c r="AC59" s="243"/>
      <c r="AD59" s="243"/>
      <c r="AE59" s="243"/>
      <c r="AF59" s="243"/>
      <c r="AG59" s="243"/>
      <c r="AH59" s="243"/>
      <c r="AI59" s="243"/>
      <c r="AJ59" s="243"/>
      <c r="AK59" s="243"/>
      <c r="AL59" s="243"/>
      <c r="AM59" s="243"/>
      <c r="AN59" s="243"/>
      <c r="AO59" s="243"/>
      <c r="AP59" s="243"/>
      <c r="AQ59" s="243"/>
      <c r="AR59" s="243"/>
      <c r="AS59" s="243"/>
      <c r="AT59" s="243"/>
      <c r="AU59" s="243"/>
      <c r="AV59" s="243"/>
      <c r="AW59" s="243"/>
      <c r="AX59" s="243"/>
      <c r="AY59" s="243"/>
      <c r="AZ59" s="243"/>
      <c r="BA59" s="243"/>
      <c r="BB59" s="243"/>
      <c r="BC59" s="243"/>
      <c r="BD59" s="243"/>
    </row>
    <row r="60" spans="1:56" s="61" customFormat="1" ht="15" customHeight="1" outlineLevel="1" x14ac:dyDescent="0.25">
      <c r="A60" s="143"/>
      <c r="B60" s="28" t="s">
        <v>73</v>
      </c>
      <c r="C60" s="107"/>
      <c r="D60" s="331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60"/>
      <c r="S60" s="60"/>
      <c r="T60" s="60"/>
      <c r="U60" s="60"/>
      <c r="V60" s="60"/>
      <c r="W60" s="60"/>
      <c r="X60" s="60"/>
      <c r="Y60" s="60"/>
      <c r="Z60" s="60"/>
      <c r="AA60" s="243"/>
      <c r="AB60" s="243"/>
      <c r="AC60" s="243"/>
      <c r="AD60" s="243"/>
      <c r="AE60" s="243"/>
      <c r="AF60" s="243"/>
      <c r="AG60" s="243"/>
      <c r="AH60" s="243"/>
      <c r="AI60" s="243"/>
      <c r="AJ60" s="243"/>
      <c r="AK60" s="243"/>
      <c r="AL60" s="243"/>
      <c r="AM60" s="243"/>
      <c r="AN60" s="243"/>
      <c r="AO60" s="243"/>
      <c r="AP60" s="243"/>
      <c r="AQ60" s="243"/>
      <c r="AR60" s="243"/>
      <c r="AS60" s="243"/>
      <c r="AT60" s="243"/>
      <c r="AU60" s="243"/>
      <c r="AV60" s="243"/>
      <c r="AW60" s="243"/>
      <c r="AX60" s="243"/>
      <c r="AY60" s="243"/>
      <c r="AZ60" s="243"/>
      <c r="BA60" s="243"/>
      <c r="BB60" s="243"/>
      <c r="BC60" s="243"/>
      <c r="BD60" s="243"/>
    </row>
    <row r="61" spans="1:56" s="61" customFormat="1" ht="15" customHeight="1" outlineLevel="1" x14ac:dyDescent="0.25">
      <c r="A61" s="143"/>
      <c r="B61" s="28" t="s">
        <v>76</v>
      </c>
      <c r="C61" s="107"/>
      <c r="D61" s="331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60"/>
      <c r="S61" s="60"/>
      <c r="T61" s="60"/>
      <c r="U61" s="60"/>
      <c r="V61" s="60"/>
      <c r="W61" s="60"/>
      <c r="X61" s="60"/>
      <c r="Y61" s="60"/>
      <c r="Z61" s="60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243"/>
      <c r="AL61" s="243"/>
      <c r="AM61" s="243"/>
      <c r="AN61" s="243"/>
      <c r="AO61" s="243"/>
      <c r="AP61" s="243"/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243"/>
      <c r="BD61" s="243"/>
    </row>
    <row r="62" spans="1:56" s="61" customFormat="1" ht="15" customHeight="1" outlineLevel="1" x14ac:dyDescent="0.25">
      <c r="A62" s="143"/>
      <c r="B62" s="28" t="s">
        <v>74</v>
      </c>
      <c r="C62" s="107"/>
      <c r="D62" s="331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60"/>
      <c r="S62" s="60"/>
      <c r="T62" s="60"/>
      <c r="U62" s="60"/>
      <c r="V62" s="60"/>
      <c r="W62" s="60"/>
      <c r="X62" s="60"/>
      <c r="Y62" s="60"/>
      <c r="Z62" s="60"/>
      <c r="AA62" s="243"/>
      <c r="AB62" s="243"/>
      <c r="AC62" s="243"/>
      <c r="AD62" s="243"/>
      <c r="AE62" s="243"/>
      <c r="AF62" s="243"/>
      <c r="AG62" s="243"/>
      <c r="AH62" s="243"/>
      <c r="AI62" s="243"/>
      <c r="AJ62" s="243"/>
      <c r="AK62" s="243"/>
      <c r="AL62" s="243"/>
      <c r="AM62" s="243"/>
      <c r="AN62" s="243"/>
      <c r="AO62" s="243"/>
      <c r="AP62" s="243"/>
      <c r="AQ62" s="243"/>
      <c r="AR62" s="243"/>
      <c r="AS62" s="243"/>
      <c r="AT62" s="243"/>
      <c r="AU62" s="243"/>
      <c r="AV62" s="243"/>
      <c r="AW62" s="243"/>
      <c r="AX62" s="243"/>
      <c r="AY62" s="243"/>
      <c r="AZ62" s="243"/>
      <c r="BA62" s="243"/>
      <c r="BB62" s="243"/>
      <c r="BC62" s="243"/>
      <c r="BD62" s="243"/>
    </row>
    <row r="63" spans="1:56" s="61" customFormat="1" ht="15" customHeight="1" outlineLevel="1" x14ac:dyDescent="0.25">
      <c r="A63" s="143"/>
      <c r="B63" s="28" t="s">
        <v>77</v>
      </c>
      <c r="C63" s="107"/>
      <c r="D63" s="331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60"/>
      <c r="S63" s="60"/>
      <c r="T63" s="60"/>
      <c r="U63" s="60"/>
      <c r="V63" s="60"/>
      <c r="W63" s="60"/>
      <c r="X63" s="60"/>
      <c r="Y63" s="60"/>
      <c r="Z63" s="60"/>
      <c r="AA63" s="243"/>
      <c r="AB63" s="243"/>
      <c r="AC63" s="243"/>
      <c r="AD63" s="243"/>
      <c r="AE63" s="243"/>
      <c r="AF63" s="243"/>
      <c r="AG63" s="243"/>
      <c r="AH63" s="243"/>
      <c r="AI63" s="243"/>
      <c r="AJ63" s="243"/>
      <c r="AK63" s="243"/>
      <c r="AL63" s="243"/>
      <c r="AM63" s="243"/>
      <c r="AN63" s="243"/>
      <c r="AO63" s="243"/>
      <c r="AP63" s="243"/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243"/>
      <c r="BD63" s="243"/>
    </row>
    <row r="64" spans="1:56" s="61" customFormat="1" ht="15" customHeight="1" outlineLevel="1" x14ac:dyDescent="0.25">
      <c r="A64" s="143"/>
      <c r="B64" s="28" t="s">
        <v>78</v>
      </c>
      <c r="C64" s="107"/>
      <c r="D64" s="331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</row>
    <row r="65" spans="1:56" s="61" customFormat="1" ht="15" customHeight="1" outlineLevel="1" x14ac:dyDescent="0.25">
      <c r="A65" s="143"/>
      <c r="B65" s="28" t="s">
        <v>79</v>
      </c>
      <c r="C65" s="107"/>
      <c r="D65" s="331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60"/>
      <c r="S65" s="60"/>
      <c r="T65" s="60"/>
      <c r="U65" s="60"/>
      <c r="V65" s="60"/>
      <c r="W65" s="60"/>
      <c r="X65" s="60"/>
      <c r="Y65" s="60"/>
      <c r="Z65" s="60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</row>
    <row r="66" spans="1:56" s="61" customFormat="1" ht="15" customHeight="1" outlineLevel="1" x14ac:dyDescent="0.25">
      <c r="A66" s="143"/>
      <c r="B66" s="28" t="s">
        <v>80</v>
      </c>
      <c r="C66" s="107"/>
      <c r="D66" s="331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60"/>
      <c r="S66" s="60"/>
      <c r="T66" s="60"/>
      <c r="U66" s="60"/>
      <c r="V66" s="60"/>
      <c r="W66" s="60"/>
      <c r="X66" s="60"/>
      <c r="Y66" s="60"/>
      <c r="Z66" s="60"/>
      <c r="AA66" s="243"/>
      <c r="AB66" s="243"/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  <c r="BD66" s="243"/>
    </row>
    <row r="67" spans="1:56" s="61" customFormat="1" ht="15" customHeight="1" outlineLevel="1" x14ac:dyDescent="0.25">
      <c r="A67" s="143"/>
      <c r="B67" s="28" t="s">
        <v>81</v>
      </c>
      <c r="C67" s="107"/>
      <c r="D67" s="331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60"/>
      <c r="S67" s="60"/>
      <c r="T67" s="60"/>
      <c r="U67" s="60"/>
      <c r="V67" s="60"/>
      <c r="W67" s="60"/>
      <c r="X67" s="60"/>
      <c r="Y67" s="60"/>
      <c r="Z67" s="60"/>
      <c r="AA67" s="243"/>
      <c r="AB67" s="243"/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  <c r="BD67" s="243"/>
    </row>
    <row r="68" spans="1:56" s="61" customFormat="1" ht="15" customHeight="1" outlineLevel="1" x14ac:dyDescent="0.25">
      <c r="A68" s="143"/>
      <c r="B68" s="28" t="s">
        <v>82</v>
      </c>
      <c r="C68" s="107"/>
      <c r="D68" s="331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60"/>
      <c r="S68" s="60"/>
      <c r="T68" s="60"/>
      <c r="U68" s="60"/>
      <c r="V68" s="60"/>
      <c r="W68" s="60"/>
      <c r="X68" s="60"/>
      <c r="Y68" s="60"/>
      <c r="Z68" s="60"/>
      <c r="AA68" s="243"/>
      <c r="AB68" s="243"/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  <c r="BD68" s="243"/>
    </row>
    <row r="69" spans="1:56" s="27" customFormat="1" ht="15" customHeight="1" x14ac:dyDescent="0.25">
      <c r="A69" s="142"/>
      <c r="B69" s="28"/>
      <c r="C69" s="107"/>
      <c r="D69" s="331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31"/>
      <c r="S69" s="31"/>
      <c r="T69" s="31"/>
      <c r="U69" s="31"/>
      <c r="V69" s="31"/>
      <c r="W69" s="31"/>
      <c r="X69" s="31"/>
      <c r="Y69" s="31"/>
      <c r="Z69" s="31"/>
      <c r="AA69" s="203"/>
      <c r="AB69" s="203"/>
      <c r="AC69" s="203"/>
      <c r="AD69" s="203"/>
      <c r="AE69" s="203"/>
      <c r="AF69" s="203"/>
      <c r="AG69" s="203"/>
      <c r="AH69" s="203"/>
      <c r="AI69" s="203"/>
      <c r="AJ69" s="203"/>
      <c r="AK69" s="203"/>
      <c r="AL69" s="203"/>
      <c r="AM69" s="203"/>
      <c r="AN69" s="203"/>
      <c r="AO69" s="203"/>
      <c r="AP69" s="203"/>
      <c r="AQ69" s="203"/>
      <c r="AR69" s="203"/>
      <c r="AS69" s="203"/>
      <c r="AT69" s="203"/>
      <c r="AU69" s="203"/>
      <c r="AV69" s="203"/>
      <c r="AW69" s="203"/>
      <c r="AX69" s="203"/>
      <c r="AY69" s="203"/>
      <c r="AZ69" s="203"/>
      <c r="BA69" s="203"/>
      <c r="BB69" s="203"/>
      <c r="BC69" s="203"/>
      <c r="BD69" s="203"/>
    </row>
    <row r="70" spans="1:56" s="41" customFormat="1" ht="15" customHeight="1" x14ac:dyDescent="0.25">
      <c r="A70" s="145"/>
      <c r="B70" s="42" t="s">
        <v>294</v>
      </c>
      <c r="C70" s="112"/>
      <c r="D70" s="335"/>
      <c r="E70" s="36">
        <f>SUM(E71:E75)</f>
        <v>0</v>
      </c>
      <c r="F70" s="36">
        <f t="shared" ref="F70:BD70" si="24">SUM(F71:F74)</f>
        <v>0</v>
      </c>
      <c r="G70" s="36">
        <f t="shared" si="24"/>
        <v>0</v>
      </c>
      <c r="H70" s="36">
        <f t="shared" si="24"/>
        <v>0</v>
      </c>
      <c r="I70" s="36">
        <f t="shared" si="24"/>
        <v>0</v>
      </c>
      <c r="J70" s="36">
        <f t="shared" si="24"/>
        <v>0</v>
      </c>
      <c r="K70" s="36">
        <f t="shared" si="24"/>
        <v>0</v>
      </c>
      <c r="L70" s="36">
        <f t="shared" si="24"/>
        <v>0</v>
      </c>
      <c r="M70" s="36">
        <f t="shared" si="24"/>
        <v>0</v>
      </c>
      <c r="N70" s="36">
        <f t="shared" si="24"/>
        <v>0</v>
      </c>
      <c r="O70" s="36">
        <f t="shared" si="24"/>
        <v>0</v>
      </c>
      <c r="P70" s="36">
        <f t="shared" si="24"/>
        <v>0</v>
      </c>
      <c r="Q70" s="36">
        <f t="shared" si="24"/>
        <v>0</v>
      </c>
      <c r="R70" s="36">
        <f t="shared" si="24"/>
        <v>0</v>
      </c>
      <c r="S70" s="36">
        <f t="shared" si="24"/>
        <v>0</v>
      </c>
      <c r="T70" s="36">
        <f t="shared" si="24"/>
        <v>0</v>
      </c>
      <c r="U70" s="36">
        <f t="shared" si="24"/>
        <v>0</v>
      </c>
      <c r="V70" s="36">
        <f t="shared" si="24"/>
        <v>0</v>
      </c>
      <c r="W70" s="36">
        <f t="shared" si="24"/>
        <v>0</v>
      </c>
      <c r="X70" s="36">
        <f t="shared" si="24"/>
        <v>0</v>
      </c>
      <c r="Y70" s="36">
        <f t="shared" si="24"/>
        <v>0</v>
      </c>
      <c r="Z70" s="36">
        <f t="shared" si="24"/>
        <v>0</v>
      </c>
      <c r="AA70" s="216">
        <f t="shared" si="24"/>
        <v>0</v>
      </c>
      <c r="AB70" s="216">
        <f t="shared" si="24"/>
        <v>1931.66</v>
      </c>
      <c r="AC70" s="216">
        <f t="shared" si="24"/>
        <v>0</v>
      </c>
      <c r="AD70" s="216">
        <f t="shared" si="24"/>
        <v>0</v>
      </c>
      <c r="AE70" s="216">
        <f t="shared" si="24"/>
        <v>0</v>
      </c>
      <c r="AF70" s="216">
        <f t="shared" si="24"/>
        <v>1931.66</v>
      </c>
      <c r="AG70" s="216">
        <f t="shared" si="24"/>
        <v>0</v>
      </c>
      <c r="AH70" s="216">
        <f t="shared" si="24"/>
        <v>0</v>
      </c>
      <c r="AI70" s="216">
        <f t="shared" si="24"/>
        <v>0</v>
      </c>
      <c r="AJ70" s="216">
        <f t="shared" si="24"/>
        <v>1931.66</v>
      </c>
      <c r="AK70" s="216">
        <f t="shared" si="24"/>
        <v>0</v>
      </c>
      <c r="AL70" s="216">
        <f t="shared" si="24"/>
        <v>0</v>
      </c>
      <c r="AM70" s="216">
        <f t="shared" si="24"/>
        <v>0</v>
      </c>
      <c r="AN70" s="216">
        <f t="shared" si="24"/>
        <v>0</v>
      </c>
      <c r="AO70" s="216">
        <f t="shared" si="24"/>
        <v>0</v>
      </c>
      <c r="AP70" s="216">
        <f t="shared" si="24"/>
        <v>0</v>
      </c>
      <c r="AQ70" s="216">
        <f t="shared" si="24"/>
        <v>0</v>
      </c>
      <c r="AR70" s="216">
        <f t="shared" si="24"/>
        <v>0</v>
      </c>
      <c r="AS70" s="216">
        <f t="shared" si="24"/>
        <v>0</v>
      </c>
      <c r="AT70" s="216">
        <f t="shared" si="24"/>
        <v>0</v>
      </c>
      <c r="AU70" s="216">
        <f t="shared" si="24"/>
        <v>0</v>
      </c>
      <c r="AV70" s="216">
        <f t="shared" si="24"/>
        <v>0</v>
      </c>
      <c r="AW70" s="216">
        <f t="shared" si="24"/>
        <v>0</v>
      </c>
      <c r="AX70" s="216">
        <f t="shared" si="24"/>
        <v>0</v>
      </c>
      <c r="AY70" s="216">
        <f t="shared" si="24"/>
        <v>0</v>
      </c>
      <c r="AZ70" s="216">
        <f t="shared" si="24"/>
        <v>0</v>
      </c>
      <c r="BA70" s="216">
        <f t="shared" si="24"/>
        <v>0</v>
      </c>
      <c r="BB70" s="216">
        <f t="shared" si="24"/>
        <v>0</v>
      </c>
      <c r="BC70" s="216">
        <f t="shared" si="24"/>
        <v>0</v>
      </c>
      <c r="BD70" s="216">
        <f t="shared" si="24"/>
        <v>0</v>
      </c>
    </row>
    <row r="71" spans="1:56" s="63" customFormat="1" ht="15" customHeight="1" x14ac:dyDescent="0.25">
      <c r="A71" s="145"/>
      <c r="B71" s="53" t="s">
        <v>285</v>
      </c>
      <c r="C71" s="110"/>
      <c r="D71" s="333"/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248"/>
      <c r="AB71" s="248"/>
      <c r="AC71" s="248"/>
      <c r="AD71" s="248"/>
      <c r="AE71" s="248"/>
      <c r="AF71" s="248"/>
      <c r="AG71" s="248"/>
      <c r="AH71" s="248"/>
      <c r="AI71" s="248"/>
      <c r="AJ71" s="248"/>
      <c r="AK71" s="248"/>
      <c r="AL71" s="248"/>
      <c r="AM71" s="248"/>
      <c r="AN71" s="248"/>
      <c r="AO71" s="248"/>
      <c r="AP71" s="248"/>
      <c r="AQ71" s="248"/>
      <c r="AR71" s="248"/>
      <c r="AS71" s="248"/>
      <c r="AT71" s="248"/>
      <c r="AU71" s="248"/>
      <c r="AV71" s="248"/>
      <c r="AW71" s="248"/>
      <c r="AX71" s="248"/>
      <c r="AY71" s="248"/>
      <c r="AZ71" s="248"/>
      <c r="BA71" s="248"/>
      <c r="BB71" s="248"/>
      <c r="BC71" s="248"/>
      <c r="BD71" s="248"/>
    </row>
    <row r="72" spans="1:56" s="63" customFormat="1" ht="15" customHeight="1" x14ac:dyDescent="0.25">
      <c r="A72" s="145"/>
      <c r="B72" s="53" t="s">
        <v>286</v>
      </c>
      <c r="C72" s="110"/>
      <c r="D72" s="333" t="s">
        <v>121</v>
      </c>
      <c r="E72" s="64"/>
      <c r="F72" s="64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248"/>
      <c r="AB72" s="233">
        <v>1931.66</v>
      </c>
      <c r="AC72" s="248"/>
      <c r="AD72" s="248"/>
      <c r="AE72" s="248"/>
      <c r="AF72" s="233">
        <v>1931.66</v>
      </c>
      <c r="AG72" s="233"/>
      <c r="AH72" s="233"/>
      <c r="AI72" s="233"/>
      <c r="AJ72" s="233">
        <v>1931.66</v>
      </c>
      <c r="AK72" s="248"/>
      <c r="AL72" s="248"/>
      <c r="AM72" s="248"/>
      <c r="AN72" s="248"/>
      <c r="AO72" s="248"/>
      <c r="AP72" s="248"/>
      <c r="AQ72" s="248"/>
      <c r="AR72" s="248"/>
      <c r="AS72" s="248"/>
      <c r="AT72" s="248"/>
      <c r="AU72" s="248"/>
      <c r="AV72" s="248"/>
      <c r="AW72" s="248"/>
      <c r="AX72" s="248"/>
      <c r="AY72" s="248"/>
      <c r="AZ72" s="248"/>
      <c r="BA72" s="248"/>
      <c r="BB72" s="248"/>
      <c r="BC72" s="248"/>
      <c r="BD72" s="248"/>
    </row>
    <row r="73" spans="1:56" s="27" customFormat="1" ht="15" customHeight="1" x14ac:dyDescent="0.25">
      <c r="A73" s="142"/>
      <c r="B73" s="53" t="s">
        <v>111</v>
      </c>
      <c r="C73" s="107"/>
      <c r="D73" s="331"/>
      <c r="E73" s="57"/>
      <c r="F73" s="57"/>
      <c r="G73" s="57"/>
      <c r="H73" s="57"/>
      <c r="I73" s="57"/>
      <c r="J73" s="57"/>
      <c r="K73" s="57"/>
      <c r="L73" s="57"/>
      <c r="M73" s="57"/>
      <c r="N73" s="57"/>
      <c r="O73" s="57"/>
      <c r="P73" s="57"/>
      <c r="Q73" s="57"/>
      <c r="R73" s="31"/>
      <c r="S73" s="31"/>
      <c r="T73" s="31"/>
      <c r="U73" s="31"/>
      <c r="V73" s="31"/>
      <c r="W73" s="31"/>
      <c r="X73" s="31"/>
      <c r="Y73" s="31"/>
      <c r="Z73" s="31"/>
      <c r="AA73" s="203"/>
      <c r="AB73" s="203"/>
      <c r="AC73" s="203"/>
      <c r="AD73" s="203"/>
      <c r="AE73" s="203"/>
      <c r="AF73" s="203"/>
      <c r="AG73" s="203"/>
      <c r="AH73" s="203"/>
      <c r="AI73" s="203"/>
      <c r="AJ73" s="203"/>
      <c r="AK73" s="203"/>
      <c r="AL73" s="203"/>
      <c r="AM73" s="203"/>
      <c r="AN73" s="203"/>
      <c r="AO73" s="203"/>
      <c r="AP73" s="203"/>
      <c r="AQ73" s="203"/>
      <c r="AR73" s="203"/>
      <c r="AS73" s="203"/>
      <c r="AT73" s="203"/>
      <c r="AU73" s="203"/>
      <c r="AV73" s="203"/>
      <c r="AW73" s="203"/>
      <c r="AX73" s="203"/>
      <c r="AY73" s="203"/>
      <c r="AZ73" s="203"/>
      <c r="BA73" s="203"/>
      <c r="BB73" s="203"/>
      <c r="BC73" s="203"/>
      <c r="BD73" s="203"/>
    </row>
    <row r="74" spans="1:56" s="27" customFormat="1" ht="15" customHeight="1" x14ac:dyDescent="0.25">
      <c r="A74" s="142"/>
      <c r="B74" s="28" t="s">
        <v>85</v>
      </c>
      <c r="C74" s="107"/>
      <c r="D74" s="331"/>
      <c r="E74" s="57"/>
      <c r="F74" s="57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31"/>
      <c r="S74" s="31"/>
      <c r="T74" s="31"/>
      <c r="U74" s="31"/>
      <c r="V74" s="31"/>
      <c r="W74" s="31"/>
      <c r="X74" s="31"/>
      <c r="Y74" s="31"/>
      <c r="Z74" s="31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</row>
    <row r="75" spans="1:56" s="27" customFormat="1" ht="15" customHeight="1" x14ac:dyDescent="0.25">
      <c r="A75" s="142"/>
      <c r="B75" s="65"/>
      <c r="C75" s="117"/>
      <c r="D75" s="339"/>
      <c r="E75" s="45"/>
      <c r="F75" s="45"/>
      <c r="G75" s="45"/>
      <c r="H75" s="45"/>
      <c r="I75" s="45"/>
      <c r="J75" s="45"/>
      <c r="K75" s="45"/>
      <c r="L75" s="45"/>
      <c r="M75" s="45"/>
      <c r="N75" s="45"/>
      <c r="O75" s="45"/>
      <c r="P75" s="45"/>
      <c r="Q75" s="45"/>
      <c r="R75" s="48"/>
      <c r="S75" s="48"/>
      <c r="T75" s="48"/>
      <c r="U75" s="48"/>
      <c r="V75" s="48"/>
      <c r="W75" s="48"/>
      <c r="X75" s="48"/>
      <c r="Y75" s="48"/>
      <c r="Z75" s="48"/>
      <c r="AA75" s="225"/>
      <c r="AB75" s="225"/>
      <c r="AC75" s="225"/>
      <c r="AD75" s="225"/>
      <c r="AE75" s="225"/>
      <c r="AF75" s="225"/>
      <c r="AG75" s="225"/>
      <c r="AH75" s="225"/>
      <c r="AI75" s="225"/>
      <c r="AJ75" s="225"/>
      <c r="AK75" s="225"/>
      <c r="AL75" s="225"/>
      <c r="AM75" s="225"/>
      <c r="AN75" s="225"/>
      <c r="AO75" s="225"/>
      <c r="AP75" s="225"/>
      <c r="AQ75" s="225"/>
      <c r="AR75" s="225"/>
      <c r="AS75" s="225"/>
      <c r="AT75" s="225"/>
      <c r="AU75" s="225"/>
      <c r="AV75" s="225"/>
      <c r="AW75" s="225"/>
      <c r="AX75" s="225"/>
      <c r="AY75" s="225"/>
      <c r="AZ75" s="225"/>
      <c r="BA75" s="225"/>
      <c r="BB75" s="225"/>
      <c r="BC75" s="225"/>
      <c r="BD75" s="225"/>
    </row>
    <row r="76" spans="1:56" s="66" customFormat="1" ht="18.75" customHeight="1" x14ac:dyDescent="0.25">
      <c r="A76" s="141" t="s">
        <v>151</v>
      </c>
      <c r="B76" s="50" t="s">
        <v>59</v>
      </c>
      <c r="C76" s="115"/>
      <c r="D76" s="337"/>
      <c r="E76" s="134">
        <f t="shared" ref="E76:AJ76" si="25">E38+E44+E31+E52+E70+E34+E41</f>
        <v>0</v>
      </c>
      <c r="F76" s="134">
        <f t="shared" si="25"/>
        <v>0</v>
      </c>
      <c r="G76" s="134">
        <f t="shared" si="25"/>
        <v>0</v>
      </c>
      <c r="H76" s="134">
        <f t="shared" si="25"/>
        <v>0</v>
      </c>
      <c r="I76" s="134">
        <f t="shared" si="25"/>
        <v>0</v>
      </c>
      <c r="J76" s="134">
        <f t="shared" si="25"/>
        <v>0</v>
      </c>
      <c r="K76" s="134">
        <f t="shared" si="25"/>
        <v>0</v>
      </c>
      <c r="L76" s="134">
        <f t="shared" si="25"/>
        <v>0</v>
      </c>
      <c r="M76" s="134">
        <f t="shared" si="25"/>
        <v>0</v>
      </c>
      <c r="N76" s="134">
        <f t="shared" si="25"/>
        <v>0</v>
      </c>
      <c r="O76" s="134">
        <f t="shared" si="25"/>
        <v>0</v>
      </c>
      <c r="P76" s="134">
        <f t="shared" si="25"/>
        <v>0</v>
      </c>
      <c r="Q76" s="134">
        <f t="shared" si="25"/>
        <v>0</v>
      </c>
      <c r="R76" s="134">
        <f t="shared" si="25"/>
        <v>0</v>
      </c>
      <c r="S76" s="134">
        <f t="shared" si="25"/>
        <v>0</v>
      </c>
      <c r="T76" s="134">
        <f t="shared" si="25"/>
        <v>0</v>
      </c>
      <c r="U76" s="134">
        <f t="shared" si="25"/>
        <v>0</v>
      </c>
      <c r="V76" s="134">
        <f t="shared" si="25"/>
        <v>0</v>
      </c>
      <c r="W76" s="134">
        <f t="shared" si="25"/>
        <v>0</v>
      </c>
      <c r="X76" s="134">
        <f t="shared" si="25"/>
        <v>0</v>
      </c>
      <c r="Y76" s="134">
        <f t="shared" si="25"/>
        <v>0</v>
      </c>
      <c r="Z76" s="134">
        <f t="shared" si="25"/>
        <v>0</v>
      </c>
      <c r="AA76" s="229">
        <f t="shared" si="25"/>
        <v>0</v>
      </c>
      <c r="AB76" s="229">
        <f t="shared" si="25"/>
        <v>1931.66</v>
      </c>
      <c r="AC76" s="229">
        <f t="shared" si="25"/>
        <v>0</v>
      </c>
      <c r="AD76" s="229">
        <f t="shared" si="25"/>
        <v>0</v>
      </c>
      <c r="AE76" s="229">
        <f t="shared" si="25"/>
        <v>0</v>
      </c>
      <c r="AF76" s="229">
        <f t="shared" si="25"/>
        <v>1931.66</v>
      </c>
      <c r="AG76" s="229">
        <f t="shared" si="25"/>
        <v>0</v>
      </c>
      <c r="AH76" s="229">
        <f t="shared" si="25"/>
        <v>0</v>
      </c>
      <c r="AI76" s="229">
        <f t="shared" si="25"/>
        <v>0</v>
      </c>
      <c r="AJ76" s="229">
        <f t="shared" si="25"/>
        <v>1931.66</v>
      </c>
      <c r="AK76" s="229">
        <f t="shared" ref="AK76:BD76" si="26">AK38+AK44+AK31+AK52+AK70+AK34+AK41</f>
        <v>0</v>
      </c>
      <c r="AL76" s="229">
        <f t="shared" si="26"/>
        <v>0</v>
      </c>
      <c r="AM76" s="229">
        <f t="shared" si="26"/>
        <v>0</v>
      </c>
      <c r="AN76" s="229">
        <f t="shared" si="26"/>
        <v>0</v>
      </c>
      <c r="AO76" s="229">
        <f t="shared" si="26"/>
        <v>0</v>
      </c>
      <c r="AP76" s="229">
        <f t="shared" si="26"/>
        <v>0</v>
      </c>
      <c r="AQ76" s="229">
        <f t="shared" si="26"/>
        <v>0</v>
      </c>
      <c r="AR76" s="229">
        <f t="shared" si="26"/>
        <v>0</v>
      </c>
      <c r="AS76" s="229">
        <f t="shared" si="26"/>
        <v>0</v>
      </c>
      <c r="AT76" s="229">
        <f t="shared" si="26"/>
        <v>0</v>
      </c>
      <c r="AU76" s="229">
        <f t="shared" si="26"/>
        <v>0</v>
      </c>
      <c r="AV76" s="229">
        <f t="shared" si="26"/>
        <v>0</v>
      </c>
      <c r="AW76" s="229">
        <f t="shared" si="26"/>
        <v>0</v>
      </c>
      <c r="AX76" s="229">
        <f t="shared" si="26"/>
        <v>0</v>
      </c>
      <c r="AY76" s="229">
        <f t="shared" si="26"/>
        <v>0</v>
      </c>
      <c r="AZ76" s="229">
        <f t="shared" si="26"/>
        <v>0</v>
      </c>
      <c r="BA76" s="229">
        <f t="shared" si="26"/>
        <v>0</v>
      </c>
      <c r="BB76" s="229">
        <f t="shared" si="26"/>
        <v>0</v>
      </c>
      <c r="BC76" s="229">
        <f t="shared" si="26"/>
        <v>0</v>
      </c>
      <c r="BD76" s="229">
        <f t="shared" si="26"/>
        <v>0</v>
      </c>
    </row>
    <row r="77" spans="1:56" s="27" customFormat="1" ht="15" customHeight="1" x14ac:dyDescent="0.25">
      <c r="A77" s="142"/>
      <c r="B77" s="67"/>
      <c r="C77" s="118"/>
      <c r="D77" s="340"/>
      <c r="E77" s="68"/>
      <c r="F77" s="68"/>
      <c r="G77" s="68"/>
      <c r="H77" s="68"/>
      <c r="I77" s="68"/>
      <c r="J77" s="68"/>
      <c r="K77" s="68"/>
      <c r="L77" s="68"/>
      <c r="M77" s="68"/>
      <c r="N77" s="68"/>
      <c r="O77" s="68"/>
      <c r="P77" s="68"/>
      <c r="Q77" s="68"/>
      <c r="R77" s="31"/>
      <c r="S77" s="31"/>
      <c r="T77" s="31"/>
      <c r="U77" s="31"/>
      <c r="V77" s="31"/>
      <c r="W77" s="31"/>
      <c r="X77" s="31"/>
      <c r="Y77" s="31"/>
      <c r="Z77" s="31"/>
      <c r="AA77" s="203"/>
      <c r="AB77" s="203"/>
      <c r="AC77" s="203"/>
      <c r="AD77" s="203"/>
      <c r="AE77" s="203"/>
      <c r="AF77" s="203"/>
      <c r="AG77" s="203"/>
      <c r="AH77" s="203"/>
      <c r="AI77" s="203"/>
      <c r="AJ77" s="203"/>
      <c r="AK77" s="203"/>
      <c r="AL77" s="203"/>
      <c r="AM77" s="203"/>
      <c r="AN77" s="203"/>
      <c r="AO77" s="203"/>
      <c r="AP77" s="203"/>
      <c r="AQ77" s="203"/>
      <c r="AR77" s="203"/>
      <c r="AS77" s="203"/>
      <c r="AT77" s="203"/>
      <c r="AU77" s="203"/>
      <c r="AV77" s="203"/>
      <c r="AW77" s="203"/>
      <c r="AX77" s="203"/>
      <c r="AY77" s="203"/>
      <c r="AZ77" s="203"/>
      <c r="BA77" s="203"/>
      <c r="BB77" s="203"/>
      <c r="BC77" s="203"/>
      <c r="BD77" s="203"/>
    </row>
    <row r="78" spans="1:56" s="70" customFormat="1" ht="24" customHeight="1" x14ac:dyDescent="0.25">
      <c r="A78" s="141" t="s">
        <v>152</v>
      </c>
      <c r="B78" s="71" t="s">
        <v>86</v>
      </c>
      <c r="C78" s="119"/>
      <c r="D78" s="341"/>
      <c r="E78" s="72">
        <f t="shared" ref="E78:AJ78" si="27">E9+E29-E76</f>
        <v>0</v>
      </c>
      <c r="F78" s="72">
        <f t="shared" si="27"/>
        <v>0</v>
      </c>
      <c r="G78" s="72">
        <f t="shared" si="27"/>
        <v>0</v>
      </c>
      <c r="H78" s="72">
        <f t="shared" si="27"/>
        <v>0</v>
      </c>
      <c r="I78" s="72">
        <f t="shared" si="27"/>
        <v>0</v>
      </c>
      <c r="J78" s="72">
        <f t="shared" si="27"/>
        <v>0</v>
      </c>
      <c r="K78" s="72">
        <f t="shared" si="27"/>
        <v>0</v>
      </c>
      <c r="L78" s="72">
        <f t="shared" si="27"/>
        <v>0</v>
      </c>
      <c r="M78" s="72">
        <f t="shared" si="27"/>
        <v>0</v>
      </c>
      <c r="N78" s="72">
        <f t="shared" si="27"/>
        <v>0</v>
      </c>
      <c r="O78" s="72">
        <f t="shared" si="27"/>
        <v>0</v>
      </c>
      <c r="P78" s="72">
        <f t="shared" si="27"/>
        <v>0</v>
      </c>
      <c r="Q78" s="72">
        <f t="shared" si="27"/>
        <v>0</v>
      </c>
      <c r="R78" s="72">
        <f t="shared" si="27"/>
        <v>0</v>
      </c>
      <c r="S78" s="72">
        <f t="shared" si="27"/>
        <v>0</v>
      </c>
      <c r="T78" s="72">
        <f t="shared" si="27"/>
        <v>0</v>
      </c>
      <c r="U78" s="72">
        <f t="shared" si="27"/>
        <v>0</v>
      </c>
      <c r="V78" s="72">
        <f t="shared" si="27"/>
        <v>0</v>
      </c>
      <c r="W78" s="72">
        <f t="shared" si="27"/>
        <v>0</v>
      </c>
      <c r="X78" s="72">
        <f t="shared" si="27"/>
        <v>0</v>
      </c>
      <c r="Y78" s="72">
        <f t="shared" si="27"/>
        <v>0</v>
      </c>
      <c r="Z78" s="72">
        <f t="shared" si="27"/>
        <v>0</v>
      </c>
      <c r="AA78" s="253">
        <f t="shared" si="27"/>
        <v>0</v>
      </c>
      <c r="AB78" s="253">
        <f t="shared" si="27"/>
        <v>-1931.66</v>
      </c>
      <c r="AC78" s="253">
        <f t="shared" si="27"/>
        <v>68.339999999999918</v>
      </c>
      <c r="AD78" s="253">
        <f t="shared" si="27"/>
        <v>68.339999999999918</v>
      </c>
      <c r="AE78" s="253">
        <f t="shared" si="27"/>
        <v>68.339999999999918</v>
      </c>
      <c r="AF78" s="253">
        <f t="shared" si="27"/>
        <v>-1863.3200000000002</v>
      </c>
      <c r="AG78" s="253">
        <f t="shared" si="27"/>
        <v>136.67999999999984</v>
      </c>
      <c r="AH78" s="253">
        <f t="shared" si="27"/>
        <v>136.67999999999984</v>
      </c>
      <c r="AI78" s="253">
        <f t="shared" si="27"/>
        <v>136.67999999999984</v>
      </c>
      <c r="AJ78" s="253">
        <f t="shared" si="27"/>
        <v>-1794.9800000000002</v>
      </c>
      <c r="AK78" s="253">
        <f t="shared" ref="AK78:BD78" si="28">AK9+AK29-AK76</f>
        <v>205.01999999999975</v>
      </c>
      <c r="AL78" s="253">
        <f t="shared" si="28"/>
        <v>205.01999999999975</v>
      </c>
      <c r="AM78" s="253">
        <f t="shared" si="28"/>
        <v>205.01999999999975</v>
      </c>
      <c r="AN78" s="253">
        <f t="shared" si="28"/>
        <v>205.01999999999975</v>
      </c>
      <c r="AO78" s="253">
        <f t="shared" si="28"/>
        <v>2205.0199999999995</v>
      </c>
      <c r="AP78" s="253">
        <f t="shared" si="28"/>
        <v>2205.0199999999995</v>
      </c>
      <c r="AQ78" s="253">
        <f t="shared" si="28"/>
        <v>2205.0199999999995</v>
      </c>
      <c r="AR78" s="253">
        <f t="shared" si="28"/>
        <v>2205.0199999999995</v>
      </c>
      <c r="AS78" s="253">
        <f t="shared" si="28"/>
        <v>4205.0199999999995</v>
      </c>
      <c r="AT78" s="253">
        <f t="shared" si="28"/>
        <v>4205.0199999999995</v>
      </c>
      <c r="AU78" s="253">
        <f t="shared" si="28"/>
        <v>4205.0199999999995</v>
      </c>
      <c r="AV78" s="253">
        <f t="shared" si="28"/>
        <v>4205.0199999999995</v>
      </c>
      <c r="AW78" s="253">
        <f t="shared" si="28"/>
        <v>4205.0199999999995</v>
      </c>
      <c r="AX78" s="253">
        <f t="shared" si="28"/>
        <v>6205.0199999999995</v>
      </c>
      <c r="AY78" s="253">
        <f t="shared" si="28"/>
        <v>6205.0199999999995</v>
      </c>
      <c r="AZ78" s="253">
        <f t="shared" si="28"/>
        <v>6205.0199999999995</v>
      </c>
      <c r="BA78" s="253">
        <f t="shared" si="28"/>
        <v>6205.0199999999995</v>
      </c>
      <c r="BB78" s="253">
        <f t="shared" si="28"/>
        <v>8205.02</v>
      </c>
      <c r="BC78" s="253">
        <f t="shared" si="28"/>
        <v>8205.02</v>
      </c>
      <c r="BD78" s="253">
        <f t="shared" si="28"/>
        <v>8205.02</v>
      </c>
    </row>
    <row r="79" spans="1:56" ht="14.1" customHeight="1" x14ac:dyDescent="0.25">
      <c r="B79" s="74"/>
      <c r="C79" s="120"/>
      <c r="D79" s="95"/>
      <c r="E79" s="75"/>
      <c r="F79" s="75"/>
      <c r="G79" s="75"/>
      <c r="H79" s="75"/>
      <c r="I79" s="76"/>
    </row>
    <row r="80" spans="1:56" ht="14.1" customHeight="1" x14ac:dyDescent="0.25">
      <c r="B80" s="77"/>
      <c r="C80" s="121"/>
      <c r="D80" s="96"/>
      <c r="E80" s="75"/>
      <c r="F80" s="75"/>
      <c r="G80" s="75"/>
      <c r="H80" s="75"/>
      <c r="I80" s="75"/>
    </row>
    <row r="81" spans="2:9" ht="14.1" customHeight="1" x14ac:dyDescent="0.25">
      <c r="B81" s="77"/>
      <c r="C81" s="121"/>
      <c r="D81" s="96"/>
      <c r="E81" s="75"/>
      <c r="F81" s="75"/>
      <c r="G81" s="75"/>
      <c r="H81" s="75"/>
      <c r="I81" s="75"/>
    </row>
    <row r="82" spans="2:9" ht="14.1" customHeight="1" x14ac:dyDescent="0.25">
      <c r="B82" s="78"/>
      <c r="C82" s="122"/>
      <c r="D82" s="97"/>
      <c r="E82" s="75"/>
      <c r="F82" s="75"/>
      <c r="G82" s="75"/>
      <c r="H82" s="75"/>
      <c r="I82" s="75"/>
    </row>
    <row r="83" spans="2:9" ht="14.1" customHeight="1" x14ac:dyDescent="0.25">
      <c r="B83" s="79"/>
      <c r="C83" s="123"/>
      <c r="D83" s="98"/>
      <c r="E83" s="75"/>
      <c r="F83" s="75"/>
      <c r="G83" s="75"/>
      <c r="H83" s="75"/>
      <c r="I83" s="75"/>
    </row>
    <row r="84" spans="2:9" ht="14.1" customHeight="1" x14ac:dyDescent="0.25">
      <c r="B84" s="80"/>
      <c r="C84" s="124"/>
      <c r="D84" s="98"/>
      <c r="E84" s="75"/>
      <c r="F84" s="75"/>
      <c r="G84" s="75"/>
      <c r="H84" s="75"/>
      <c r="I84" s="75"/>
    </row>
    <row r="85" spans="2:9" ht="14.1" customHeight="1" x14ac:dyDescent="0.25">
      <c r="B85" s="78"/>
      <c r="C85" s="122"/>
      <c r="D85" s="97"/>
      <c r="E85" s="75"/>
      <c r="F85" s="75"/>
      <c r="G85" s="75"/>
      <c r="H85" s="75"/>
      <c r="I85" s="75"/>
    </row>
    <row r="86" spans="2:9" ht="14.1" customHeight="1" x14ac:dyDescent="0.25">
      <c r="B86" s="78"/>
      <c r="C86" s="122"/>
      <c r="D86" s="97"/>
      <c r="E86" s="75"/>
      <c r="F86" s="75"/>
      <c r="G86" s="75"/>
      <c r="H86" s="75"/>
      <c r="I86" s="75"/>
    </row>
    <row r="87" spans="2:9" ht="14.1" customHeight="1" x14ac:dyDescent="0.25">
      <c r="B87" s="78"/>
      <c r="C87" s="122"/>
      <c r="D87" s="97"/>
      <c r="E87" s="75"/>
      <c r="F87" s="75"/>
      <c r="G87" s="75"/>
      <c r="H87" s="75"/>
      <c r="I87" s="75"/>
    </row>
    <row r="88" spans="2:9" ht="14.1" customHeight="1" x14ac:dyDescent="0.25">
      <c r="B88" s="78"/>
      <c r="C88" s="122"/>
      <c r="D88" s="97"/>
      <c r="E88" s="75"/>
      <c r="F88" s="75"/>
      <c r="G88" s="75"/>
      <c r="H88" s="75"/>
      <c r="I88" s="75"/>
    </row>
    <row r="89" spans="2:9" ht="15" customHeight="1" x14ac:dyDescent="0.25">
      <c r="B89" s="78"/>
      <c r="C89" s="122"/>
      <c r="D89" s="97"/>
      <c r="E89" s="75"/>
      <c r="F89" s="75"/>
      <c r="G89" s="75"/>
      <c r="H89" s="75"/>
      <c r="I89" s="75"/>
    </row>
    <row r="90" spans="2:9" ht="12.75" customHeight="1" x14ac:dyDescent="0.25">
      <c r="B90" s="78"/>
      <c r="C90" s="122"/>
      <c r="D90" s="97"/>
      <c r="E90" s="75"/>
      <c r="F90" s="75"/>
      <c r="G90" s="75"/>
      <c r="H90" s="75"/>
      <c r="I90" s="75"/>
    </row>
    <row r="91" spans="2:9" ht="12.75" customHeight="1" x14ac:dyDescent="0.25">
      <c r="B91" s="77"/>
      <c r="C91" s="121"/>
      <c r="D91" s="96"/>
      <c r="E91" s="75"/>
      <c r="F91" s="75"/>
      <c r="G91" s="75"/>
      <c r="H91" s="75"/>
      <c r="I91" s="75"/>
    </row>
    <row r="92" spans="2:9" ht="15" hidden="1" x14ac:dyDescent="0.25">
      <c r="B92" s="77"/>
      <c r="C92" s="121"/>
      <c r="D92" s="96"/>
      <c r="E92" s="75"/>
      <c r="F92" s="75"/>
      <c r="G92" s="75"/>
      <c r="H92" s="75"/>
      <c r="I92" s="75"/>
    </row>
    <row r="93" spans="2:9" ht="15" x14ac:dyDescent="0.25">
      <c r="B93" s="77"/>
      <c r="C93" s="121"/>
      <c r="D93" s="96"/>
      <c r="E93" s="75"/>
      <c r="F93" s="75"/>
      <c r="G93" s="75"/>
      <c r="H93" s="75"/>
      <c r="I93" s="75"/>
    </row>
    <row r="94" spans="2:9" ht="8.1" customHeight="1" x14ac:dyDescent="0.25">
      <c r="B94" s="77"/>
      <c r="C94" s="121"/>
      <c r="D94" s="96"/>
      <c r="E94" s="75"/>
      <c r="F94" s="75"/>
      <c r="G94" s="75"/>
      <c r="H94" s="75"/>
      <c r="I94" s="75"/>
    </row>
    <row r="95" spans="2:9" ht="15" x14ac:dyDescent="0.25">
      <c r="B95" s="78"/>
      <c r="C95" s="122"/>
      <c r="D95" s="97"/>
      <c r="E95" s="75"/>
      <c r="F95" s="75"/>
      <c r="G95" s="75"/>
      <c r="H95" s="75"/>
      <c r="I95" s="75"/>
    </row>
    <row r="96" spans="2:9" ht="15" x14ac:dyDescent="0.25">
      <c r="B96" s="77"/>
      <c r="C96" s="121"/>
      <c r="D96" s="96"/>
      <c r="E96" s="75"/>
      <c r="F96" s="75"/>
      <c r="G96" s="75"/>
      <c r="H96" s="75"/>
      <c r="I96" s="75"/>
    </row>
    <row r="97" spans="1:31" ht="15" x14ac:dyDescent="0.25">
      <c r="B97" s="77"/>
      <c r="C97" s="121"/>
      <c r="D97" s="96"/>
      <c r="E97" s="75"/>
      <c r="F97" s="75"/>
      <c r="G97" s="75"/>
      <c r="H97" s="75"/>
      <c r="I97" s="75"/>
    </row>
    <row r="98" spans="1:31" ht="6" customHeight="1" x14ac:dyDescent="0.25">
      <c r="B98" s="77"/>
      <c r="C98" s="121"/>
      <c r="D98" s="96"/>
      <c r="E98" s="75"/>
      <c r="F98" s="75"/>
      <c r="G98" s="75"/>
      <c r="H98" s="75"/>
      <c r="I98" s="75"/>
    </row>
    <row r="99" spans="1:31" ht="15" x14ac:dyDescent="0.25">
      <c r="B99" s="78"/>
      <c r="C99" s="122"/>
      <c r="D99" s="97"/>
      <c r="E99" s="75"/>
      <c r="F99" s="75"/>
      <c r="G99" s="75"/>
      <c r="H99" s="75"/>
      <c r="I99" s="75"/>
    </row>
    <row r="100" spans="1:31" ht="15" x14ac:dyDescent="0.25">
      <c r="B100" s="77"/>
      <c r="C100" s="121"/>
      <c r="D100" s="96"/>
      <c r="E100" s="75"/>
      <c r="F100" s="75"/>
      <c r="G100" s="75"/>
      <c r="H100" s="75"/>
      <c r="I100" s="75"/>
    </row>
    <row r="101" spans="1:31" ht="15" x14ac:dyDescent="0.25">
      <c r="B101" s="77"/>
      <c r="C101" s="121"/>
      <c r="D101" s="96"/>
      <c r="E101" s="75"/>
      <c r="F101" s="75"/>
      <c r="G101" s="75"/>
      <c r="H101" s="75"/>
      <c r="I101" s="75"/>
    </row>
    <row r="102" spans="1:31" ht="15" x14ac:dyDescent="0.25">
      <c r="B102" s="78"/>
      <c r="C102" s="122"/>
      <c r="D102" s="97"/>
      <c r="E102" s="75"/>
      <c r="F102" s="75"/>
      <c r="G102" s="75"/>
      <c r="H102" s="75"/>
      <c r="I102" s="75"/>
    </row>
    <row r="103" spans="1:31" x14ac:dyDescent="0.2">
      <c r="B103" s="81"/>
      <c r="C103" s="125"/>
      <c r="D103" s="97"/>
    </row>
    <row r="104" spans="1:31" x14ac:dyDescent="0.2">
      <c r="B104" s="82"/>
      <c r="C104" s="126"/>
      <c r="D104" s="96"/>
    </row>
    <row r="105" spans="1:31" x14ac:dyDescent="0.2">
      <c r="B105" s="83"/>
      <c r="C105" s="127"/>
      <c r="D105" s="99"/>
    </row>
    <row r="106" spans="1:31" ht="0.75" customHeight="1" x14ac:dyDescent="0.2">
      <c r="B106" s="83"/>
      <c r="C106" s="127"/>
      <c r="D106" s="99"/>
    </row>
    <row r="107" spans="1:31" ht="37.5" customHeight="1" x14ac:dyDescent="0.2">
      <c r="B107" s="84"/>
      <c r="C107" s="128"/>
      <c r="D107" s="100"/>
    </row>
    <row r="108" spans="1:31" x14ac:dyDescent="0.2">
      <c r="B108" s="85"/>
      <c r="C108" s="129"/>
      <c r="D108" s="101"/>
    </row>
    <row r="109" spans="1:31" x14ac:dyDescent="0.2">
      <c r="B109" s="85"/>
      <c r="C109" s="129"/>
      <c r="D109" s="101"/>
    </row>
    <row r="110" spans="1:31" x14ac:dyDescent="0.2">
      <c r="B110" s="85"/>
      <c r="C110" s="129"/>
      <c r="D110" s="101"/>
    </row>
    <row r="111" spans="1:31" s="86" customFormat="1" ht="4.5" customHeight="1" x14ac:dyDescent="0.2">
      <c r="A111" s="148"/>
      <c r="B111" s="85"/>
      <c r="C111" s="129"/>
      <c r="D111" s="10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</row>
    <row r="112" spans="1:31" s="86" customFormat="1" x14ac:dyDescent="0.2">
      <c r="A112" s="148"/>
      <c r="B112" s="85"/>
      <c r="C112" s="129"/>
      <c r="D112" s="10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</row>
    <row r="113" spans="1:31" s="86" customFormat="1" ht="3" customHeight="1" x14ac:dyDescent="0.2">
      <c r="A113" s="148"/>
      <c r="B113" s="85"/>
      <c r="C113" s="129"/>
      <c r="D113" s="10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</row>
    <row r="114" spans="1:31" s="86" customFormat="1" ht="3.75" hidden="1" customHeight="1" x14ac:dyDescent="0.2">
      <c r="A114" s="148"/>
      <c r="B114" s="87"/>
      <c r="C114" s="130"/>
      <c r="D114" s="102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</row>
    <row r="115" spans="1:31" s="86" customFormat="1" ht="19.5" customHeight="1" x14ac:dyDescent="0.2">
      <c r="A115" s="148"/>
      <c r="B115" s="88"/>
      <c r="C115" s="131"/>
      <c r="D115" s="95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</row>
    <row r="116" spans="1:31" s="86" customFormat="1" x14ac:dyDescent="0.2">
      <c r="A116" s="148"/>
      <c r="B116" s="88"/>
      <c r="C116" s="131"/>
      <c r="D116" s="95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</row>
    <row r="117" spans="1:31" s="86" customFormat="1" x14ac:dyDescent="0.2">
      <c r="A117" s="148"/>
      <c r="B117" s="88"/>
      <c r="C117" s="131"/>
      <c r="D117" s="95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</row>
    <row r="118" spans="1:31" s="86" customFormat="1" x14ac:dyDescent="0.2">
      <c r="A118" s="148"/>
      <c r="B118" s="88"/>
      <c r="C118" s="131"/>
      <c r="D118" s="95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</row>
    <row r="119" spans="1:31" s="86" customFormat="1" x14ac:dyDescent="0.2">
      <c r="A119" s="148"/>
      <c r="B119" s="88"/>
      <c r="C119" s="131"/>
      <c r="D119" s="95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</row>
    <row r="120" spans="1:31" s="86" customFormat="1" x14ac:dyDescent="0.2">
      <c r="A120" s="148"/>
      <c r="B120" s="88"/>
      <c r="C120" s="131"/>
      <c r="D120" s="95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</row>
    <row r="121" spans="1:31" s="86" customFormat="1" x14ac:dyDescent="0.2">
      <c r="A121" s="148"/>
      <c r="B121" s="88"/>
      <c r="C121" s="131"/>
      <c r="D121" s="95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</row>
    <row r="122" spans="1:31" s="86" customFormat="1" x14ac:dyDescent="0.2">
      <c r="A122" s="148"/>
      <c r="B122" s="88"/>
      <c r="C122" s="131"/>
      <c r="D122" s="95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</row>
    <row r="123" spans="1:31" s="86" customFormat="1" x14ac:dyDescent="0.2">
      <c r="A123" s="148"/>
      <c r="B123" s="88"/>
      <c r="C123" s="131"/>
      <c r="D123" s="95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</row>
    <row r="124" spans="1:31" s="86" customFormat="1" x14ac:dyDescent="0.2">
      <c r="A124" s="148"/>
      <c r="B124" s="88"/>
      <c r="C124" s="131"/>
      <c r="D124" s="95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</row>
    <row r="125" spans="1:31" s="86" customFormat="1" x14ac:dyDescent="0.2">
      <c r="A125" s="148"/>
      <c r="B125" s="88"/>
      <c r="C125" s="131"/>
      <c r="D125" s="95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</row>
    <row r="126" spans="1:31" s="86" customFormat="1" x14ac:dyDescent="0.2">
      <c r="A126" s="148"/>
      <c r="B126" s="88"/>
      <c r="C126" s="131"/>
      <c r="D126" s="95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</row>
    <row r="127" spans="1:31" s="86" customFormat="1" x14ac:dyDescent="0.2">
      <c r="A127" s="148"/>
      <c r="B127" s="88"/>
      <c r="C127" s="131"/>
      <c r="D127" s="95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</row>
    <row r="128" spans="1:31" s="86" customFormat="1" x14ac:dyDescent="0.2">
      <c r="A128" s="148"/>
      <c r="B128" s="88"/>
      <c r="C128" s="131"/>
      <c r="D128" s="95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</row>
    <row r="129" spans="1:31" s="86" customFormat="1" x14ac:dyDescent="0.2">
      <c r="A129" s="148"/>
      <c r="B129" s="88"/>
      <c r="C129" s="131"/>
      <c r="D129" s="95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</row>
    <row r="130" spans="1:31" s="86" customFormat="1" x14ac:dyDescent="0.2">
      <c r="A130" s="148"/>
      <c r="B130" s="88"/>
      <c r="C130" s="131"/>
      <c r="D130" s="95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</row>
    <row r="131" spans="1:31" s="86" customFormat="1" hidden="1" x14ac:dyDescent="0.2">
      <c r="A131" s="148"/>
      <c r="B131" s="88"/>
      <c r="C131" s="131"/>
      <c r="D131" s="95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</row>
    <row r="132" spans="1:31" s="86" customFormat="1" x14ac:dyDescent="0.2">
      <c r="A132" s="148"/>
      <c r="B132" s="88"/>
      <c r="C132" s="131"/>
      <c r="D132" s="95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</row>
    <row r="133" spans="1:31" s="86" customFormat="1" x14ac:dyDescent="0.2">
      <c r="A133" s="148"/>
      <c r="B133" s="88"/>
      <c r="C133" s="131"/>
      <c r="D133" s="95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</row>
    <row r="134" spans="1:31" s="86" customFormat="1" x14ac:dyDescent="0.2">
      <c r="A134" s="148"/>
      <c r="B134" s="88"/>
      <c r="C134" s="131"/>
      <c r="D134" s="95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</row>
    <row r="135" spans="1:31" s="86" customFormat="1" x14ac:dyDescent="0.2">
      <c r="A135" s="148"/>
      <c r="B135" s="88"/>
      <c r="C135" s="131"/>
      <c r="D135" s="95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</row>
    <row r="136" spans="1:31" s="86" customFormat="1" x14ac:dyDescent="0.2">
      <c r="A136" s="148"/>
      <c r="B136" s="88"/>
      <c r="C136" s="131"/>
      <c r="D136" s="95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</row>
    <row r="137" spans="1:31" s="86" customFormat="1" x14ac:dyDescent="0.2">
      <c r="A137" s="148"/>
      <c r="B137" s="87"/>
      <c r="C137" s="130"/>
      <c r="D137" s="102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</row>
    <row r="138" spans="1:31" s="86" customFormat="1" ht="0.75" customHeight="1" x14ac:dyDescent="0.2">
      <c r="A138" s="148"/>
      <c r="B138" s="88"/>
      <c r="C138" s="131"/>
      <c r="D138" s="95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</row>
    <row r="139" spans="1:31" s="86" customFormat="1" x14ac:dyDescent="0.2">
      <c r="A139" s="148"/>
      <c r="B139" s="88"/>
      <c r="C139" s="131"/>
      <c r="D139" s="95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</row>
    <row r="140" spans="1:31" s="86" customFormat="1" x14ac:dyDescent="0.2">
      <c r="A140" s="148"/>
      <c r="B140" s="88"/>
      <c r="C140" s="131"/>
      <c r="D140" s="95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</row>
    <row r="141" spans="1:31" s="86" customFormat="1" x14ac:dyDescent="0.2">
      <c r="A141" s="148"/>
      <c r="B141" s="88"/>
      <c r="C141" s="131"/>
      <c r="D141" s="95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</row>
    <row r="142" spans="1:31" s="86" customFormat="1" x14ac:dyDescent="0.2">
      <c r="A142" s="148"/>
      <c r="B142" s="88"/>
      <c r="C142" s="131"/>
      <c r="D142" s="95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x14ac:dyDescent="0.2">
      <c r="A143" s="148"/>
      <c r="B143" s="88"/>
      <c r="C143" s="131"/>
      <c r="D143" s="95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x14ac:dyDescent="0.2">
      <c r="A144" s="148"/>
      <c r="B144" s="88"/>
      <c r="C144" s="131"/>
      <c r="D144" s="95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x14ac:dyDescent="0.2">
      <c r="A145" s="148"/>
      <c r="B145" s="88"/>
      <c r="C145" s="131"/>
      <c r="D145" s="95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hidden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7"/>
      <c r="C159" s="130"/>
      <c r="D159" s="102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3"/>
      <c r="C164" s="127"/>
      <c r="D164" s="99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C38">
      <formula1>$A$2:$A$20</formula1>
    </dataValidation>
    <dataValidation type="list" allowBlank="1" showInputMessage="1" showErrorMessage="1" sqref="D69 D51 D73:D74 D35:D37">
      <formula1>$BF$1:$BF$6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Partners'!$E$1:$E$4</xm:f>
          </x14:formula1>
          <xm:sqref>D45:D50 D53:D68 D71:D72 D17:D20</xm:sqref>
        </x14:dataValidation>
        <x14:dataValidation type="list" allowBlank="1" showInputMessage="1" showErrorMessage="1">
          <x14:formula1>
            <xm:f>'IC Partners'!$A$1:$A$31</xm:f>
          </x14:formula1>
          <xm:sqref>C17:C23 C39:C43</xm:sqref>
        </x14:dataValidation>
        <x14:dataValidation type="list" allowBlank="1" showInputMessage="1" showErrorMessage="1">
          <x14:formula1>
            <xm:f>'IC Partners'!$A$3:$A$31</xm:f>
          </x14:formula1>
          <xm:sqref>C69</xm:sqref>
        </x14:dataValidation>
        <x14:dataValidation type="list" allowBlank="1" showInputMessage="1" showErrorMessage="1">
          <x14:formula1>
            <xm:f>'IC Partners'!$E$1:$E$3</xm:f>
          </x14:formula1>
          <xm:sqref>D39:D40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65"/>
  <sheetViews>
    <sheetView showGridLines="0" zoomScale="80" zoomScaleNormal="80" workbookViewId="0">
      <pane ySplit="8" topLeftCell="A9" activePane="bottomLeft" state="frozen"/>
      <selection pane="bottomLeft" activeCell="A54" sqref="A54:XFD54"/>
    </sheetView>
  </sheetViews>
  <sheetFormatPr baseColWidth="10" defaultColWidth="11.42578125" defaultRowHeight="12.75" outlineLevelRow="1" x14ac:dyDescent="0.2"/>
  <cols>
    <col min="1" max="1" width="25.2851562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106</v>
      </c>
    </row>
    <row r="2" spans="1:58" x14ac:dyDescent="0.2">
      <c r="B2" s="136" t="s">
        <v>125</v>
      </c>
      <c r="C2" s="149" t="s">
        <v>153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36.75" customHeight="1" x14ac:dyDescent="0.25">
      <c r="A9" s="141" t="s">
        <v>154</v>
      </c>
      <c r="B9" s="133" t="s">
        <v>91</v>
      </c>
      <c r="C9" s="132"/>
      <c r="D9" s="330"/>
      <c r="E9" s="25">
        <v>0</v>
      </c>
      <c r="F9" s="25">
        <f t="shared" ref="F9:V9" si="0">E79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W79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-1015</v>
      </c>
      <c r="AD9" s="206">
        <f t="shared" si="1"/>
        <v>-1015</v>
      </c>
      <c r="AE9" s="206">
        <f t="shared" si="1"/>
        <v>-42015</v>
      </c>
      <c r="AF9" s="206">
        <f t="shared" si="1"/>
        <v>-42015</v>
      </c>
      <c r="AG9" s="206">
        <f t="shared" si="1"/>
        <v>16985</v>
      </c>
      <c r="AH9" s="206">
        <f t="shared" si="1"/>
        <v>16985</v>
      </c>
      <c r="AI9" s="206">
        <f t="shared" si="1"/>
        <v>11985</v>
      </c>
      <c r="AJ9" s="206">
        <f t="shared" si="1"/>
        <v>11985</v>
      </c>
      <c r="AK9" s="206">
        <f t="shared" si="1"/>
        <v>18985</v>
      </c>
      <c r="AL9" s="206">
        <f t="shared" si="1"/>
        <v>18985</v>
      </c>
      <c r="AM9" s="206">
        <f t="shared" si="1"/>
        <v>18985</v>
      </c>
      <c r="AN9" s="206">
        <f t="shared" si="1"/>
        <v>13985</v>
      </c>
      <c r="AO9" s="206">
        <f t="shared" si="1"/>
        <v>13985</v>
      </c>
      <c r="AP9" s="206">
        <f t="shared" si="1"/>
        <v>13985</v>
      </c>
      <c r="AQ9" s="206">
        <f t="shared" si="1"/>
        <v>13985</v>
      </c>
      <c r="AR9" s="206">
        <f t="shared" si="1"/>
        <v>-27015</v>
      </c>
      <c r="AS9" s="206">
        <f t="shared" si="1"/>
        <v>-27015</v>
      </c>
      <c r="AT9" s="206">
        <f t="shared" si="1"/>
        <v>-27015</v>
      </c>
      <c r="AU9" s="206">
        <f t="shared" si="1"/>
        <v>-27015</v>
      </c>
      <c r="AV9" s="206">
        <f t="shared" si="1"/>
        <v>-27015</v>
      </c>
      <c r="AW9" s="206">
        <f t="shared" si="1"/>
        <v>-27015</v>
      </c>
      <c r="AX9" s="206">
        <f t="shared" si="1"/>
        <v>-27015</v>
      </c>
      <c r="AY9" s="206">
        <f t="shared" si="1"/>
        <v>-27015</v>
      </c>
      <c r="AZ9" s="206">
        <f t="shared" si="1"/>
        <v>-27015</v>
      </c>
      <c r="BA9" s="206">
        <f t="shared" si="1"/>
        <v>-27015</v>
      </c>
      <c r="BB9" s="206">
        <f t="shared" si="1"/>
        <v>-27015</v>
      </c>
      <c r="BC9" s="25">
        <f t="shared" si="1"/>
        <v>-27015</v>
      </c>
      <c r="BD9" s="25">
        <f t="shared" si="1"/>
        <v>-27015</v>
      </c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31"/>
      <c r="BD10" s="31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AJ11" si="2">SUM(E12:E13)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ref="AK11:BD11" si="3">SUM(AK12:AK13)</f>
        <v>0</v>
      </c>
      <c r="AL11" s="211">
        <f t="shared" si="3"/>
        <v>0</v>
      </c>
      <c r="AM11" s="211">
        <f t="shared" si="3"/>
        <v>0</v>
      </c>
      <c r="AN11" s="211">
        <f t="shared" si="3"/>
        <v>0</v>
      </c>
      <c r="AO11" s="211">
        <f t="shared" si="3"/>
        <v>0</v>
      </c>
      <c r="AP11" s="211">
        <f t="shared" si="3"/>
        <v>0</v>
      </c>
      <c r="AQ11" s="211">
        <f t="shared" si="3"/>
        <v>0</v>
      </c>
      <c r="AR11" s="211">
        <f t="shared" si="3"/>
        <v>0</v>
      </c>
      <c r="AS11" s="211">
        <f t="shared" si="3"/>
        <v>0</v>
      </c>
      <c r="AT11" s="211">
        <f t="shared" si="3"/>
        <v>0</v>
      </c>
      <c r="AU11" s="211">
        <f t="shared" si="3"/>
        <v>0</v>
      </c>
      <c r="AV11" s="211">
        <f t="shared" si="3"/>
        <v>0</v>
      </c>
      <c r="AW11" s="211">
        <f t="shared" si="3"/>
        <v>0</v>
      </c>
      <c r="AX11" s="211">
        <f t="shared" si="3"/>
        <v>0</v>
      </c>
      <c r="AY11" s="211">
        <f t="shared" si="3"/>
        <v>0</v>
      </c>
      <c r="AZ11" s="211">
        <f t="shared" si="3"/>
        <v>0</v>
      </c>
      <c r="BA11" s="211">
        <f t="shared" si="3"/>
        <v>0</v>
      </c>
      <c r="BB11" s="211">
        <f t="shared" si="3"/>
        <v>0</v>
      </c>
      <c r="BC11" s="35">
        <f t="shared" si="3"/>
        <v>0</v>
      </c>
      <c r="BD11" s="35">
        <f t="shared" si="3"/>
        <v>0</v>
      </c>
    </row>
    <row r="12" spans="1:58" s="33" customFormat="1" ht="15" customHeight="1" x14ac:dyDescent="0.25">
      <c r="A12" s="143"/>
      <c r="B12" s="34"/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36"/>
      <c r="BD12" s="36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36"/>
      <c r="BD13" s="36"/>
    </row>
    <row r="14" spans="1:58" s="33" customFormat="1" ht="15" customHeight="1" x14ac:dyDescent="0.25">
      <c r="A14" s="143"/>
      <c r="B14" s="58" t="s">
        <v>287</v>
      </c>
      <c r="C14" s="108"/>
      <c r="D14" s="332"/>
      <c r="E14" s="35">
        <f t="shared" ref="E14:AJ14" si="4">SUM(E15:E16)</f>
        <v>0</v>
      </c>
      <c r="F14" s="35">
        <f t="shared" si="4"/>
        <v>0</v>
      </c>
      <c r="G14" s="35">
        <f t="shared" si="4"/>
        <v>0</v>
      </c>
      <c r="H14" s="35">
        <f t="shared" si="4"/>
        <v>0</v>
      </c>
      <c r="I14" s="35">
        <f t="shared" si="4"/>
        <v>0</v>
      </c>
      <c r="J14" s="35">
        <f t="shared" si="4"/>
        <v>0</v>
      </c>
      <c r="K14" s="35">
        <f t="shared" si="4"/>
        <v>0</v>
      </c>
      <c r="L14" s="35">
        <f t="shared" si="4"/>
        <v>0</v>
      </c>
      <c r="M14" s="35">
        <f t="shared" si="4"/>
        <v>0</v>
      </c>
      <c r="N14" s="35">
        <f t="shared" si="4"/>
        <v>0</v>
      </c>
      <c r="O14" s="35">
        <f t="shared" si="4"/>
        <v>0</v>
      </c>
      <c r="P14" s="35">
        <f t="shared" si="4"/>
        <v>0</v>
      </c>
      <c r="Q14" s="35">
        <f t="shared" si="4"/>
        <v>0</v>
      </c>
      <c r="R14" s="35">
        <f t="shared" si="4"/>
        <v>0</v>
      </c>
      <c r="S14" s="35">
        <f t="shared" si="4"/>
        <v>0</v>
      </c>
      <c r="T14" s="35">
        <f t="shared" si="4"/>
        <v>0</v>
      </c>
      <c r="U14" s="35">
        <f t="shared" si="4"/>
        <v>0</v>
      </c>
      <c r="V14" s="35">
        <f t="shared" si="4"/>
        <v>0</v>
      </c>
      <c r="W14" s="35">
        <f t="shared" si="4"/>
        <v>0</v>
      </c>
      <c r="X14" s="35">
        <f t="shared" si="4"/>
        <v>0</v>
      </c>
      <c r="Y14" s="35">
        <f t="shared" si="4"/>
        <v>0</v>
      </c>
      <c r="Z14" s="35">
        <f t="shared" si="4"/>
        <v>0</v>
      </c>
      <c r="AA14" s="211">
        <f t="shared" si="4"/>
        <v>0</v>
      </c>
      <c r="AB14" s="211">
        <f t="shared" si="4"/>
        <v>0</v>
      </c>
      <c r="AC14" s="211">
        <f t="shared" si="4"/>
        <v>0</v>
      </c>
      <c r="AD14" s="211">
        <f t="shared" si="4"/>
        <v>0</v>
      </c>
      <c r="AE14" s="211">
        <f t="shared" si="4"/>
        <v>0</v>
      </c>
      <c r="AF14" s="211">
        <f t="shared" si="4"/>
        <v>0</v>
      </c>
      <c r="AG14" s="211">
        <f t="shared" si="4"/>
        <v>0</v>
      </c>
      <c r="AH14" s="211">
        <f t="shared" si="4"/>
        <v>0</v>
      </c>
      <c r="AI14" s="211">
        <f t="shared" si="4"/>
        <v>0</v>
      </c>
      <c r="AJ14" s="211">
        <f t="shared" si="4"/>
        <v>0</v>
      </c>
      <c r="AK14" s="211">
        <f t="shared" ref="AK14:BD14" si="5">SUM(AK15:AK16)</f>
        <v>0</v>
      </c>
      <c r="AL14" s="211">
        <f t="shared" si="5"/>
        <v>0</v>
      </c>
      <c r="AM14" s="211">
        <f t="shared" si="5"/>
        <v>0</v>
      </c>
      <c r="AN14" s="211">
        <f t="shared" si="5"/>
        <v>0</v>
      </c>
      <c r="AO14" s="211">
        <f t="shared" si="5"/>
        <v>0</v>
      </c>
      <c r="AP14" s="211">
        <f t="shared" si="5"/>
        <v>0</v>
      </c>
      <c r="AQ14" s="211">
        <f t="shared" si="5"/>
        <v>0</v>
      </c>
      <c r="AR14" s="211">
        <f t="shared" si="5"/>
        <v>0</v>
      </c>
      <c r="AS14" s="211">
        <f t="shared" si="5"/>
        <v>0</v>
      </c>
      <c r="AT14" s="211">
        <f t="shared" si="5"/>
        <v>0</v>
      </c>
      <c r="AU14" s="211">
        <f t="shared" si="5"/>
        <v>0</v>
      </c>
      <c r="AV14" s="211">
        <f t="shared" si="5"/>
        <v>0</v>
      </c>
      <c r="AW14" s="211">
        <f t="shared" si="5"/>
        <v>0</v>
      </c>
      <c r="AX14" s="211">
        <f t="shared" si="5"/>
        <v>0</v>
      </c>
      <c r="AY14" s="211">
        <f t="shared" si="5"/>
        <v>0</v>
      </c>
      <c r="AZ14" s="211">
        <f t="shared" si="5"/>
        <v>0</v>
      </c>
      <c r="BA14" s="211">
        <f t="shared" si="5"/>
        <v>0</v>
      </c>
      <c r="BB14" s="211">
        <f t="shared" si="5"/>
        <v>0</v>
      </c>
      <c r="BC14" s="35">
        <f t="shared" si="5"/>
        <v>0</v>
      </c>
      <c r="BD14" s="35">
        <f t="shared" si="5"/>
        <v>0</v>
      </c>
    </row>
    <row r="15" spans="1:58" s="39" customFormat="1" ht="15" customHeight="1" x14ac:dyDescent="0.25">
      <c r="A15" s="144"/>
      <c r="B15" s="89"/>
      <c r="C15" s="111"/>
      <c r="D15" s="334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59"/>
      <c r="R15" s="38"/>
      <c r="S15" s="38"/>
      <c r="T15" s="38"/>
      <c r="U15" s="38"/>
      <c r="V15" s="38"/>
      <c r="W15" s="38"/>
      <c r="X15" s="38"/>
      <c r="Y15" s="38"/>
      <c r="Z15" s="38"/>
      <c r="AA15" s="219"/>
      <c r="AB15" s="219"/>
      <c r="AC15" s="219"/>
      <c r="AD15" s="219"/>
      <c r="AE15" s="219"/>
      <c r="AF15" s="219"/>
      <c r="AG15" s="219"/>
      <c r="AH15" s="219"/>
      <c r="AI15" s="219"/>
      <c r="AJ15" s="219"/>
      <c r="AK15" s="219"/>
      <c r="AL15" s="219"/>
      <c r="AM15" s="219"/>
      <c r="AN15" s="219"/>
      <c r="AO15" s="219"/>
      <c r="AP15" s="219"/>
      <c r="AQ15" s="219"/>
      <c r="AR15" s="219"/>
      <c r="AS15" s="219"/>
      <c r="AT15" s="219"/>
      <c r="AU15" s="219"/>
      <c r="AV15" s="219"/>
      <c r="AW15" s="219"/>
      <c r="AX15" s="219"/>
      <c r="AY15" s="219"/>
      <c r="AZ15" s="219"/>
      <c r="BA15" s="219"/>
      <c r="BB15" s="219"/>
      <c r="BC15" s="38"/>
      <c r="BD15" s="38"/>
    </row>
    <row r="16" spans="1:58" s="39" customFormat="1" ht="15" customHeight="1" x14ac:dyDescent="0.25">
      <c r="A16" s="144"/>
      <c r="B16" s="89"/>
      <c r="C16" s="111"/>
      <c r="D16" s="334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59"/>
      <c r="R16" s="38"/>
      <c r="S16" s="38"/>
      <c r="T16" s="38"/>
      <c r="U16" s="38"/>
      <c r="V16" s="38"/>
      <c r="W16" s="38"/>
      <c r="X16" s="38"/>
      <c r="Y16" s="38"/>
      <c r="Z16" s="38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38"/>
      <c r="BD16" s="38"/>
    </row>
    <row r="17" spans="1:56" s="41" customFormat="1" ht="15" customHeight="1" x14ac:dyDescent="0.25">
      <c r="A17" s="145"/>
      <c r="B17" s="42" t="s">
        <v>92</v>
      </c>
      <c r="C17" s="112"/>
      <c r="D17" s="335"/>
      <c r="E17" s="35">
        <f t="shared" ref="E17:AJ17" si="6">SUM(E18:E20)</f>
        <v>0</v>
      </c>
      <c r="F17" s="35">
        <f t="shared" si="6"/>
        <v>0</v>
      </c>
      <c r="G17" s="35">
        <f t="shared" si="6"/>
        <v>0</v>
      </c>
      <c r="H17" s="35">
        <f t="shared" si="6"/>
        <v>0</v>
      </c>
      <c r="I17" s="35">
        <f t="shared" si="6"/>
        <v>0</v>
      </c>
      <c r="J17" s="35">
        <f t="shared" si="6"/>
        <v>0</v>
      </c>
      <c r="K17" s="35">
        <f t="shared" si="6"/>
        <v>0</v>
      </c>
      <c r="L17" s="35">
        <f t="shared" si="6"/>
        <v>0</v>
      </c>
      <c r="M17" s="35">
        <f t="shared" si="6"/>
        <v>0</v>
      </c>
      <c r="N17" s="35">
        <f t="shared" si="6"/>
        <v>0</v>
      </c>
      <c r="O17" s="35">
        <f t="shared" si="6"/>
        <v>0</v>
      </c>
      <c r="P17" s="35">
        <f t="shared" si="6"/>
        <v>0</v>
      </c>
      <c r="Q17" s="35">
        <f t="shared" si="6"/>
        <v>0</v>
      </c>
      <c r="R17" s="35">
        <f t="shared" si="6"/>
        <v>0</v>
      </c>
      <c r="S17" s="35">
        <f t="shared" si="6"/>
        <v>0</v>
      </c>
      <c r="T17" s="35">
        <f t="shared" si="6"/>
        <v>0</v>
      </c>
      <c r="U17" s="35">
        <f t="shared" si="6"/>
        <v>0</v>
      </c>
      <c r="V17" s="35">
        <f t="shared" si="6"/>
        <v>0</v>
      </c>
      <c r="W17" s="35">
        <f t="shared" si="6"/>
        <v>0</v>
      </c>
      <c r="X17" s="35">
        <f t="shared" si="6"/>
        <v>0</v>
      </c>
      <c r="Y17" s="35">
        <f t="shared" si="6"/>
        <v>0</v>
      </c>
      <c r="Z17" s="35">
        <f t="shared" si="6"/>
        <v>0</v>
      </c>
      <c r="AA17" s="211">
        <f t="shared" si="6"/>
        <v>0</v>
      </c>
      <c r="AB17" s="211">
        <f t="shared" si="6"/>
        <v>0</v>
      </c>
      <c r="AC17" s="211">
        <f t="shared" si="6"/>
        <v>0</v>
      </c>
      <c r="AD17" s="211">
        <f t="shared" si="6"/>
        <v>0</v>
      </c>
      <c r="AE17" s="211">
        <f t="shared" si="6"/>
        <v>0</v>
      </c>
      <c r="AF17" s="211">
        <f t="shared" si="6"/>
        <v>0</v>
      </c>
      <c r="AG17" s="211">
        <f t="shared" si="6"/>
        <v>0</v>
      </c>
      <c r="AH17" s="211">
        <f t="shared" si="6"/>
        <v>0</v>
      </c>
      <c r="AI17" s="211">
        <f t="shared" si="6"/>
        <v>0</v>
      </c>
      <c r="AJ17" s="211">
        <f t="shared" si="6"/>
        <v>0</v>
      </c>
      <c r="AK17" s="211">
        <f t="shared" ref="AK17:BD17" si="7">SUM(AK18:AK20)</f>
        <v>0</v>
      </c>
      <c r="AL17" s="211">
        <f t="shared" si="7"/>
        <v>0</v>
      </c>
      <c r="AM17" s="211">
        <f t="shared" si="7"/>
        <v>0</v>
      </c>
      <c r="AN17" s="211">
        <f t="shared" si="7"/>
        <v>0</v>
      </c>
      <c r="AO17" s="211">
        <f t="shared" si="7"/>
        <v>0</v>
      </c>
      <c r="AP17" s="211">
        <f t="shared" si="7"/>
        <v>0</v>
      </c>
      <c r="AQ17" s="211">
        <f t="shared" si="7"/>
        <v>0</v>
      </c>
      <c r="AR17" s="211">
        <f t="shared" si="7"/>
        <v>0</v>
      </c>
      <c r="AS17" s="211">
        <f t="shared" si="7"/>
        <v>0</v>
      </c>
      <c r="AT17" s="211">
        <f t="shared" si="7"/>
        <v>0</v>
      </c>
      <c r="AU17" s="211">
        <f t="shared" si="7"/>
        <v>0</v>
      </c>
      <c r="AV17" s="211">
        <f t="shared" si="7"/>
        <v>0</v>
      </c>
      <c r="AW17" s="211">
        <f t="shared" si="7"/>
        <v>0</v>
      </c>
      <c r="AX17" s="211">
        <f t="shared" si="7"/>
        <v>0</v>
      </c>
      <c r="AY17" s="211">
        <f t="shared" si="7"/>
        <v>0</v>
      </c>
      <c r="AZ17" s="211">
        <f t="shared" si="7"/>
        <v>0</v>
      </c>
      <c r="BA17" s="211">
        <f t="shared" si="7"/>
        <v>0</v>
      </c>
      <c r="BB17" s="211">
        <f t="shared" si="7"/>
        <v>0</v>
      </c>
      <c r="BC17" s="35">
        <f t="shared" si="7"/>
        <v>0</v>
      </c>
      <c r="BD17" s="35">
        <f t="shared" si="7"/>
        <v>0</v>
      </c>
    </row>
    <row r="18" spans="1:56" s="41" customFormat="1" ht="15" customHeight="1" x14ac:dyDescent="0.25">
      <c r="A18" s="145"/>
      <c r="B18" s="42"/>
      <c r="C18" s="112"/>
      <c r="D18" s="3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211"/>
      <c r="AB18" s="211"/>
      <c r="AC18" s="211"/>
      <c r="AD18" s="211"/>
      <c r="AE18" s="211"/>
      <c r="AF18" s="211"/>
      <c r="AG18" s="211"/>
      <c r="AH18" s="211"/>
      <c r="AI18" s="211"/>
      <c r="AJ18" s="211"/>
      <c r="AK18" s="211"/>
      <c r="AL18" s="211"/>
      <c r="AM18" s="211"/>
      <c r="AN18" s="211"/>
      <c r="AO18" s="211"/>
      <c r="AP18" s="211"/>
      <c r="AQ18" s="211"/>
      <c r="AR18" s="211"/>
      <c r="AS18" s="211"/>
      <c r="AT18" s="211"/>
      <c r="AU18" s="211"/>
      <c r="AV18" s="211"/>
      <c r="AW18" s="211"/>
      <c r="AX18" s="211"/>
      <c r="AY18" s="211"/>
      <c r="AZ18" s="211"/>
      <c r="BA18" s="211"/>
      <c r="BB18" s="211"/>
      <c r="BC18" s="35"/>
      <c r="BD18" s="35"/>
    </row>
    <row r="19" spans="1:56" s="41" customFormat="1" ht="15" customHeight="1" x14ac:dyDescent="0.25">
      <c r="A19" s="145"/>
      <c r="B19" s="42"/>
      <c r="C19" s="112"/>
      <c r="D19" s="3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211"/>
      <c r="AB19" s="211"/>
      <c r="AC19" s="211"/>
      <c r="AD19" s="211"/>
      <c r="AE19" s="211"/>
      <c r="AF19" s="211"/>
      <c r="AG19" s="211"/>
      <c r="AH19" s="211"/>
      <c r="AI19" s="211"/>
      <c r="AJ19" s="211"/>
      <c r="AK19" s="211"/>
      <c r="AL19" s="211"/>
      <c r="AM19" s="211"/>
      <c r="AN19" s="211"/>
      <c r="AO19" s="211"/>
      <c r="AP19" s="211"/>
      <c r="AQ19" s="211"/>
      <c r="AR19" s="211"/>
      <c r="AS19" s="211"/>
      <c r="AT19" s="211"/>
      <c r="AU19" s="211"/>
      <c r="AV19" s="211"/>
      <c r="AW19" s="211"/>
      <c r="AX19" s="211"/>
      <c r="AY19" s="211"/>
      <c r="AZ19" s="211"/>
      <c r="BA19" s="211"/>
      <c r="BB19" s="211"/>
      <c r="BC19" s="35"/>
      <c r="BD19" s="35"/>
    </row>
    <row r="20" spans="1:56" s="41" customFormat="1" ht="15" customHeight="1" x14ac:dyDescent="0.25">
      <c r="A20" s="145"/>
      <c r="B20" s="42"/>
      <c r="C20" s="112"/>
      <c r="D20" s="3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211"/>
      <c r="AB20" s="211"/>
      <c r="AC20" s="211"/>
      <c r="AD20" s="211"/>
      <c r="AE20" s="211"/>
      <c r="AF20" s="211"/>
      <c r="AG20" s="211"/>
      <c r="AH20" s="211"/>
      <c r="AI20" s="211"/>
      <c r="AJ20" s="211"/>
      <c r="AK20" s="211"/>
      <c r="AL20" s="211"/>
      <c r="AM20" s="211"/>
      <c r="AN20" s="211"/>
      <c r="AO20" s="211"/>
      <c r="AP20" s="211"/>
      <c r="AQ20" s="211"/>
      <c r="AR20" s="211"/>
      <c r="AS20" s="211"/>
      <c r="AT20" s="211"/>
      <c r="AU20" s="211"/>
      <c r="AV20" s="211"/>
      <c r="AW20" s="211"/>
      <c r="AX20" s="211"/>
      <c r="AY20" s="211"/>
      <c r="AZ20" s="211"/>
      <c r="BA20" s="211"/>
      <c r="BB20" s="211"/>
      <c r="BC20" s="35"/>
      <c r="BD20" s="35"/>
    </row>
    <row r="21" spans="1:56" s="41" customFormat="1" ht="15" customHeight="1" x14ac:dyDescent="0.25">
      <c r="A21" s="145"/>
      <c r="B21" s="42" t="s">
        <v>96</v>
      </c>
      <c r="C21" s="112"/>
      <c r="D21" s="335"/>
      <c r="E21" s="35">
        <f t="shared" ref="E21:AJ21" si="8">SUM(E22:E23)</f>
        <v>0</v>
      </c>
      <c r="F21" s="35">
        <f t="shared" si="8"/>
        <v>0</v>
      </c>
      <c r="G21" s="35">
        <f t="shared" si="8"/>
        <v>0</v>
      </c>
      <c r="H21" s="35">
        <f t="shared" si="8"/>
        <v>0</v>
      </c>
      <c r="I21" s="35">
        <f t="shared" si="8"/>
        <v>0</v>
      </c>
      <c r="J21" s="35">
        <f t="shared" si="8"/>
        <v>0</v>
      </c>
      <c r="K21" s="35">
        <f t="shared" si="8"/>
        <v>0</v>
      </c>
      <c r="L21" s="35">
        <f t="shared" si="8"/>
        <v>0</v>
      </c>
      <c r="M21" s="35">
        <f t="shared" si="8"/>
        <v>0</v>
      </c>
      <c r="N21" s="35">
        <f t="shared" si="8"/>
        <v>0</v>
      </c>
      <c r="O21" s="35">
        <f t="shared" si="8"/>
        <v>0</v>
      </c>
      <c r="P21" s="35">
        <f t="shared" si="8"/>
        <v>0</v>
      </c>
      <c r="Q21" s="35">
        <f t="shared" si="8"/>
        <v>0</v>
      </c>
      <c r="R21" s="35">
        <f t="shared" si="8"/>
        <v>0</v>
      </c>
      <c r="S21" s="35">
        <f t="shared" si="8"/>
        <v>0</v>
      </c>
      <c r="T21" s="35">
        <f t="shared" si="8"/>
        <v>0</v>
      </c>
      <c r="U21" s="35">
        <f t="shared" si="8"/>
        <v>0</v>
      </c>
      <c r="V21" s="35">
        <f t="shared" si="8"/>
        <v>0</v>
      </c>
      <c r="W21" s="35">
        <f t="shared" si="8"/>
        <v>0</v>
      </c>
      <c r="X21" s="35">
        <f t="shared" si="8"/>
        <v>0</v>
      </c>
      <c r="Y21" s="35">
        <f t="shared" si="8"/>
        <v>0</v>
      </c>
      <c r="Z21" s="35">
        <f t="shared" si="8"/>
        <v>0</v>
      </c>
      <c r="AA21" s="211">
        <f t="shared" si="8"/>
        <v>0</v>
      </c>
      <c r="AB21" s="211">
        <f t="shared" si="8"/>
        <v>22000</v>
      </c>
      <c r="AC21" s="211">
        <f t="shared" si="8"/>
        <v>0</v>
      </c>
      <c r="AD21" s="211">
        <f t="shared" si="8"/>
        <v>0</v>
      </c>
      <c r="AE21" s="211">
        <f t="shared" si="8"/>
        <v>0</v>
      </c>
      <c r="AF21" s="211">
        <f t="shared" si="8"/>
        <v>80000</v>
      </c>
      <c r="AG21" s="211">
        <f t="shared" si="8"/>
        <v>0</v>
      </c>
      <c r="AH21" s="211">
        <f t="shared" si="8"/>
        <v>0</v>
      </c>
      <c r="AI21" s="211">
        <f t="shared" si="8"/>
        <v>0</v>
      </c>
      <c r="AJ21" s="211">
        <f t="shared" si="8"/>
        <v>7000</v>
      </c>
      <c r="AK21" s="211">
        <f t="shared" ref="AK21:BD21" si="9">SUM(AK22:AK23)</f>
        <v>0</v>
      </c>
      <c r="AL21" s="211">
        <f t="shared" si="9"/>
        <v>0</v>
      </c>
      <c r="AM21" s="211">
        <f t="shared" si="9"/>
        <v>0</v>
      </c>
      <c r="AN21" s="211">
        <f t="shared" si="9"/>
        <v>0</v>
      </c>
      <c r="AO21" s="211">
        <f t="shared" si="9"/>
        <v>0</v>
      </c>
      <c r="AP21" s="211">
        <f t="shared" si="9"/>
        <v>0</v>
      </c>
      <c r="AQ21" s="211">
        <f t="shared" si="9"/>
        <v>0</v>
      </c>
      <c r="AR21" s="211">
        <f t="shared" si="9"/>
        <v>0</v>
      </c>
      <c r="AS21" s="211">
        <f t="shared" si="9"/>
        <v>0</v>
      </c>
      <c r="AT21" s="211">
        <f t="shared" si="9"/>
        <v>0</v>
      </c>
      <c r="AU21" s="211">
        <f t="shared" si="9"/>
        <v>0</v>
      </c>
      <c r="AV21" s="211">
        <f t="shared" si="9"/>
        <v>0</v>
      </c>
      <c r="AW21" s="211">
        <f t="shared" si="9"/>
        <v>0</v>
      </c>
      <c r="AX21" s="211">
        <f t="shared" si="9"/>
        <v>0</v>
      </c>
      <c r="AY21" s="211">
        <f t="shared" si="9"/>
        <v>0</v>
      </c>
      <c r="AZ21" s="211">
        <f t="shared" si="9"/>
        <v>0</v>
      </c>
      <c r="BA21" s="211">
        <f t="shared" si="9"/>
        <v>0</v>
      </c>
      <c r="BB21" s="211">
        <f t="shared" si="9"/>
        <v>0</v>
      </c>
      <c r="BC21" s="35">
        <f t="shared" si="9"/>
        <v>0</v>
      </c>
      <c r="BD21" s="35">
        <f t="shared" si="9"/>
        <v>0</v>
      </c>
    </row>
    <row r="22" spans="1:56" s="41" customFormat="1" ht="15" customHeight="1" x14ac:dyDescent="0.25">
      <c r="A22" s="145"/>
      <c r="B22" s="42"/>
      <c r="C22" s="107" t="s">
        <v>98</v>
      </c>
      <c r="D22" s="3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211"/>
      <c r="AB22" s="233">
        <v>22000</v>
      </c>
      <c r="AC22" s="233"/>
      <c r="AD22" s="233"/>
      <c r="AE22" s="233"/>
      <c r="AF22" s="233">
        <v>80000</v>
      </c>
      <c r="AG22" s="233"/>
      <c r="AH22" s="233"/>
      <c r="AI22" s="233"/>
      <c r="AJ22" s="233">
        <v>7000</v>
      </c>
      <c r="AK22" s="211"/>
      <c r="AL22" s="211"/>
      <c r="AM22" s="211"/>
      <c r="AN22" s="211"/>
      <c r="AO22" s="211"/>
      <c r="AP22" s="211"/>
      <c r="AQ22" s="211"/>
      <c r="AR22" s="211"/>
      <c r="AS22" s="211"/>
      <c r="AT22" s="211"/>
      <c r="AU22" s="211"/>
      <c r="AV22" s="211"/>
      <c r="AW22" s="211"/>
      <c r="AX22" s="211"/>
      <c r="AY22" s="211"/>
      <c r="AZ22" s="211"/>
      <c r="BA22" s="211"/>
      <c r="BB22" s="211"/>
      <c r="BC22" s="35"/>
      <c r="BD22" s="35"/>
    </row>
    <row r="23" spans="1:56" s="41" customFormat="1" ht="15" customHeight="1" x14ac:dyDescent="0.25">
      <c r="A23" s="145"/>
      <c r="B23" s="42"/>
      <c r="C23" s="112"/>
      <c r="D23" s="3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211"/>
      <c r="AB23" s="211"/>
      <c r="AC23" s="211"/>
      <c r="AD23" s="211"/>
      <c r="AE23" s="211"/>
      <c r="AF23" s="211"/>
      <c r="AG23" s="211"/>
      <c r="AH23" s="211"/>
      <c r="AI23" s="211"/>
      <c r="AJ23" s="211"/>
      <c r="AK23" s="211"/>
      <c r="AL23" s="211"/>
      <c r="AM23" s="211"/>
      <c r="AN23" s="211"/>
      <c r="AO23" s="211"/>
      <c r="AP23" s="211"/>
      <c r="AQ23" s="211"/>
      <c r="AR23" s="211"/>
      <c r="AS23" s="211"/>
      <c r="AT23" s="211"/>
      <c r="AU23" s="211"/>
      <c r="AV23" s="211"/>
      <c r="AW23" s="211"/>
      <c r="AX23" s="211"/>
      <c r="AY23" s="211"/>
      <c r="AZ23" s="211"/>
      <c r="BA23" s="211"/>
      <c r="BB23" s="211"/>
      <c r="BC23" s="35"/>
      <c r="BD23" s="35"/>
    </row>
    <row r="24" spans="1:56" s="41" customFormat="1" ht="15" customHeight="1" x14ac:dyDescent="0.25">
      <c r="A24" s="145"/>
      <c r="B24" s="42" t="s">
        <v>293</v>
      </c>
      <c r="C24" s="112"/>
      <c r="D24" s="335"/>
      <c r="E24" s="35">
        <f t="shared" ref="E24:AJ24" si="10">SUM(E25:E27)</f>
        <v>0</v>
      </c>
      <c r="F24" s="35">
        <f t="shared" si="10"/>
        <v>0</v>
      </c>
      <c r="G24" s="35">
        <f t="shared" si="10"/>
        <v>0</v>
      </c>
      <c r="H24" s="35">
        <f t="shared" si="10"/>
        <v>0</v>
      </c>
      <c r="I24" s="35">
        <f t="shared" si="10"/>
        <v>0</v>
      </c>
      <c r="J24" s="35">
        <f t="shared" si="10"/>
        <v>0</v>
      </c>
      <c r="K24" s="35">
        <f t="shared" si="10"/>
        <v>0</v>
      </c>
      <c r="L24" s="35">
        <f t="shared" si="10"/>
        <v>0</v>
      </c>
      <c r="M24" s="35">
        <f t="shared" si="10"/>
        <v>0</v>
      </c>
      <c r="N24" s="35">
        <f t="shared" si="10"/>
        <v>0</v>
      </c>
      <c r="O24" s="35">
        <f t="shared" si="10"/>
        <v>0</v>
      </c>
      <c r="P24" s="35">
        <f t="shared" si="10"/>
        <v>0</v>
      </c>
      <c r="Q24" s="35">
        <f t="shared" si="10"/>
        <v>0</v>
      </c>
      <c r="R24" s="35">
        <f t="shared" si="10"/>
        <v>0</v>
      </c>
      <c r="S24" s="35">
        <f t="shared" si="10"/>
        <v>0</v>
      </c>
      <c r="T24" s="35">
        <f t="shared" si="10"/>
        <v>0</v>
      </c>
      <c r="U24" s="35">
        <f t="shared" si="10"/>
        <v>0</v>
      </c>
      <c r="V24" s="35">
        <f t="shared" si="10"/>
        <v>0</v>
      </c>
      <c r="W24" s="35">
        <f t="shared" si="10"/>
        <v>0</v>
      </c>
      <c r="X24" s="35">
        <f t="shared" si="10"/>
        <v>0</v>
      </c>
      <c r="Y24" s="35">
        <f t="shared" si="10"/>
        <v>0</v>
      </c>
      <c r="Z24" s="35">
        <f t="shared" si="10"/>
        <v>0</v>
      </c>
      <c r="AA24" s="211">
        <f t="shared" si="10"/>
        <v>0</v>
      </c>
      <c r="AB24" s="211">
        <f t="shared" si="10"/>
        <v>0</v>
      </c>
      <c r="AC24" s="211">
        <f t="shared" si="10"/>
        <v>0</v>
      </c>
      <c r="AD24" s="211">
        <f t="shared" si="10"/>
        <v>0</v>
      </c>
      <c r="AE24" s="211">
        <f t="shared" si="10"/>
        <v>0</v>
      </c>
      <c r="AF24" s="211">
        <f t="shared" si="10"/>
        <v>0</v>
      </c>
      <c r="AG24" s="211">
        <f t="shared" si="10"/>
        <v>0</v>
      </c>
      <c r="AH24" s="211">
        <f t="shared" si="10"/>
        <v>0</v>
      </c>
      <c r="AI24" s="211">
        <f t="shared" si="10"/>
        <v>0</v>
      </c>
      <c r="AJ24" s="211">
        <f t="shared" si="10"/>
        <v>0</v>
      </c>
      <c r="AK24" s="211">
        <f t="shared" ref="AK24:BD24" si="11">SUM(AK25:AK27)</f>
        <v>0</v>
      </c>
      <c r="AL24" s="211">
        <f t="shared" si="11"/>
        <v>0</v>
      </c>
      <c r="AM24" s="211">
        <f t="shared" si="11"/>
        <v>0</v>
      </c>
      <c r="AN24" s="211">
        <f t="shared" si="11"/>
        <v>0</v>
      </c>
      <c r="AO24" s="211">
        <f t="shared" si="11"/>
        <v>0</v>
      </c>
      <c r="AP24" s="211">
        <f t="shared" si="11"/>
        <v>0</v>
      </c>
      <c r="AQ24" s="211">
        <f t="shared" si="11"/>
        <v>0</v>
      </c>
      <c r="AR24" s="211">
        <f t="shared" si="11"/>
        <v>0</v>
      </c>
      <c r="AS24" s="211">
        <f t="shared" si="11"/>
        <v>0</v>
      </c>
      <c r="AT24" s="211">
        <f t="shared" si="11"/>
        <v>0</v>
      </c>
      <c r="AU24" s="211">
        <f t="shared" si="11"/>
        <v>0</v>
      </c>
      <c r="AV24" s="211">
        <f t="shared" si="11"/>
        <v>0</v>
      </c>
      <c r="AW24" s="211">
        <f t="shared" si="11"/>
        <v>0</v>
      </c>
      <c r="AX24" s="211">
        <f t="shared" si="11"/>
        <v>0</v>
      </c>
      <c r="AY24" s="211">
        <f t="shared" si="11"/>
        <v>0</v>
      </c>
      <c r="AZ24" s="211">
        <f t="shared" si="11"/>
        <v>0</v>
      </c>
      <c r="BA24" s="211">
        <f t="shared" si="11"/>
        <v>0</v>
      </c>
      <c r="BB24" s="211">
        <f t="shared" si="11"/>
        <v>0</v>
      </c>
      <c r="BC24" s="35">
        <f t="shared" si="11"/>
        <v>0</v>
      </c>
      <c r="BD24" s="35">
        <f t="shared" si="11"/>
        <v>0</v>
      </c>
    </row>
    <row r="25" spans="1:56" s="41" customFormat="1" ht="15" customHeight="1" x14ac:dyDescent="0.25">
      <c r="A25" s="145"/>
      <c r="B25" s="53" t="s">
        <v>111</v>
      </c>
      <c r="C25" s="113"/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211"/>
      <c r="AB25" s="211"/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35"/>
      <c r="BD25" s="35"/>
    </row>
    <row r="26" spans="1:56" s="27" customFormat="1" ht="15" customHeight="1" x14ac:dyDescent="0.25">
      <c r="A26" s="142"/>
      <c r="B26" s="28" t="s">
        <v>85</v>
      </c>
      <c r="C26" s="107"/>
      <c r="D26" s="331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40"/>
      <c r="R26" s="31"/>
      <c r="S26" s="31"/>
      <c r="T26" s="31"/>
      <c r="U26" s="31"/>
      <c r="V26" s="31"/>
      <c r="W26" s="31"/>
      <c r="X26" s="31"/>
      <c r="Y26" s="31"/>
      <c r="Z26" s="31"/>
      <c r="AA26" s="203"/>
      <c r="AB26" s="203"/>
      <c r="AC26" s="203"/>
      <c r="AD26" s="203"/>
      <c r="AE26" s="203"/>
      <c r="AF26" s="203"/>
      <c r="AG26" s="203"/>
      <c r="AH26" s="203"/>
      <c r="AI26" s="203"/>
      <c r="AJ26" s="203"/>
      <c r="AK26" s="203"/>
      <c r="AL26" s="203"/>
      <c r="AM26" s="203"/>
      <c r="AN26" s="203"/>
      <c r="AO26" s="203"/>
      <c r="AP26" s="203"/>
      <c r="AQ26" s="203"/>
      <c r="AR26" s="203"/>
      <c r="AS26" s="203"/>
      <c r="AT26" s="203"/>
      <c r="AU26" s="203"/>
      <c r="AV26" s="203"/>
      <c r="AW26" s="203"/>
      <c r="AX26" s="203"/>
      <c r="AY26" s="203"/>
      <c r="AZ26" s="203"/>
      <c r="BA26" s="203"/>
      <c r="BB26" s="203"/>
      <c r="BC26" s="31"/>
      <c r="BD26" s="31"/>
    </row>
    <row r="27" spans="1:56" s="27" customFormat="1" ht="15" customHeight="1" x14ac:dyDescent="0.25">
      <c r="A27" s="142"/>
      <c r="B27" s="44"/>
      <c r="C27" s="114"/>
      <c r="D27" s="336"/>
      <c r="E27" s="45"/>
      <c r="F27" s="45"/>
      <c r="G27" s="343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8"/>
      <c r="S27" s="48"/>
      <c r="T27" s="48"/>
      <c r="U27" s="48"/>
      <c r="V27" s="48"/>
      <c r="W27" s="48"/>
      <c r="X27" s="48"/>
      <c r="Y27" s="48"/>
      <c r="Z27" s="48"/>
      <c r="AA27" s="225"/>
      <c r="AB27" s="225"/>
      <c r="AC27" s="225"/>
      <c r="AD27" s="225"/>
      <c r="AE27" s="225"/>
      <c r="AF27" s="225"/>
      <c r="AG27" s="225"/>
      <c r="AH27" s="225"/>
      <c r="AI27" s="225"/>
      <c r="AJ27" s="225"/>
      <c r="AK27" s="225"/>
      <c r="AL27" s="225"/>
      <c r="AM27" s="225"/>
      <c r="AN27" s="225"/>
      <c r="AO27" s="225"/>
      <c r="AP27" s="225"/>
      <c r="AQ27" s="225"/>
      <c r="AR27" s="225"/>
      <c r="AS27" s="225"/>
      <c r="AT27" s="225"/>
      <c r="AU27" s="225"/>
      <c r="AV27" s="225"/>
      <c r="AW27" s="225"/>
      <c r="AX27" s="225"/>
      <c r="AY27" s="225"/>
      <c r="AZ27" s="225"/>
      <c r="BA27" s="225"/>
      <c r="BB27" s="225"/>
      <c r="BC27" s="48"/>
      <c r="BD27" s="48"/>
    </row>
    <row r="28" spans="1:56" s="51" customFormat="1" ht="15" customHeight="1" x14ac:dyDescent="0.25">
      <c r="A28" s="141" t="s">
        <v>155</v>
      </c>
      <c r="B28" s="50" t="s">
        <v>58</v>
      </c>
      <c r="C28" s="115"/>
      <c r="D28" s="337"/>
      <c r="E28" s="134">
        <f t="shared" ref="E28:AJ28" si="12">E14+E11+E17+E21+E24</f>
        <v>0</v>
      </c>
      <c r="F28" s="134">
        <f t="shared" si="12"/>
        <v>0</v>
      </c>
      <c r="G28" s="134">
        <f t="shared" si="12"/>
        <v>0</v>
      </c>
      <c r="H28" s="134">
        <f t="shared" si="12"/>
        <v>0</v>
      </c>
      <c r="I28" s="134">
        <f t="shared" si="12"/>
        <v>0</v>
      </c>
      <c r="J28" s="134">
        <f t="shared" si="12"/>
        <v>0</v>
      </c>
      <c r="K28" s="134">
        <f t="shared" si="12"/>
        <v>0</v>
      </c>
      <c r="L28" s="134">
        <f t="shared" si="12"/>
        <v>0</v>
      </c>
      <c r="M28" s="134">
        <f t="shared" si="12"/>
        <v>0</v>
      </c>
      <c r="N28" s="134">
        <f t="shared" si="12"/>
        <v>0</v>
      </c>
      <c r="O28" s="134">
        <f t="shared" si="12"/>
        <v>0</v>
      </c>
      <c r="P28" s="134">
        <f t="shared" si="12"/>
        <v>0</v>
      </c>
      <c r="Q28" s="134">
        <f t="shared" si="12"/>
        <v>0</v>
      </c>
      <c r="R28" s="134">
        <f t="shared" si="12"/>
        <v>0</v>
      </c>
      <c r="S28" s="134">
        <f t="shared" si="12"/>
        <v>0</v>
      </c>
      <c r="T28" s="134">
        <f t="shared" si="12"/>
        <v>0</v>
      </c>
      <c r="U28" s="134">
        <f t="shared" si="12"/>
        <v>0</v>
      </c>
      <c r="V28" s="134">
        <f t="shared" si="12"/>
        <v>0</v>
      </c>
      <c r="W28" s="134">
        <f t="shared" si="12"/>
        <v>0</v>
      </c>
      <c r="X28" s="134">
        <f t="shared" si="12"/>
        <v>0</v>
      </c>
      <c r="Y28" s="134">
        <f t="shared" si="12"/>
        <v>0</v>
      </c>
      <c r="Z28" s="134">
        <f t="shared" si="12"/>
        <v>0</v>
      </c>
      <c r="AA28" s="229">
        <f t="shared" si="12"/>
        <v>0</v>
      </c>
      <c r="AB28" s="229">
        <f t="shared" si="12"/>
        <v>22000</v>
      </c>
      <c r="AC28" s="229">
        <f t="shared" si="12"/>
        <v>0</v>
      </c>
      <c r="AD28" s="229">
        <f t="shared" si="12"/>
        <v>0</v>
      </c>
      <c r="AE28" s="229">
        <f t="shared" si="12"/>
        <v>0</v>
      </c>
      <c r="AF28" s="229">
        <f t="shared" si="12"/>
        <v>80000</v>
      </c>
      <c r="AG28" s="229">
        <f t="shared" si="12"/>
        <v>0</v>
      </c>
      <c r="AH28" s="229">
        <f t="shared" si="12"/>
        <v>0</v>
      </c>
      <c r="AI28" s="229">
        <f t="shared" si="12"/>
        <v>0</v>
      </c>
      <c r="AJ28" s="229">
        <f t="shared" si="12"/>
        <v>7000</v>
      </c>
      <c r="AK28" s="229">
        <f t="shared" ref="AK28:BD28" si="13">AK14+AK11+AK17+AK21+AK24</f>
        <v>0</v>
      </c>
      <c r="AL28" s="229">
        <f t="shared" si="13"/>
        <v>0</v>
      </c>
      <c r="AM28" s="229">
        <f t="shared" si="13"/>
        <v>0</v>
      </c>
      <c r="AN28" s="229">
        <f t="shared" si="13"/>
        <v>0</v>
      </c>
      <c r="AO28" s="229">
        <f t="shared" si="13"/>
        <v>0</v>
      </c>
      <c r="AP28" s="229">
        <f t="shared" si="13"/>
        <v>0</v>
      </c>
      <c r="AQ28" s="229">
        <f t="shared" si="13"/>
        <v>0</v>
      </c>
      <c r="AR28" s="229">
        <f t="shared" si="13"/>
        <v>0</v>
      </c>
      <c r="AS28" s="229">
        <f t="shared" si="13"/>
        <v>0</v>
      </c>
      <c r="AT28" s="229">
        <f t="shared" si="13"/>
        <v>0</v>
      </c>
      <c r="AU28" s="229">
        <f t="shared" si="13"/>
        <v>0</v>
      </c>
      <c r="AV28" s="229">
        <f t="shared" si="13"/>
        <v>0</v>
      </c>
      <c r="AW28" s="229">
        <f t="shared" si="13"/>
        <v>0</v>
      </c>
      <c r="AX28" s="229">
        <f t="shared" si="13"/>
        <v>0</v>
      </c>
      <c r="AY28" s="229">
        <f t="shared" si="13"/>
        <v>0</v>
      </c>
      <c r="AZ28" s="229">
        <f t="shared" si="13"/>
        <v>0</v>
      </c>
      <c r="BA28" s="229">
        <f t="shared" si="13"/>
        <v>0</v>
      </c>
      <c r="BB28" s="229">
        <f t="shared" si="13"/>
        <v>0</v>
      </c>
      <c r="BC28" s="134">
        <f t="shared" si="13"/>
        <v>0</v>
      </c>
      <c r="BD28" s="134">
        <f t="shared" si="13"/>
        <v>0</v>
      </c>
    </row>
    <row r="29" spans="1:56" s="27" customFormat="1" ht="15" customHeight="1" x14ac:dyDescent="0.25">
      <c r="A29" s="142"/>
      <c r="B29" s="28"/>
      <c r="C29" s="107"/>
      <c r="D29" s="331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31"/>
      <c r="S29" s="31"/>
      <c r="T29" s="31"/>
      <c r="U29" s="31"/>
      <c r="V29" s="31"/>
      <c r="W29" s="31"/>
      <c r="X29" s="31"/>
      <c r="Y29" s="31"/>
      <c r="Z29" s="31"/>
      <c r="AA29" s="203"/>
      <c r="AB29" s="203"/>
      <c r="AC29" s="203"/>
      <c r="AD29" s="203"/>
      <c r="AE29" s="203"/>
      <c r="AF29" s="203"/>
      <c r="AG29" s="203"/>
      <c r="AH29" s="203"/>
      <c r="AI29" s="203"/>
      <c r="AJ29" s="203"/>
      <c r="AK29" s="203"/>
      <c r="AL29" s="203"/>
      <c r="AM29" s="203"/>
      <c r="AN29" s="203"/>
      <c r="AO29" s="203"/>
      <c r="AP29" s="203"/>
      <c r="AQ29" s="203"/>
      <c r="AR29" s="203"/>
      <c r="AS29" s="203"/>
      <c r="AT29" s="203"/>
      <c r="AU29" s="203"/>
      <c r="AV29" s="203"/>
      <c r="AW29" s="203"/>
      <c r="AX29" s="203"/>
      <c r="AY29" s="203"/>
      <c r="AZ29" s="203"/>
      <c r="BA29" s="203"/>
      <c r="BB29" s="203"/>
      <c r="BC29" s="31"/>
      <c r="BD29" s="31"/>
    </row>
    <row r="30" spans="1:56" s="52" customFormat="1" ht="15" customHeight="1" x14ac:dyDescent="0.25">
      <c r="A30" s="146"/>
      <c r="B30" s="58" t="s">
        <v>109</v>
      </c>
      <c r="C30" s="108"/>
      <c r="D30" s="332"/>
      <c r="E30" s="35">
        <f t="shared" ref="E30:AJ30" si="14">SUM(E31:E34)</f>
        <v>0</v>
      </c>
      <c r="F30" s="35">
        <f t="shared" si="14"/>
        <v>0</v>
      </c>
      <c r="G30" s="35">
        <f t="shared" si="14"/>
        <v>0</v>
      </c>
      <c r="H30" s="35">
        <f t="shared" si="14"/>
        <v>0</v>
      </c>
      <c r="I30" s="35">
        <f t="shared" si="14"/>
        <v>0</v>
      </c>
      <c r="J30" s="35">
        <f t="shared" si="14"/>
        <v>0</v>
      </c>
      <c r="K30" s="35">
        <f t="shared" si="14"/>
        <v>0</v>
      </c>
      <c r="L30" s="35">
        <f t="shared" si="14"/>
        <v>0</v>
      </c>
      <c r="M30" s="35">
        <f t="shared" si="14"/>
        <v>0</v>
      </c>
      <c r="N30" s="35">
        <f t="shared" si="14"/>
        <v>0</v>
      </c>
      <c r="O30" s="35">
        <f t="shared" si="14"/>
        <v>0</v>
      </c>
      <c r="P30" s="35">
        <f t="shared" si="14"/>
        <v>0</v>
      </c>
      <c r="Q30" s="35">
        <f t="shared" si="14"/>
        <v>0</v>
      </c>
      <c r="R30" s="35">
        <f t="shared" si="14"/>
        <v>0</v>
      </c>
      <c r="S30" s="35">
        <f t="shared" si="14"/>
        <v>0</v>
      </c>
      <c r="T30" s="35">
        <f t="shared" si="14"/>
        <v>0</v>
      </c>
      <c r="U30" s="35">
        <f t="shared" si="14"/>
        <v>0</v>
      </c>
      <c r="V30" s="35">
        <f t="shared" si="14"/>
        <v>0</v>
      </c>
      <c r="W30" s="35">
        <f t="shared" si="14"/>
        <v>0</v>
      </c>
      <c r="X30" s="35">
        <f t="shared" si="14"/>
        <v>0</v>
      </c>
      <c r="Y30" s="35">
        <f t="shared" si="14"/>
        <v>0</v>
      </c>
      <c r="Z30" s="35">
        <f t="shared" si="14"/>
        <v>0</v>
      </c>
      <c r="AA30" s="211">
        <f t="shared" si="14"/>
        <v>0</v>
      </c>
      <c r="AB30" s="211">
        <f t="shared" si="14"/>
        <v>23015</v>
      </c>
      <c r="AC30" s="211">
        <f t="shared" si="14"/>
        <v>0</v>
      </c>
      <c r="AD30" s="211">
        <f t="shared" si="14"/>
        <v>0</v>
      </c>
      <c r="AE30" s="211">
        <f t="shared" si="14"/>
        <v>0</v>
      </c>
      <c r="AF30" s="211">
        <f t="shared" si="14"/>
        <v>0</v>
      </c>
      <c r="AG30" s="211">
        <f t="shared" si="14"/>
        <v>0</v>
      </c>
      <c r="AH30" s="211">
        <f t="shared" si="14"/>
        <v>0</v>
      </c>
      <c r="AI30" s="211">
        <f t="shared" si="14"/>
        <v>0</v>
      </c>
      <c r="AJ30" s="211">
        <f t="shared" si="14"/>
        <v>0</v>
      </c>
      <c r="AK30" s="211">
        <f t="shared" ref="AK30:BD30" si="15">SUM(AK31:AK34)</f>
        <v>0</v>
      </c>
      <c r="AL30" s="211">
        <f t="shared" si="15"/>
        <v>0</v>
      </c>
      <c r="AM30" s="211">
        <f t="shared" si="15"/>
        <v>0</v>
      </c>
      <c r="AN30" s="211">
        <f t="shared" si="15"/>
        <v>0</v>
      </c>
      <c r="AO30" s="211">
        <f t="shared" si="15"/>
        <v>0</v>
      </c>
      <c r="AP30" s="211">
        <f t="shared" si="15"/>
        <v>0</v>
      </c>
      <c r="AQ30" s="211">
        <f t="shared" si="15"/>
        <v>0</v>
      </c>
      <c r="AR30" s="211">
        <f t="shared" si="15"/>
        <v>0</v>
      </c>
      <c r="AS30" s="211">
        <f t="shared" si="15"/>
        <v>0</v>
      </c>
      <c r="AT30" s="211">
        <f t="shared" si="15"/>
        <v>0</v>
      </c>
      <c r="AU30" s="211">
        <f t="shared" si="15"/>
        <v>0</v>
      </c>
      <c r="AV30" s="211">
        <f t="shared" si="15"/>
        <v>0</v>
      </c>
      <c r="AW30" s="211">
        <f t="shared" si="15"/>
        <v>0</v>
      </c>
      <c r="AX30" s="211">
        <f t="shared" si="15"/>
        <v>0</v>
      </c>
      <c r="AY30" s="211">
        <f t="shared" si="15"/>
        <v>0</v>
      </c>
      <c r="AZ30" s="211">
        <f t="shared" si="15"/>
        <v>0</v>
      </c>
      <c r="BA30" s="211">
        <f t="shared" si="15"/>
        <v>0</v>
      </c>
      <c r="BB30" s="211">
        <f t="shared" si="15"/>
        <v>0</v>
      </c>
      <c r="BC30" s="35">
        <f t="shared" si="15"/>
        <v>0</v>
      </c>
      <c r="BD30" s="35">
        <f t="shared" si="15"/>
        <v>0</v>
      </c>
    </row>
    <row r="31" spans="1:56" s="52" customFormat="1" ht="15" customHeight="1" x14ac:dyDescent="0.25">
      <c r="A31" s="146"/>
      <c r="B31" s="53" t="s">
        <v>245</v>
      </c>
      <c r="C31" s="109"/>
      <c r="D31" s="332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216"/>
      <c r="AB31" s="234">
        <v>1788</v>
      </c>
      <c r="AC31" s="216"/>
      <c r="AD31" s="216"/>
      <c r="AE31" s="216"/>
      <c r="AF31" s="216"/>
      <c r="AG31" s="216"/>
      <c r="AH31" s="216"/>
      <c r="AI31" s="216"/>
      <c r="AJ31" s="216"/>
      <c r="AK31" s="216"/>
      <c r="AL31" s="216"/>
      <c r="AM31" s="216"/>
      <c r="AN31" s="216"/>
      <c r="AO31" s="216"/>
      <c r="AP31" s="216"/>
      <c r="AQ31" s="216"/>
      <c r="AR31" s="216"/>
      <c r="AS31" s="216"/>
      <c r="AT31" s="216"/>
      <c r="AU31" s="216"/>
      <c r="AV31" s="216"/>
      <c r="AW31" s="216"/>
      <c r="AX31" s="216"/>
      <c r="AY31" s="216"/>
      <c r="AZ31" s="216"/>
      <c r="BA31" s="216"/>
      <c r="BB31" s="216"/>
      <c r="BC31" s="36"/>
      <c r="BD31" s="36"/>
    </row>
    <row r="32" spans="1:56" s="52" customFormat="1" ht="15" customHeight="1" x14ac:dyDescent="0.25">
      <c r="A32" s="146"/>
      <c r="B32" s="53" t="s">
        <v>246</v>
      </c>
      <c r="C32" s="109"/>
      <c r="D32" s="332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216"/>
      <c r="AB32" s="234">
        <v>13667</v>
      </c>
      <c r="AC32" s="216"/>
      <c r="AD32" s="216"/>
      <c r="AE32" s="216"/>
      <c r="AF32" s="216"/>
      <c r="AG32" s="216"/>
      <c r="AH32" s="216"/>
      <c r="AI32" s="216"/>
      <c r="AJ32" s="216"/>
      <c r="AK32" s="216"/>
      <c r="AL32" s="216"/>
      <c r="AM32" s="216"/>
      <c r="AN32" s="216"/>
      <c r="AO32" s="216"/>
      <c r="AP32" s="216"/>
      <c r="AQ32" s="216"/>
      <c r="AR32" s="216"/>
      <c r="AS32" s="216"/>
      <c r="AT32" s="216"/>
      <c r="AU32" s="216"/>
      <c r="AV32" s="216"/>
      <c r="AW32" s="216"/>
      <c r="AX32" s="216"/>
      <c r="AY32" s="216"/>
      <c r="AZ32" s="216"/>
      <c r="BA32" s="216"/>
      <c r="BB32" s="216"/>
      <c r="BC32" s="36"/>
      <c r="BD32" s="36"/>
    </row>
    <row r="33" spans="1:56" s="52" customFormat="1" ht="15" customHeight="1" x14ac:dyDescent="0.25">
      <c r="A33" s="146"/>
      <c r="B33" s="53" t="s">
        <v>248</v>
      </c>
      <c r="C33" s="109"/>
      <c r="D33" s="332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216"/>
      <c r="AB33" s="234">
        <v>7560</v>
      </c>
      <c r="AC33" s="216"/>
      <c r="AD33" s="216"/>
      <c r="AE33" s="216"/>
      <c r="AF33" s="216"/>
      <c r="AG33" s="216"/>
      <c r="AH33" s="216"/>
      <c r="AI33" s="216"/>
      <c r="AJ33" s="216"/>
      <c r="AK33" s="216"/>
      <c r="AL33" s="216"/>
      <c r="AM33" s="216"/>
      <c r="AN33" s="216"/>
      <c r="AO33" s="216"/>
      <c r="AP33" s="216"/>
      <c r="AQ33" s="216"/>
      <c r="AR33" s="216"/>
      <c r="AS33" s="216"/>
      <c r="AT33" s="216"/>
      <c r="AU33" s="216"/>
      <c r="AV33" s="216"/>
      <c r="AW33" s="216"/>
      <c r="AX33" s="216"/>
      <c r="AY33" s="216"/>
      <c r="AZ33" s="216"/>
      <c r="BA33" s="216"/>
      <c r="BB33" s="216"/>
      <c r="BC33" s="36"/>
      <c r="BD33" s="36"/>
    </row>
    <row r="34" spans="1:56" s="52" customFormat="1" ht="15" customHeight="1" x14ac:dyDescent="0.25">
      <c r="A34" s="146"/>
      <c r="B34" s="34"/>
      <c r="C34" s="109"/>
      <c r="D34" s="332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216"/>
      <c r="AB34" s="216"/>
      <c r="AC34" s="216"/>
      <c r="AD34" s="216"/>
      <c r="AE34" s="216"/>
      <c r="AF34" s="216"/>
      <c r="AG34" s="216"/>
      <c r="AH34" s="216"/>
      <c r="AI34" s="216"/>
      <c r="AJ34" s="216"/>
      <c r="AK34" s="216"/>
      <c r="AL34" s="216"/>
      <c r="AM34" s="216"/>
      <c r="AN34" s="216"/>
      <c r="AO34" s="216"/>
      <c r="AP34" s="216"/>
      <c r="AQ34" s="216"/>
      <c r="AR34" s="216"/>
      <c r="AS34" s="216"/>
      <c r="AT34" s="216"/>
      <c r="AU34" s="216"/>
      <c r="AV34" s="216"/>
      <c r="AW34" s="216"/>
      <c r="AX34" s="216"/>
      <c r="AY34" s="216"/>
      <c r="AZ34" s="216"/>
      <c r="BA34" s="216"/>
      <c r="BB34" s="216"/>
      <c r="BC34" s="36"/>
      <c r="BD34" s="36"/>
    </row>
    <row r="35" spans="1:56" s="56" customFormat="1" ht="15" customHeight="1" x14ac:dyDescent="0.25">
      <c r="A35" s="142"/>
      <c r="B35" s="58" t="s">
        <v>110</v>
      </c>
      <c r="C35" s="108"/>
      <c r="D35" s="332"/>
      <c r="E35" s="35">
        <f t="shared" ref="E35:AJ35" si="16">SUM(E36:E37)</f>
        <v>0</v>
      </c>
      <c r="F35" s="35">
        <f t="shared" si="16"/>
        <v>0</v>
      </c>
      <c r="G35" s="35">
        <f t="shared" si="16"/>
        <v>0</v>
      </c>
      <c r="H35" s="35">
        <f t="shared" si="16"/>
        <v>0</v>
      </c>
      <c r="I35" s="35">
        <f t="shared" si="16"/>
        <v>0</v>
      </c>
      <c r="J35" s="35">
        <f t="shared" si="16"/>
        <v>0</v>
      </c>
      <c r="K35" s="35">
        <f t="shared" si="16"/>
        <v>0</v>
      </c>
      <c r="L35" s="35">
        <f t="shared" si="16"/>
        <v>0</v>
      </c>
      <c r="M35" s="35">
        <f t="shared" si="16"/>
        <v>0</v>
      </c>
      <c r="N35" s="35">
        <f t="shared" si="16"/>
        <v>0</v>
      </c>
      <c r="O35" s="35">
        <f t="shared" si="16"/>
        <v>0</v>
      </c>
      <c r="P35" s="35">
        <f t="shared" si="16"/>
        <v>0</v>
      </c>
      <c r="Q35" s="35">
        <f t="shared" si="16"/>
        <v>0</v>
      </c>
      <c r="R35" s="35">
        <f t="shared" si="16"/>
        <v>0</v>
      </c>
      <c r="S35" s="35">
        <f t="shared" si="16"/>
        <v>0</v>
      </c>
      <c r="T35" s="35">
        <f t="shared" si="16"/>
        <v>0</v>
      </c>
      <c r="U35" s="35">
        <f t="shared" si="16"/>
        <v>0</v>
      </c>
      <c r="V35" s="35">
        <f t="shared" si="16"/>
        <v>0</v>
      </c>
      <c r="W35" s="35">
        <f t="shared" si="16"/>
        <v>0</v>
      </c>
      <c r="X35" s="35">
        <f t="shared" si="16"/>
        <v>0</v>
      </c>
      <c r="Y35" s="35">
        <f t="shared" si="16"/>
        <v>0</v>
      </c>
      <c r="Z35" s="35">
        <f t="shared" si="16"/>
        <v>0</v>
      </c>
      <c r="AA35" s="211">
        <f t="shared" si="16"/>
        <v>0</v>
      </c>
      <c r="AB35" s="211">
        <f t="shared" si="16"/>
        <v>0</v>
      </c>
      <c r="AC35" s="211">
        <f t="shared" si="16"/>
        <v>0</v>
      </c>
      <c r="AD35" s="211">
        <f t="shared" si="16"/>
        <v>0</v>
      </c>
      <c r="AE35" s="211">
        <f t="shared" si="16"/>
        <v>0</v>
      </c>
      <c r="AF35" s="211">
        <f t="shared" si="16"/>
        <v>0</v>
      </c>
      <c r="AG35" s="211">
        <f t="shared" si="16"/>
        <v>0</v>
      </c>
      <c r="AH35" s="211">
        <f t="shared" si="16"/>
        <v>5000</v>
      </c>
      <c r="AI35" s="211">
        <f t="shared" si="16"/>
        <v>0</v>
      </c>
      <c r="AJ35" s="211">
        <f t="shared" si="16"/>
        <v>0</v>
      </c>
      <c r="AK35" s="211">
        <f t="shared" ref="AK35:BD35" si="17">SUM(AK36:AK37)</f>
        <v>0</v>
      </c>
      <c r="AL35" s="211">
        <f t="shared" si="17"/>
        <v>0</v>
      </c>
      <c r="AM35" s="211">
        <f t="shared" si="17"/>
        <v>5000</v>
      </c>
      <c r="AN35" s="211">
        <f t="shared" si="17"/>
        <v>0</v>
      </c>
      <c r="AO35" s="211">
        <f t="shared" si="17"/>
        <v>0</v>
      </c>
      <c r="AP35" s="211">
        <f t="shared" si="17"/>
        <v>0</v>
      </c>
      <c r="AQ35" s="211">
        <f t="shared" si="17"/>
        <v>0</v>
      </c>
      <c r="AR35" s="211">
        <f t="shared" si="17"/>
        <v>0</v>
      </c>
      <c r="AS35" s="211">
        <f t="shared" si="17"/>
        <v>0</v>
      </c>
      <c r="AT35" s="211">
        <f t="shared" si="17"/>
        <v>0</v>
      </c>
      <c r="AU35" s="211">
        <f t="shared" si="17"/>
        <v>0</v>
      </c>
      <c r="AV35" s="211">
        <f t="shared" si="17"/>
        <v>0</v>
      </c>
      <c r="AW35" s="211">
        <f t="shared" si="17"/>
        <v>0</v>
      </c>
      <c r="AX35" s="211">
        <f t="shared" si="17"/>
        <v>0</v>
      </c>
      <c r="AY35" s="211">
        <f t="shared" si="17"/>
        <v>0</v>
      </c>
      <c r="AZ35" s="211">
        <f t="shared" si="17"/>
        <v>0</v>
      </c>
      <c r="BA35" s="211">
        <f t="shared" si="17"/>
        <v>0</v>
      </c>
      <c r="BB35" s="211">
        <f t="shared" si="17"/>
        <v>0</v>
      </c>
      <c r="BC35" s="35">
        <f t="shared" si="17"/>
        <v>0</v>
      </c>
      <c r="BD35" s="35">
        <f t="shared" si="17"/>
        <v>0</v>
      </c>
    </row>
    <row r="36" spans="1:56" s="27" customFormat="1" ht="15" customHeight="1" x14ac:dyDescent="0.25">
      <c r="A36" s="142"/>
      <c r="B36" s="28" t="s">
        <v>247</v>
      </c>
      <c r="C36" s="107"/>
      <c r="D36" s="331"/>
      <c r="E36" s="175"/>
      <c r="F36" s="29"/>
      <c r="G36" s="29"/>
      <c r="H36" s="29"/>
      <c r="I36" s="29"/>
      <c r="J36" s="175"/>
      <c r="K36" s="29"/>
      <c r="L36" s="29"/>
      <c r="M36" s="29"/>
      <c r="N36" s="175"/>
      <c r="O36" s="29"/>
      <c r="P36" s="29"/>
      <c r="Q36" s="29"/>
      <c r="R36" s="31"/>
      <c r="S36" s="31"/>
      <c r="T36" s="31"/>
      <c r="U36" s="31"/>
      <c r="V36" s="31"/>
      <c r="W36" s="31"/>
      <c r="X36" s="31"/>
      <c r="Y36" s="31"/>
      <c r="Z36" s="31"/>
      <c r="AA36" s="263"/>
      <c r="AB36" s="263"/>
      <c r="AC36" s="263"/>
      <c r="AD36" s="263"/>
      <c r="AE36" s="263"/>
      <c r="AF36" s="263"/>
      <c r="AG36" s="263"/>
      <c r="AH36" s="263">
        <v>5000</v>
      </c>
      <c r="AI36" s="263"/>
      <c r="AJ36" s="263"/>
      <c r="AK36" s="263"/>
      <c r="AL36" s="263"/>
      <c r="AM36" s="263">
        <v>5000</v>
      </c>
      <c r="AN36" s="263"/>
      <c r="AO36" s="263"/>
      <c r="AP36" s="263"/>
      <c r="AQ36" s="203"/>
      <c r="AR36" s="203"/>
      <c r="AS36" s="203"/>
      <c r="AT36" s="203"/>
      <c r="AU36" s="203"/>
      <c r="AV36" s="203"/>
      <c r="AW36" s="203"/>
      <c r="AX36" s="203"/>
      <c r="AY36" s="203"/>
      <c r="AZ36" s="203"/>
      <c r="BA36" s="203"/>
      <c r="BB36" s="203"/>
      <c r="BC36" s="31"/>
      <c r="BD36" s="31"/>
    </row>
    <row r="37" spans="1:56" s="55" customFormat="1" ht="15" customHeight="1" x14ac:dyDescent="0.25">
      <c r="A37" s="147"/>
      <c r="B37" s="37"/>
      <c r="C37" s="116"/>
      <c r="D37" s="333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54"/>
      <c r="S37" s="54"/>
      <c r="T37" s="54"/>
      <c r="U37" s="54"/>
      <c r="V37" s="54"/>
      <c r="W37" s="54"/>
      <c r="X37" s="54"/>
      <c r="Y37" s="54"/>
      <c r="Z37" s="54"/>
      <c r="AA37" s="237"/>
      <c r="AB37" s="237"/>
      <c r="AC37" s="237"/>
      <c r="AD37" s="237"/>
      <c r="AE37" s="237"/>
      <c r="AF37" s="237"/>
      <c r="AG37" s="237"/>
      <c r="AH37" s="237"/>
      <c r="AI37" s="237"/>
      <c r="AJ37" s="237"/>
      <c r="AK37" s="237"/>
      <c r="AL37" s="237"/>
      <c r="AM37" s="237"/>
      <c r="AN37" s="237"/>
      <c r="AO37" s="237"/>
      <c r="AP37" s="237"/>
      <c r="AQ37" s="237"/>
      <c r="AR37" s="237"/>
      <c r="AS37" s="237"/>
      <c r="AT37" s="237"/>
      <c r="AU37" s="237"/>
      <c r="AV37" s="237"/>
      <c r="AW37" s="237"/>
      <c r="AX37" s="237"/>
      <c r="AY37" s="237"/>
      <c r="AZ37" s="237"/>
      <c r="BA37" s="237"/>
      <c r="BB37" s="237"/>
      <c r="BC37" s="54"/>
      <c r="BD37" s="54"/>
    </row>
    <row r="38" spans="1:56" s="62" customFormat="1" ht="15" customHeight="1" x14ac:dyDescent="0.25">
      <c r="A38" s="147"/>
      <c r="B38" s="58" t="s">
        <v>92</v>
      </c>
      <c r="C38" s="108"/>
      <c r="D38" s="338"/>
      <c r="E38" s="36">
        <f t="shared" ref="E38:AJ38" si="18">SUM(E39:E41)</f>
        <v>0</v>
      </c>
      <c r="F38" s="36">
        <f t="shared" si="18"/>
        <v>0</v>
      </c>
      <c r="G38" s="36">
        <f t="shared" si="18"/>
        <v>0</v>
      </c>
      <c r="H38" s="36">
        <f t="shared" si="18"/>
        <v>0</v>
      </c>
      <c r="I38" s="36">
        <f t="shared" si="18"/>
        <v>0</v>
      </c>
      <c r="J38" s="36">
        <f t="shared" si="18"/>
        <v>0</v>
      </c>
      <c r="K38" s="36">
        <f t="shared" si="18"/>
        <v>0</v>
      </c>
      <c r="L38" s="36">
        <f t="shared" si="18"/>
        <v>0</v>
      </c>
      <c r="M38" s="36">
        <f t="shared" si="18"/>
        <v>0</v>
      </c>
      <c r="N38" s="36">
        <f t="shared" si="18"/>
        <v>0</v>
      </c>
      <c r="O38" s="36">
        <f t="shared" si="18"/>
        <v>0</v>
      </c>
      <c r="P38" s="36">
        <f t="shared" si="18"/>
        <v>0</v>
      </c>
      <c r="Q38" s="36">
        <f t="shared" si="18"/>
        <v>0</v>
      </c>
      <c r="R38" s="36">
        <f t="shared" si="18"/>
        <v>0</v>
      </c>
      <c r="S38" s="36">
        <f t="shared" si="18"/>
        <v>0</v>
      </c>
      <c r="T38" s="36">
        <f t="shared" si="18"/>
        <v>0</v>
      </c>
      <c r="U38" s="36">
        <f t="shared" si="18"/>
        <v>0</v>
      </c>
      <c r="V38" s="36">
        <f t="shared" si="18"/>
        <v>0</v>
      </c>
      <c r="W38" s="36">
        <f t="shared" si="18"/>
        <v>0</v>
      </c>
      <c r="X38" s="36">
        <f t="shared" si="18"/>
        <v>0</v>
      </c>
      <c r="Y38" s="36">
        <f t="shared" si="18"/>
        <v>0</v>
      </c>
      <c r="Z38" s="36">
        <f t="shared" si="18"/>
        <v>0</v>
      </c>
      <c r="AA38" s="216">
        <f t="shared" si="18"/>
        <v>0</v>
      </c>
      <c r="AB38" s="216">
        <f t="shared" si="18"/>
        <v>0</v>
      </c>
      <c r="AC38" s="216">
        <f t="shared" si="18"/>
        <v>0</v>
      </c>
      <c r="AD38" s="216">
        <f t="shared" si="18"/>
        <v>0</v>
      </c>
      <c r="AE38" s="216">
        <f t="shared" si="18"/>
        <v>0</v>
      </c>
      <c r="AF38" s="216">
        <f t="shared" si="18"/>
        <v>21000</v>
      </c>
      <c r="AG38" s="216">
        <f t="shared" si="18"/>
        <v>0</v>
      </c>
      <c r="AH38" s="216">
        <f t="shared" si="18"/>
        <v>0</v>
      </c>
      <c r="AI38" s="216">
        <f t="shared" si="18"/>
        <v>0</v>
      </c>
      <c r="AJ38" s="216">
        <f t="shared" si="18"/>
        <v>0</v>
      </c>
      <c r="AK38" s="216">
        <f t="shared" ref="AK38:BD38" si="19">SUM(AK39:AK41)</f>
        <v>0</v>
      </c>
      <c r="AL38" s="216">
        <f t="shared" si="19"/>
        <v>0</v>
      </c>
      <c r="AM38" s="216">
        <f t="shared" si="19"/>
        <v>0</v>
      </c>
      <c r="AN38" s="216">
        <f t="shared" si="19"/>
        <v>0</v>
      </c>
      <c r="AO38" s="216">
        <f t="shared" si="19"/>
        <v>0</v>
      </c>
      <c r="AP38" s="216">
        <f t="shared" si="19"/>
        <v>0</v>
      </c>
      <c r="AQ38" s="216">
        <f t="shared" si="19"/>
        <v>0</v>
      </c>
      <c r="AR38" s="216">
        <f t="shared" si="19"/>
        <v>0</v>
      </c>
      <c r="AS38" s="216">
        <f t="shared" si="19"/>
        <v>0</v>
      </c>
      <c r="AT38" s="216">
        <f t="shared" si="19"/>
        <v>0</v>
      </c>
      <c r="AU38" s="216">
        <f t="shared" si="19"/>
        <v>0</v>
      </c>
      <c r="AV38" s="216">
        <f t="shared" si="19"/>
        <v>0</v>
      </c>
      <c r="AW38" s="216">
        <f t="shared" si="19"/>
        <v>0</v>
      </c>
      <c r="AX38" s="216">
        <f t="shared" si="19"/>
        <v>0</v>
      </c>
      <c r="AY38" s="216">
        <f t="shared" si="19"/>
        <v>0</v>
      </c>
      <c r="AZ38" s="216">
        <f t="shared" si="19"/>
        <v>0</v>
      </c>
      <c r="BA38" s="216">
        <f t="shared" si="19"/>
        <v>0</v>
      </c>
      <c r="BB38" s="216">
        <f t="shared" si="19"/>
        <v>0</v>
      </c>
      <c r="BC38" s="36">
        <f t="shared" si="19"/>
        <v>0</v>
      </c>
      <c r="BD38" s="36">
        <f t="shared" si="19"/>
        <v>0</v>
      </c>
    </row>
    <row r="39" spans="1:56" s="62" customFormat="1" ht="15" customHeight="1" x14ac:dyDescent="0.25">
      <c r="A39" s="147"/>
      <c r="B39" s="58"/>
      <c r="C39" s="110" t="s">
        <v>98</v>
      </c>
      <c r="D39" s="338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60"/>
      <c r="S39" s="60"/>
      <c r="T39" s="60"/>
      <c r="U39" s="60"/>
      <c r="V39" s="60"/>
      <c r="W39" s="60"/>
      <c r="X39" s="60"/>
      <c r="Y39" s="60"/>
      <c r="Z39" s="60"/>
      <c r="AA39" s="243"/>
      <c r="AB39" s="243"/>
      <c r="AC39" s="243"/>
      <c r="AD39" s="243"/>
      <c r="AE39" s="243"/>
      <c r="AF39" s="233">
        <v>21000</v>
      </c>
      <c r="AG39" s="243"/>
      <c r="AH39" s="243"/>
      <c r="AI39" s="243"/>
      <c r="AJ39" s="243"/>
      <c r="AK39" s="243"/>
      <c r="AL39" s="243"/>
      <c r="AM39" s="243"/>
      <c r="AN39" s="243"/>
      <c r="AO39" s="243"/>
      <c r="AP39" s="243"/>
      <c r="AQ39" s="243"/>
      <c r="AR39" s="243"/>
      <c r="AS39" s="243"/>
      <c r="AT39" s="243"/>
      <c r="AU39" s="243"/>
      <c r="AV39" s="243"/>
      <c r="AW39" s="243"/>
      <c r="AX39" s="243"/>
      <c r="AY39" s="243"/>
      <c r="AZ39" s="243"/>
      <c r="BA39" s="243"/>
      <c r="BB39" s="243"/>
      <c r="BC39" s="60"/>
      <c r="BD39" s="60"/>
    </row>
    <row r="40" spans="1:56" s="62" customFormat="1" ht="15" customHeight="1" x14ac:dyDescent="0.25">
      <c r="A40" s="147"/>
      <c r="B40" s="58"/>
      <c r="C40" s="108"/>
      <c r="D40" s="338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60"/>
      <c r="S40" s="60"/>
      <c r="T40" s="60"/>
      <c r="U40" s="60"/>
      <c r="V40" s="60"/>
      <c r="W40" s="60"/>
      <c r="X40" s="60"/>
      <c r="Y40" s="60"/>
      <c r="Z40" s="60"/>
      <c r="AA40" s="243"/>
      <c r="AB40" s="243"/>
      <c r="AC40" s="243"/>
      <c r="AD40" s="243"/>
      <c r="AE40" s="243"/>
      <c r="AF40" s="234"/>
      <c r="AG40" s="243"/>
      <c r="AH40" s="243"/>
      <c r="AI40" s="243"/>
      <c r="AJ40" s="243"/>
      <c r="AK40" s="243"/>
      <c r="AL40" s="243"/>
      <c r="AM40" s="243"/>
      <c r="AN40" s="243"/>
      <c r="AO40" s="243"/>
      <c r="AP40" s="243"/>
      <c r="AQ40" s="243"/>
      <c r="AR40" s="243"/>
      <c r="AS40" s="243"/>
      <c r="AT40" s="243"/>
      <c r="AU40" s="243"/>
      <c r="AV40" s="243"/>
      <c r="AW40" s="243"/>
      <c r="AX40" s="243"/>
      <c r="AY40" s="243"/>
      <c r="AZ40" s="243"/>
      <c r="BA40" s="243"/>
      <c r="BB40" s="243"/>
      <c r="BC40" s="60"/>
      <c r="BD40" s="60"/>
    </row>
    <row r="41" spans="1:56" s="55" customFormat="1" ht="15" customHeight="1" x14ac:dyDescent="0.25">
      <c r="A41" s="147"/>
      <c r="B41" s="53"/>
      <c r="C41" s="110"/>
      <c r="D41" s="333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54"/>
      <c r="S41" s="54"/>
      <c r="T41" s="54"/>
      <c r="U41" s="54"/>
      <c r="V41" s="54"/>
      <c r="W41" s="54"/>
      <c r="X41" s="54"/>
      <c r="Y41" s="54"/>
      <c r="Z41" s="54"/>
      <c r="AA41" s="237"/>
      <c r="AB41" s="237"/>
      <c r="AC41" s="237"/>
      <c r="AD41" s="237"/>
      <c r="AE41" s="237"/>
      <c r="AF41" s="237"/>
      <c r="AG41" s="237"/>
      <c r="AH41" s="237"/>
      <c r="AI41" s="237"/>
      <c r="AJ41" s="237"/>
      <c r="AK41" s="237"/>
      <c r="AL41" s="237"/>
      <c r="AM41" s="237"/>
      <c r="AN41" s="237"/>
      <c r="AO41" s="237"/>
      <c r="AP41" s="237"/>
      <c r="AQ41" s="237"/>
      <c r="AR41" s="237"/>
      <c r="AS41" s="237"/>
      <c r="AT41" s="237"/>
      <c r="AU41" s="237"/>
      <c r="AV41" s="237"/>
      <c r="AW41" s="237"/>
      <c r="AX41" s="237"/>
      <c r="AY41" s="237"/>
      <c r="AZ41" s="237"/>
      <c r="BA41" s="237"/>
      <c r="BB41" s="237"/>
      <c r="BC41" s="54"/>
      <c r="BD41" s="54"/>
    </row>
    <row r="42" spans="1:56" s="27" customFormat="1" ht="15" customHeight="1" x14ac:dyDescent="0.25">
      <c r="A42" s="142"/>
      <c r="B42" s="42" t="s">
        <v>96</v>
      </c>
      <c r="C42" s="107"/>
      <c r="D42" s="331"/>
      <c r="E42" s="36">
        <f t="shared" ref="E42:AJ42" si="20">SUM(E43:E44)</f>
        <v>0</v>
      </c>
      <c r="F42" s="36">
        <f t="shared" si="20"/>
        <v>0</v>
      </c>
      <c r="G42" s="36">
        <f t="shared" si="20"/>
        <v>0</v>
      </c>
      <c r="H42" s="36">
        <f t="shared" si="20"/>
        <v>0</v>
      </c>
      <c r="I42" s="36">
        <f t="shared" si="20"/>
        <v>0</v>
      </c>
      <c r="J42" s="36">
        <f t="shared" si="20"/>
        <v>0</v>
      </c>
      <c r="K42" s="36">
        <f t="shared" si="20"/>
        <v>0</v>
      </c>
      <c r="L42" s="36">
        <f t="shared" si="20"/>
        <v>0</v>
      </c>
      <c r="M42" s="36">
        <f t="shared" si="20"/>
        <v>0</v>
      </c>
      <c r="N42" s="36">
        <f t="shared" si="20"/>
        <v>0</v>
      </c>
      <c r="O42" s="36">
        <f t="shared" si="20"/>
        <v>0</v>
      </c>
      <c r="P42" s="36">
        <f t="shared" si="20"/>
        <v>0</v>
      </c>
      <c r="Q42" s="36">
        <f t="shared" si="20"/>
        <v>0</v>
      </c>
      <c r="R42" s="36">
        <f t="shared" si="20"/>
        <v>0</v>
      </c>
      <c r="S42" s="36">
        <f t="shared" si="20"/>
        <v>0</v>
      </c>
      <c r="T42" s="36">
        <f t="shared" si="20"/>
        <v>0</v>
      </c>
      <c r="U42" s="36">
        <f t="shared" si="20"/>
        <v>0</v>
      </c>
      <c r="V42" s="36">
        <f t="shared" si="20"/>
        <v>0</v>
      </c>
      <c r="W42" s="36">
        <f t="shared" si="20"/>
        <v>0</v>
      </c>
      <c r="X42" s="36">
        <f t="shared" si="20"/>
        <v>0</v>
      </c>
      <c r="Y42" s="36">
        <f t="shared" si="20"/>
        <v>0</v>
      </c>
      <c r="Z42" s="36">
        <f t="shared" si="20"/>
        <v>0</v>
      </c>
      <c r="AA42" s="216">
        <f t="shared" si="20"/>
        <v>0</v>
      </c>
      <c r="AB42" s="216">
        <f t="shared" si="20"/>
        <v>0</v>
      </c>
      <c r="AC42" s="216">
        <f t="shared" si="20"/>
        <v>0</v>
      </c>
      <c r="AD42" s="216">
        <f t="shared" si="20"/>
        <v>0</v>
      </c>
      <c r="AE42" s="216">
        <f t="shared" si="20"/>
        <v>0</v>
      </c>
      <c r="AF42" s="216">
        <f t="shared" si="20"/>
        <v>0</v>
      </c>
      <c r="AG42" s="216">
        <f t="shared" si="20"/>
        <v>0</v>
      </c>
      <c r="AH42" s="216">
        <f t="shared" si="20"/>
        <v>0</v>
      </c>
      <c r="AI42" s="216">
        <f t="shared" si="20"/>
        <v>0</v>
      </c>
      <c r="AJ42" s="216">
        <f t="shared" si="20"/>
        <v>0</v>
      </c>
      <c r="AK42" s="216">
        <f t="shared" ref="AK42:BD42" si="21">SUM(AK43:AK44)</f>
        <v>0</v>
      </c>
      <c r="AL42" s="216">
        <f t="shared" si="21"/>
        <v>0</v>
      </c>
      <c r="AM42" s="216">
        <f t="shared" si="21"/>
        <v>0</v>
      </c>
      <c r="AN42" s="216">
        <f t="shared" si="21"/>
        <v>0</v>
      </c>
      <c r="AO42" s="216">
        <f t="shared" si="21"/>
        <v>0</v>
      </c>
      <c r="AP42" s="216">
        <f t="shared" si="21"/>
        <v>0</v>
      </c>
      <c r="AQ42" s="216">
        <f t="shared" si="21"/>
        <v>0</v>
      </c>
      <c r="AR42" s="216">
        <f t="shared" si="21"/>
        <v>0</v>
      </c>
      <c r="AS42" s="216">
        <f t="shared" si="21"/>
        <v>0</v>
      </c>
      <c r="AT42" s="216">
        <f t="shared" si="21"/>
        <v>0</v>
      </c>
      <c r="AU42" s="216">
        <f t="shared" si="21"/>
        <v>0</v>
      </c>
      <c r="AV42" s="216">
        <f t="shared" si="21"/>
        <v>0</v>
      </c>
      <c r="AW42" s="216">
        <f t="shared" si="21"/>
        <v>0</v>
      </c>
      <c r="AX42" s="216">
        <f t="shared" si="21"/>
        <v>0</v>
      </c>
      <c r="AY42" s="216">
        <f t="shared" si="21"/>
        <v>0</v>
      </c>
      <c r="AZ42" s="216">
        <f t="shared" si="21"/>
        <v>0</v>
      </c>
      <c r="BA42" s="216">
        <f t="shared" si="21"/>
        <v>0</v>
      </c>
      <c r="BB42" s="216">
        <f t="shared" si="21"/>
        <v>0</v>
      </c>
      <c r="BC42" s="36">
        <f t="shared" si="21"/>
        <v>0</v>
      </c>
      <c r="BD42" s="36">
        <f t="shared" si="21"/>
        <v>0</v>
      </c>
    </row>
    <row r="43" spans="1:56" s="27" customFormat="1" ht="15" customHeight="1" x14ac:dyDescent="0.25">
      <c r="A43" s="142"/>
      <c r="B43" s="42"/>
      <c r="C43" s="107"/>
      <c r="D43" s="331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31"/>
      <c r="BD43" s="31"/>
    </row>
    <row r="44" spans="1:56" s="27" customFormat="1" ht="15" customHeight="1" x14ac:dyDescent="0.25">
      <c r="A44" s="142"/>
      <c r="B44" s="42"/>
      <c r="C44" s="107"/>
      <c r="D44" s="331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31"/>
      <c r="S44" s="31"/>
      <c r="T44" s="31"/>
      <c r="U44" s="31"/>
      <c r="V44" s="31"/>
      <c r="W44" s="31"/>
      <c r="X44" s="31"/>
      <c r="Y44" s="31"/>
      <c r="Z44" s="31"/>
      <c r="AA44" s="203"/>
      <c r="AB44" s="203"/>
      <c r="AC44" s="203"/>
      <c r="AD44" s="203"/>
      <c r="AE44" s="203"/>
      <c r="AF44" s="203"/>
      <c r="AG44" s="203"/>
      <c r="AH44" s="203"/>
      <c r="AI44" s="203"/>
      <c r="AJ44" s="203"/>
      <c r="AK44" s="203"/>
      <c r="AL44" s="203"/>
      <c r="AM44" s="203"/>
      <c r="AN44" s="203"/>
      <c r="AO44" s="203"/>
      <c r="AP44" s="203"/>
      <c r="AQ44" s="203"/>
      <c r="AR44" s="203"/>
      <c r="AS44" s="203"/>
      <c r="AT44" s="203"/>
      <c r="AU44" s="203"/>
      <c r="AV44" s="203"/>
      <c r="AW44" s="203"/>
      <c r="AX44" s="203"/>
      <c r="AY44" s="203"/>
      <c r="AZ44" s="203"/>
      <c r="BA44" s="203"/>
      <c r="BB44" s="203"/>
      <c r="BC44" s="31"/>
      <c r="BD44" s="31"/>
    </row>
    <row r="45" spans="1:56" s="56" customFormat="1" ht="15" customHeight="1" x14ac:dyDescent="0.25">
      <c r="A45" s="142"/>
      <c r="B45" s="42" t="s">
        <v>66</v>
      </c>
      <c r="C45" s="112"/>
      <c r="D45" s="335"/>
      <c r="E45" s="36">
        <f t="shared" ref="E45:BD45" si="22">SUM(E47:E52)</f>
        <v>0</v>
      </c>
      <c r="F45" s="36">
        <f t="shared" si="22"/>
        <v>0</v>
      </c>
      <c r="G45" s="36">
        <f t="shared" si="22"/>
        <v>0</v>
      </c>
      <c r="H45" s="36">
        <f t="shared" si="22"/>
        <v>0</v>
      </c>
      <c r="I45" s="36">
        <f t="shared" si="22"/>
        <v>0</v>
      </c>
      <c r="J45" s="36">
        <f t="shared" si="22"/>
        <v>0</v>
      </c>
      <c r="K45" s="36">
        <f t="shared" si="22"/>
        <v>0</v>
      </c>
      <c r="L45" s="36">
        <f t="shared" si="22"/>
        <v>0</v>
      </c>
      <c r="M45" s="36">
        <f t="shared" si="22"/>
        <v>0</v>
      </c>
      <c r="N45" s="36">
        <f t="shared" si="22"/>
        <v>0</v>
      </c>
      <c r="O45" s="36">
        <f t="shared" si="22"/>
        <v>0</v>
      </c>
      <c r="P45" s="36">
        <f t="shared" si="22"/>
        <v>0</v>
      </c>
      <c r="Q45" s="36">
        <f t="shared" si="22"/>
        <v>0</v>
      </c>
      <c r="R45" s="36">
        <f t="shared" si="22"/>
        <v>0</v>
      </c>
      <c r="S45" s="36">
        <f t="shared" si="22"/>
        <v>0</v>
      </c>
      <c r="T45" s="36">
        <f t="shared" si="22"/>
        <v>0</v>
      </c>
      <c r="U45" s="36">
        <f t="shared" si="22"/>
        <v>0</v>
      </c>
      <c r="V45" s="36">
        <f t="shared" si="22"/>
        <v>0</v>
      </c>
      <c r="W45" s="36">
        <f t="shared" si="22"/>
        <v>0</v>
      </c>
      <c r="X45" s="36">
        <f t="shared" si="22"/>
        <v>0</v>
      </c>
      <c r="Y45" s="36">
        <f t="shared" si="22"/>
        <v>0</v>
      </c>
      <c r="Z45" s="36">
        <f t="shared" si="22"/>
        <v>0</v>
      </c>
      <c r="AA45" s="216">
        <f t="shared" si="22"/>
        <v>0</v>
      </c>
      <c r="AB45" s="216">
        <f t="shared" si="22"/>
        <v>0</v>
      </c>
      <c r="AC45" s="216">
        <f t="shared" si="22"/>
        <v>0</v>
      </c>
      <c r="AD45" s="216">
        <f t="shared" si="22"/>
        <v>0</v>
      </c>
      <c r="AE45" s="216">
        <f t="shared" si="22"/>
        <v>0</v>
      </c>
      <c r="AF45" s="216">
        <f t="shared" si="22"/>
        <v>0</v>
      </c>
      <c r="AG45" s="216">
        <f t="shared" si="22"/>
        <v>0</v>
      </c>
      <c r="AH45" s="216">
        <f t="shared" si="22"/>
        <v>0</v>
      </c>
      <c r="AI45" s="216">
        <f t="shared" si="22"/>
        <v>0</v>
      </c>
      <c r="AJ45" s="216">
        <f t="shared" si="22"/>
        <v>0</v>
      </c>
      <c r="AK45" s="216">
        <f t="shared" si="22"/>
        <v>0</v>
      </c>
      <c r="AL45" s="216">
        <f t="shared" si="22"/>
        <v>0</v>
      </c>
      <c r="AM45" s="216">
        <f t="shared" si="22"/>
        <v>0</v>
      </c>
      <c r="AN45" s="216">
        <f t="shared" si="22"/>
        <v>0</v>
      </c>
      <c r="AO45" s="216">
        <f t="shared" si="22"/>
        <v>0</v>
      </c>
      <c r="AP45" s="216">
        <f t="shared" si="22"/>
        <v>0</v>
      </c>
      <c r="AQ45" s="216">
        <f t="shared" si="22"/>
        <v>0</v>
      </c>
      <c r="AR45" s="216">
        <f t="shared" si="22"/>
        <v>0</v>
      </c>
      <c r="AS45" s="216">
        <f t="shared" si="22"/>
        <v>0</v>
      </c>
      <c r="AT45" s="216">
        <f t="shared" si="22"/>
        <v>0</v>
      </c>
      <c r="AU45" s="216">
        <f t="shared" si="22"/>
        <v>0</v>
      </c>
      <c r="AV45" s="216">
        <f t="shared" si="22"/>
        <v>0</v>
      </c>
      <c r="AW45" s="216">
        <f t="shared" si="22"/>
        <v>0</v>
      </c>
      <c r="AX45" s="216">
        <f t="shared" si="22"/>
        <v>0</v>
      </c>
      <c r="AY45" s="216">
        <f t="shared" si="22"/>
        <v>0</v>
      </c>
      <c r="AZ45" s="216">
        <f t="shared" si="22"/>
        <v>0</v>
      </c>
      <c r="BA45" s="216">
        <f t="shared" si="22"/>
        <v>0</v>
      </c>
      <c r="BB45" s="216">
        <f t="shared" si="22"/>
        <v>0</v>
      </c>
      <c r="BC45" s="36">
        <f t="shared" si="22"/>
        <v>0</v>
      </c>
      <c r="BD45" s="36">
        <f t="shared" si="22"/>
        <v>0</v>
      </c>
    </row>
    <row r="46" spans="1:56" s="56" customFormat="1" ht="15" hidden="1" customHeight="1" outlineLevel="1" x14ac:dyDescent="0.25">
      <c r="A46" s="142"/>
      <c r="B46" s="28" t="s">
        <v>93</v>
      </c>
      <c r="C46" s="107"/>
      <c r="D46" s="331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216"/>
      <c r="AB46" s="216"/>
      <c r="AC46" s="216"/>
      <c r="AD46" s="216"/>
      <c r="AE46" s="216"/>
      <c r="AF46" s="216"/>
      <c r="AG46" s="216"/>
      <c r="AH46" s="216"/>
      <c r="AI46" s="216"/>
      <c r="AJ46" s="216"/>
      <c r="AK46" s="216"/>
      <c r="AL46" s="216"/>
      <c r="AM46" s="216"/>
      <c r="AN46" s="216"/>
      <c r="AO46" s="216"/>
      <c r="AP46" s="216"/>
      <c r="AQ46" s="216"/>
      <c r="AR46" s="216"/>
      <c r="AS46" s="216"/>
      <c r="AT46" s="216"/>
      <c r="AU46" s="216"/>
      <c r="AV46" s="216"/>
      <c r="AW46" s="216"/>
      <c r="AX46" s="216"/>
      <c r="AY46" s="216"/>
      <c r="AZ46" s="216"/>
      <c r="BA46" s="216"/>
      <c r="BB46" s="216"/>
      <c r="BC46" s="36"/>
      <c r="BD46" s="36"/>
    </row>
    <row r="47" spans="1:56" s="55" customFormat="1" ht="15" hidden="1" customHeight="1" outlineLevel="1" x14ac:dyDescent="0.25">
      <c r="A47" s="147"/>
      <c r="B47" s="28" t="s">
        <v>61</v>
      </c>
      <c r="C47" s="107"/>
      <c r="D47" s="333"/>
      <c r="E47" s="40"/>
      <c r="F47" s="40"/>
      <c r="G47" s="40"/>
      <c r="H47" s="40"/>
      <c r="I47" s="43"/>
      <c r="J47" s="40"/>
      <c r="K47" s="40"/>
      <c r="L47" s="40"/>
      <c r="M47" s="43"/>
      <c r="N47" s="40"/>
      <c r="O47" s="40"/>
      <c r="P47" s="40"/>
      <c r="Q47" s="40"/>
      <c r="R47" s="54"/>
      <c r="S47" s="54"/>
      <c r="T47" s="54"/>
      <c r="U47" s="54"/>
      <c r="V47" s="54"/>
      <c r="W47" s="54"/>
      <c r="X47" s="54"/>
      <c r="Y47" s="54"/>
      <c r="Z47" s="54"/>
      <c r="AA47" s="237"/>
      <c r="AB47" s="237"/>
      <c r="AC47" s="237"/>
      <c r="AD47" s="237"/>
      <c r="AE47" s="237"/>
      <c r="AF47" s="237"/>
      <c r="AG47" s="237"/>
      <c r="AH47" s="237"/>
      <c r="AI47" s="237"/>
      <c r="AJ47" s="237"/>
      <c r="AK47" s="237"/>
      <c r="AL47" s="237"/>
      <c r="AM47" s="237"/>
      <c r="AN47" s="237"/>
      <c r="AO47" s="237"/>
      <c r="AP47" s="237"/>
      <c r="AQ47" s="237"/>
      <c r="AR47" s="237"/>
      <c r="AS47" s="237"/>
      <c r="AT47" s="237"/>
      <c r="AU47" s="237"/>
      <c r="AV47" s="237"/>
      <c r="AW47" s="237"/>
      <c r="AX47" s="237"/>
      <c r="AY47" s="237"/>
      <c r="AZ47" s="237"/>
      <c r="BA47" s="237"/>
      <c r="BB47" s="237"/>
      <c r="BC47" s="54"/>
      <c r="BD47" s="54"/>
    </row>
    <row r="48" spans="1:56" s="55" customFormat="1" ht="15" hidden="1" customHeight="1" outlineLevel="1" x14ac:dyDescent="0.25">
      <c r="A48" s="147"/>
      <c r="B48" s="28" t="s">
        <v>62</v>
      </c>
      <c r="C48" s="107"/>
      <c r="D48" s="333"/>
      <c r="E48" s="40"/>
      <c r="F48" s="40"/>
      <c r="G48" s="40"/>
      <c r="H48" s="40"/>
      <c r="I48" s="43"/>
      <c r="J48" s="40"/>
      <c r="K48" s="40"/>
      <c r="L48" s="40"/>
      <c r="M48" s="43"/>
      <c r="N48" s="40"/>
      <c r="O48" s="40"/>
      <c r="P48" s="40"/>
      <c r="Q48" s="40"/>
      <c r="R48" s="54"/>
      <c r="S48" s="54"/>
      <c r="T48" s="54"/>
      <c r="U48" s="54"/>
      <c r="V48" s="54"/>
      <c r="W48" s="54"/>
      <c r="X48" s="54"/>
      <c r="Y48" s="54"/>
      <c r="Z48" s="54"/>
      <c r="AA48" s="237"/>
      <c r="AB48" s="237"/>
      <c r="AC48" s="237"/>
      <c r="AD48" s="237"/>
      <c r="AE48" s="237"/>
      <c r="AF48" s="237"/>
      <c r="AG48" s="237"/>
      <c r="AH48" s="237"/>
      <c r="AI48" s="237"/>
      <c r="AJ48" s="237"/>
      <c r="AK48" s="237"/>
      <c r="AL48" s="237"/>
      <c r="AM48" s="237"/>
      <c r="AN48" s="237"/>
      <c r="AO48" s="237"/>
      <c r="AP48" s="237"/>
      <c r="AQ48" s="237"/>
      <c r="AR48" s="237"/>
      <c r="AS48" s="237"/>
      <c r="AT48" s="237"/>
      <c r="AU48" s="237"/>
      <c r="AV48" s="237"/>
      <c r="AW48" s="237"/>
      <c r="AX48" s="237"/>
      <c r="AY48" s="237"/>
      <c r="AZ48" s="237"/>
      <c r="BA48" s="237"/>
      <c r="BB48" s="237"/>
      <c r="BC48" s="54"/>
      <c r="BD48" s="54"/>
    </row>
    <row r="49" spans="1:56" s="55" customFormat="1" ht="15" hidden="1" customHeight="1" outlineLevel="1" x14ac:dyDescent="0.25">
      <c r="A49" s="147"/>
      <c r="B49" s="28" t="s">
        <v>63</v>
      </c>
      <c r="C49" s="107"/>
      <c r="D49" s="333"/>
      <c r="E49" s="40"/>
      <c r="F49" s="40"/>
      <c r="G49" s="40"/>
      <c r="H49" s="40"/>
      <c r="I49" s="43"/>
      <c r="J49" s="40"/>
      <c r="K49" s="40"/>
      <c r="L49" s="40"/>
      <c r="M49" s="43"/>
      <c r="N49" s="40"/>
      <c r="O49" s="40"/>
      <c r="P49" s="40"/>
      <c r="Q49" s="40"/>
      <c r="R49" s="54"/>
      <c r="S49" s="54"/>
      <c r="T49" s="54"/>
      <c r="U49" s="54"/>
      <c r="V49" s="54"/>
      <c r="W49" s="54"/>
      <c r="X49" s="54"/>
      <c r="Y49" s="54"/>
      <c r="Z49" s="54"/>
      <c r="AA49" s="237"/>
      <c r="AB49" s="237"/>
      <c r="AC49" s="237"/>
      <c r="AD49" s="237"/>
      <c r="AE49" s="237"/>
      <c r="AF49" s="237"/>
      <c r="AG49" s="237"/>
      <c r="AH49" s="237"/>
      <c r="AI49" s="237"/>
      <c r="AJ49" s="237"/>
      <c r="AK49" s="237"/>
      <c r="AL49" s="237"/>
      <c r="AM49" s="237"/>
      <c r="AN49" s="237"/>
      <c r="AO49" s="237"/>
      <c r="AP49" s="237"/>
      <c r="AQ49" s="237"/>
      <c r="AR49" s="237"/>
      <c r="AS49" s="237"/>
      <c r="AT49" s="237"/>
      <c r="AU49" s="237"/>
      <c r="AV49" s="237"/>
      <c r="AW49" s="237"/>
      <c r="AX49" s="237"/>
      <c r="AY49" s="237"/>
      <c r="AZ49" s="237"/>
      <c r="BA49" s="237"/>
      <c r="BB49" s="237"/>
      <c r="BC49" s="54"/>
      <c r="BD49" s="54"/>
    </row>
    <row r="50" spans="1:56" s="55" customFormat="1" ht="15" hidden="1" customHeight="1" outlineLevel="1" x14ac:dyDescent="0.25">
      <c r="A50" s="147"/>
      <c r="B50" s="28" t="s">
        <v>64</v>
      </c>
      <c r="C50" s="107"/>
      <c r="D50" s="333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54"/>
      <c r="S50" s="54"/>
      <c r="T50" s="54"/>
      <c r="U50" s="54"/>
      <c r="V50" s="54"/>
      <c r="W50" s="54"/>
      <c r="X50" s="54"/>
      <c r="Y50" s="54"/>
      <c r="Z50" s="54"/>
      <c r="AA50" s="237"/>
      <c r="AB50" s="237"/>
      <c r="AC50" s="237"/>
      <c r="AD50" s="237"/>
      <c r="AE50" s="237"/>
      <c r="AF50" s="237"/>
      <c r="AG50" s="237"/>
      <c r="AH50" s="237"/>
      <c r="AI50" s="237"/>
      <c r="AJ50" s="237"/>
      <c r="AK50" s="237"/>
      <c r="AL50" s="237"/>
      <c r="AM50" s="237"/>
      <c r="AN50" s="237"/>
      <c r="AO50" s="237"/>
      <c r="AP50" s="237"/>
      <c r="AQ50" s="237"/>
      <c r="AR50" s="237"/>
      <c r="AS50" s="237"/>
      <c r="AT50" s="237"/>
      <c r="AU50" s="237"/>
      <c r="AV50" s="237"/>
      <c r="AW50" s="237"/>
      <c r="AX50" s="237"/>
      <c r="AY50" s="237"/>
      <c r="AZ50" s="237"/>
      <c r="BA50" s="237"/>
      <c r="BB50" s="237"/>
      <c r="BC50" s="54"/>
      <c r="BD50" s="54"/>
    </row>
    <row r="51" spans="1:56" s="55" customFormat="1" ht="15" hidden="1" customHeight="1" outlineLevel="1" x14ac:dyDescent="0.25">
      <c r="A51" s="147"/>
      <c r="B51" s="28" t="s">
        <v>94</v>
      </c>
      <c r="C51" s="107"/>
      <c r="D51" s="333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54"/>
      <c r="S51" s="54"/>
      <c r="T51" s="54"/>
      <c r="U51" s="54"/>
      <c r="V51" s="54"/>
      <c r="W51" s="54"/>
      <c r="X51" s="54"/>
      <c r="Y51" s="54"/>
      <c r="Z51" s="54"/>
      <c r="AA51" s="237"/>
      <c r="AB51" s="237"/>
      <c r="AC51" s="237"/>
      <c r="AD51" s="237"/>
      <c r="AE51" s="237"/>
      <c r="AF51" s="237"/>
      <c r="AG51" s="237"/>
      <c r="AH51" s="237"/>
      <c r="AI51" s="237"/>
      <c r="AJ51" s="237"/>
      <c r="AK51" s="237"/>
      <c r="AL51" s="237"/>
      <c r="AM51" s="237"/>
      <c r="AN51" s="237"/>
      <c r="AO51" s="237"/>
      <c r="AP51" s="237"/>
      <c r="AQ51" s="237"/>
      <c r="AR51" s="237"/>
      <c r="AS51" s="237"/>
      <c r="AT51" s="237"/>
      <c r="AU51" s="237"/>
      <c r="AV51" s="237"/>
      <c r="AW51" s="237"/>
      <c r="AX51" s="237"/>
      <c r="AY51" s="237"/>
      <c r="AZ51" s="237"/>
      <c r="BA51" s="237"/>
      <c r="BB51" s="237"/>
      <c r="BC51" s="54"/>
      <c r="BD51" s="54"/>
    </row>
    <row r="52" spans="1:56" s="55" customFormat="1" ht="15" customHeight="1" collapsed="1" x14ac:dyDescent="0.25">
      <c r="A52" s="147"/>
      <c r="B52" s="53"/>
      <c r="C52" s="110"/>
      <c r="D52" s="333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54"/>
      <c r="S52" s="54"/>
      <c r="T52" s="54"/>
      <c r="U52" s="54"/>
      <c r="V52" s="54"/>
      <c r="W52" s="54"/>
      <c r="X52" s="54"/>
      <c r="Y52" s="54"/>
      <c r="Z52" s="54"/>
      <c r="AA52" s="237"/>
      <c r="AB52" s="237"/>
      <c r="AC52" s="237"/>
      <c r="AD52" s="237"/>
      <c r="AE52" s="237"/>
      <c r="AF52" s="237"/>
      <c r="AG52" s="237"/>
      <c r="AH52" s="237"/>
      <c r="AI52" s="237"/>
      <c r="AJ52" s="237"/>
      <c r="AK52" s="237"/>
      <c r="AL52" s="237"/>
      <c r="AM52" s="237"/>
      <c r="AN52" s="237"/>
      <c r="AO52" s="237"/>
      <c r="AP52" s="237"/>
      <c r="AQ52" s="237"/>
      <c r="AR52" s="237"/>
      <c r="AS52" s="237"/>
      <c r="AT52" s="237"/>
      <c r="AU52" s="237"/>
      <c r="AV52" s="237"/>
      <c r="AW52" s="237"/>
      <c r="AX52" s="237"/>
      <c r="AY52" s="237"/>
      <c r="AZ52" s="237"/>
      <c r="BA52" s="237"/>
      <c r="BB52" s="237"/>
      <c r="BC52" s="54"/>
      <c r="BD52" s="54"/>
    </row>
    <row r="53" spans="1:56" s="33" customFormat="1" ht="15" customHeight="1" x14ac:dyDescent="0.25">
      <c r="A53" s="143"/>
      <c r="B53" s="58" t="s">
        <v>67</v>
      </c>
      <c r="C53" s="108"/>
      <c r="D53" s="338"/>
      <c r="E53" s="36">
        <f>SUM(E54:E70)</f>
        <v>0</v>
      </c>
      <c r="F53" s="36">
        <f t="shared" ref="F53:BD53" si="23">SUM(F54:F70)</f>
        <v>0</v>
      </c>
      <c r="G53" s="36">
        <f t="shared" si="23"/>
        <v>0</v>
      </c>
      <c r="H53" s="36">
        <f t="shared" si="23"/>
        <v>0</v>
      </c>
      <c r="I53" s="36">
        <f t="shared" si="23"/>
        <v>0</v>
      </c>
      <c r="J53" s="36">
        <f t="shared" si="23"/>
        <v>0</v>
      </c>
      <c r="K53" s="36">
        <f t="shared" si="23"/>
        <v>0</v>
      </c>
      <c r="L53" s="36">
        <f t="shared" si="23"/>
        <v>0</v>
      </c>
      <c r="M53" s="36">
        <f t="shared" si="23"/>
        <v>0</v>
      </c>
      <c r="N53" s="36">
        <f t="shared" si="23"/>
        <v>0</v>
      </c>
      <c r="O53" s="36">
        <f t="shared" si="23"/>
        <v>0</v>
      </c>
      <c r="P53" s="36">
        <f t="shared" si="23"/>
        <v>0</v>
      </c>
      <c r="Q53" s="36">
        <f t="shared" si="23"/>
        <v>0</v>
      </c>
      <c r="R53" s="36">
        <f t="shared" si="23"/>
        <v>0</v>
      </c>
      <c r="S53" s="36">
        <f t="shared" si="23"/>
        <v>0</v>
      </c>
      <c r="T53" s="36">
        <f t="shared" si="23"/>
        <v>0</v>
      </c>
      <c r="U53" s="36">
        <f t="shared" si="23"/>
        <v>0</v>
      </c>
      <c r="V53" s="36">
        <f t="shared" si="23"/>
        <v>0</v>
      </c>
      <c r="W53" s="36">
        <f t="shared" si="23"/>
        <v>0</v>
      </c>
      <c r="X53" s="36">
        <f t="shared" si="23"/>
        <v>0</v>
      </c>
      <c r="Y53" s="36">
        <f t="shared" si="23"/>
        <v>0</v>
      </c>
      <c r="Z53" s="36">
        <f t="shared" si="23"/>
        <v>0</v>
      </c>
      <c r="AA53" s="216">
        <f t="shared" si="23"/>
        <v>0</v>
      </c>
      <c r="AB53" s="216">
        <f t="shared" si="23"/>
        <v>0</v>
      </c>
      <c r="AC53" s="216">
        <f t="shared" si="23"/>
        <v>0</v>
      </c>
      <c r="AD53" s="216">
        <f t="shared" si="23"/>
        <v>0</v>
      </c>
      <c r="AE53" s="216">
        <f t="shared" si="23"/>
        <v>0</v>
      </c>
      <c r="AF53" s="216">
        <f t="shared" si="23"/>
        <v>0</v>
      </c>
      <c r="AG53" s="216">
        <f t="shared" si="23"/>
        <v>0</v>
      </c>
      <c r="AH53" s="216">
        <f t="shared" si="23"/>
        <v>0</v>
      </c>
      <c r="AI53" s="216">
        <f t="shared" si="23"/>
        <v>0</v>
      </c>
      <c r="AJ53" s="216">
        <f t="shared" si="23"/>
        <v>0</v>
      </c>
      <c r="AK53" s="216">
        <f t="shared" si="23"/>
        <v>0</v>
      </c>
      <c r="AL53" s="216">
        <f t="shared" si="23"/>
        <v>0</v>
      </c>
      <c r="AM53" s="216">
        <f t="shared" si="23"/>
        <v>0</v>
      </c>
      <c r="AN53" s="216">
        <f t="shared" si="23"/>
        <v>0</v>
      </c>
      <c r="AO53" s="216">
        <f t="shared" si="23"/>
        <v>0</v>
      </c>
      <c r="AP53" s="216">
        <f t="shared" si="23"/>
        <v>0</v>
      </c>
      <c r="AQ53" s="216">
        <f t="shared" si="23"/>
        <v>0</v>
      </c>
      <c r="AR53" s="216">
        <f t="shared" si="23"/>
        <v>0</v>
      </c>
      <c r="AS53" s="216">
        <f t="shared" si="23"/>
        <v>0</v>
      </c>
      <c r="AT53" s="216">
        <f t="shared" si="23"/>
        <v>0</v>
      </c>
      <c r="AU53" s="216">
        <f t="shared" si="23"/>
        <v>0</v>
      </c>
      <c r="AV53" s="216">
        <f t="shared" si="23"/>
        <v>0</v>
      </c>
      <c r="AW53" s="216">
        <f t="shared" si="23"/>
        <v>0</v>
      </c>
      <c r="AX53" s="216">
        <f t="shared" si="23"/>
        <v>0</v>
      </c>
      <c r="AY53" s="216">
        <f t="shared" si="23"/>
        <v>0</v>
      </c>
      <c r="AZ53" s="216">
        <f t="shared" si="23"/>
        <v>0</v>
      </c>
      <c r="BA53" s="216">
        <f t="shared" si="23"/>
        <v>0</v>
      </c>
      <c r="BB53" s="216">
        <f t="shared" si="23"/>
        <v>0</v>
      </c>
      <c r="BC53" s="36">
        <f t="shared" si="23"/>
        <v>0</v>
      </c>
      <c r="BD53" s="36">
        <f t="shared" si="23"/>
        <v>0</v>
      </c>
    </row>
    <row r="54" spans="1:56" s="61" customFormat="1" ht="15" customHeight="1" outlineLevel="1" x14ac:dyDescent="0.25">
      <c r="A54" s="143"/>
      <c r="B54" s="28" t="s">
        <v>65</v>
      </c>
      <c r="C54" s="107"/>
      <c r="D54" s="331" t="s">
        <v>121</v>
      </c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60"/>
      <c r="S54" s="60"/>
      <c r="T54" s="60"/>
      <c r="U54" s="60"/>
      <c r="V54" s="60"/>
      <c r="W54" s="60"/>
      <c r="X54" s="60"/>
      <c r="Y54" s="60"/>
      <c r="Z54" s="60"/>
      <c r="AA54" s="243"/>
      <c r="AB54" s="243"/>
      <c r="AC54" s="326" t="s">
        <v>295</v>
      </c>
      <c r="AD54" s="243"/>
      <c r="AE54" s="243"/>
      <c r="AF54" s="243"/>
      <c r="AG54" s="326" t="s">
        <v>295</v>
      </c>
      <c r="AH54" s="243"/>
      <c r="AI54" s="243"/>
      <c r="AJ54" s="243"/>
      <c r="AK54" s="243"/>
      <c r="AL54" s="326" t="s">
        <v>295</v>
      </c>
      <c r="AM54" s="243"/>
      <c r="AN54" s="243"/>
      <c r="AO54" s="243"/>
      <c r="AP54" s="326" t="s">
        <v>295</v>
      </c>
      <c r="AQ54" s="243"/>
      <c r="AR54" s="243"/>
      <c r="AS54" s="243"/>
      <c r="AT54" s="326" t="s">
        <v>295</v>
      </c>
      <c r="AU54" s="243"/>
      <c r="AV54" s="243"/>
      <c r="AW54" s="243"/>
      <c r="AX54" s="243"/>
      <c r="AY54" s="326" t="s">
        <v>295</v>
      </c>
      <c r="AZ54" s="243"/>
      <c r="BA54" s="243"/>
      <c r="BB54" s="243"/>
      <c r="BC54" s="326" t="s">
        <v>295</v>
      </c>
      <c r="BD54" s="243"/>
    </row>
    <row r="55" spans="1:56" s="61" customFormat="1" ht="15" customHeight="1" outlineLevel="1" x14ac:dyDescent="0.25">
      <c r="A55" s="143"/>
      <c r="B55" s="28" t="s">
        <v>75</v>
      </c>
      <c r="C55" s="107"/>
      <c r="D55" s="331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60"/>
      <c r="S55" s="60"/>
      <c r="T55" s="60"/>
      <c r="U55" s="60"/>
      <c r="V55" s="60"/>
      <c r="W55" s="60"/>
      <c r="X55" s="60"/>
      <c r="Y55" s="60"/>
      <c r="Z55" s="60"/>
      <c r="AA55" s="243"/>
      <c r="AB55" s="243"/>
      <c r="AC55" s="243"/>
      <c r="AD55" s="243"/>
      <c r="AE55" s="243"/>
      <c r="AF55" s="243"/>
      <c r="AG55" s="243"/>
      <c r="AH55" s="243"/>
      <c r="AI55" s="243"/>
      <c r="AJ55" s="243"/>
      <c r="AK55" s="243"/>
      <c r="AL55" s="243"/>
      <c r="AM55" s="243"/>
      <c r="AN55" s="243"/>
      <c r="AO55" s="243"/>
      <c r="AP55" s="243"/>
      <c r="AQ55" s="243"/>
      <c r="AR55" s="243"/>
      <c r="AS55" s="243"/>
      <c r="AT55" s="243"/>
      <c r="AU55" s="243"/>
      <c r="AV55" s="243"/>
      <c r="AW55" s="243"/>
      <c r="AX55" s="243"/>
      <c r="AY55" s="243"/>
      <c r="AZ55" s="243"/>
      <c r="BA55" s="243"/>
      <c r="BB55" s="243"/>
      <c r="BC55" s="60"/>
      <c r="BD55" s="60"/>
    </row>
    <row r="56" spans="1:56" s="61" customFormat="1" ht="15" customHeight="1" outlineLevel="1" x14ac:dyDescent="0.25">
      <c r="A56" s="143"/>
      <c r="B56" s="28" t="s">
        <v>68</v>
      </c>
      <c r="C56" s="107"/>
      <c r="D56" s="331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60"/>
      <c r="S56" s="60"/>
      <c r="T56" s="60"/>
      <c r="U56" s="60"/>
      <c r="V56" s="60"/>
      <c r="W56" s="60"/>
      <c r="X56" s="60"/>
      <c r="Y56" s="60"/>
      <c r="Z56" s="60"/>
      <c r="AA56" s="243"/>
      <c r="AB56" s="243"/>
      <c r="AC56" s="243"/>
      <c r="AD56" s="243"/>
      <c r="AE56" s="243"/>
      <c r="AF56" s="243"/>
      <c r="AG56" s="243"/>
      <c r="AH56" s="243"/>
      <c r="AI56" s="243"/>
      <c r="AJ56" s="243"/>
      <c r="AK56" s="243"/>
      <c r="AL56" s="243"/>
      <c r="AM56" s="243"/>
      <c r="AN56" s="243"/>
      <c r="AO56" s="243"/>
      <c r="AP56" s="243"/>
      <c r="AQ56" s="243"/>
      <c r="AR56" s="243"/>
      <c r="AS56" s="243"/>
      <c r="AT56" s="243"/>
      <c r="AU56" s="243"/>
      <c r="AV56" s="243"/>
      <c r="AW56" s="243"/>
      <c r="AX56" s="243"/>
      <c r="AY56" s="243"/>
      <c r="AZ56" s="243"/>
      <c r="BA56" s="243"/>
      <c r="BB56" s="243"/>
      <c r="BC56" s="60"/>
      <c r="BD56" s="60"/>
    </row>
    <row r="57" spans="1:56" s="61" customFormat="1" ht="15" customHeight="1" outlineLevel="1" x14ac:dyDescent="0.25">
      <c r="A57" s="143"/>
      <c r="B57" s="28" t="s">
        <v>69</v>
      </c>
      <c r="C57" s="107"/>
      <c r="D57" s="331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60"/>
      <c r="S57" s="60"/>
      <c r="T57" s="60"/>
      <c r="U57" s="60"/>
      <c r="V57" s="60"/>
      <c r="W57" s="60"/>
      <c r="X57" s="60"/>
      <c r="Y57" s="60"/>
      <c r="Z57" s="60"/>
      <c r="AA57" s="243"/>
      <c r="AB57" s="243"/>
      <c r="AC57" s="243"/>
      <c r="AD57" s="243"/>
      <c r="AE57" s="243"/>
      <c r="AF57" s="243"/>
      <c r="AG57" s="243"/>
      <c r="AH57" s="243"/>
      <c r="AI57" s="243"/>
      <c r="AJ57" s="243"/>
      <c r="AK57" s="243"/>
      <c r="AL57" s="243"/>
      <c r="AM57" s="243"/>
      <c r="AN57" s="243"/>
      <c r="AO57" s="243"/>
      <c r="AP57" s="243"/>
      <c r="AQ57" s="243"/>
      <c r="AR57" s="243"/>
      <c r="AS57" s="243"/>
      <c r="AT57" s="243"/>
      <c r="AU57" s="243"/>
      <c r="AV57" s="243"/>
      <c r="AW57" s="243"/>
      <c r="AX57" s="243"/>
      <c r="AY57" s="243"/>
      <c r="AZ57" s="243"/>
      <c r="BA57" s="243"/>
      <c r="BB57" s="243"/>
      <c r="BC57" s="60"/>
      <c r="BD57" s="60"/>
    </row>
    <row r="58" spans="1:56" s="61" customFormat="1" ht="15" customHeight="1" outlineLevel="1" x14ac:dyDescent="0.25">
      <c r="A58" s="143"/>
      <c r="B58" s="28" t="s">
        <v>70</v>
      </c>
      <c r="C58" s="107"/>
      <c r="D58" s="331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60"/>
      <c r="S58" s="60"/>
      <c r="T58" s="60"/>
      <c r="U58" s="60"/>
      <c r="V58" s="60"/>
      <c r="W58" s="60"/>
      <c r="X58" s="60"/>
      <c r="Y58" s="60"/>
      <c r="Z58" s="60"/>
      <c r="AA58" s="243"/>
      <c r="AB58" s="243"/>
      <c r="AC58" s="243"/>
      <c r="AD58" s="243"/>
      <c r="AE58" s="243"/>
      <c r="AF58" s="243"/>
      <c r="AG58" s="243"/>
      <c r="AH58" s="243"/>
      <c r="AI58" s="243"/>
      <c r="AJ58" s="243"/>
      <c r="AK58" s="243"/>
      <c r="AL58" s="243"/>
      <c r="AM58" s="243"/>
      <c r="AN58" s="243"/>
      <c r="AO58" s="243"/>
      <c r="AP58" s="243"/>
      <c r="AQ58" s="243"/>
      <c r="AR58" s="243"/>
      <c r="AS58" s="243"/>
      <c r="AT58" s="243"/>
      <c r="AU58" s="243"/>
      <c r="AV58" s="243"/>
      <c r="AW58" s="243"/>
      <c r="AX58" s="243"/>
      <c r="AY58" s="243"/>
      <c r="AZ58" s="243"/>
      <c r="BA58" s="243"/>
      <c r="BB58" s="243"/>
      <c r="BC58" s="60"/>
      <c r="BD58" s="60"/>
    </row>
    <row r="59" spans="1:56" s="61" customFormat="1" ht="15" customHeight="1" outlineLevel="1" x14ac:dyDescent="0.25">
      <c r="A59" s="143"/>
      <c r="B59" s="28" t="s">
        <v>71</v>
      </c>
      <c r="C59" s="107"/>
      <c r="D59" s="331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60"/>
      <c r="S59" s="60"/>
      <c r="T59" s="60"/>
      <c r="U59" s="60"/>
      <c r="V59" s="60"/>
      <c r="W59" s="60"/>
      <c r="X59" s="60"/>
      <c r="Y59" s="60"/>
      <c r="Z59" s="60"/>
      <c r="AA59" s="243"/>
      <c r="AB59" s="243"/>
      <c r="AC59" s="243"/>
      <c r="AD59" s="243"/>
      <c r="AE59" s="243"/>
      <c r="AF59" s="243"/>
      <c r="AG59" s="243"/>
      <c r="AH59" s="243"/>
      <c r="AI59" s="243"/>
      <c r="AJ59" s="243"/>
      <c r="AK59" s="243"/>
      <c r="AL59" s="243"/>
      <c r="AM59" s="243"/>
      <c r="AN59" s="243"/>
      <c r="AO59" s="243"/>
      <c r="AP59" s="243"/>
      <c r="AQ59" s="243"/>
      <c r="AR59" s="243"/>
      <c r="AS59" s="243"/>
      <c r="AT59" s="243"/>
      <c r="AU59" s="243"/>
      <c r="AV59" s="243"/>
      <c r="AW59" s="243"/>
      <c r="AX59" s="243"/>
      <c r="AY59" s="243"/>
      <c r="AZ59" s="243"/>
      <c r="BA59" s="243"/>
      <c r="BB59" s="243"/>
      <c r="BC59" s="60"/>
      <c r="BD59" s="60"/>
    </row>
    <row r="60" spans="1:56" s="61" customFormat="1" ht="15" customHeight="1" outlineLevel="1" x14ac:dyDescent="0.25">
      <c r="A60" s="143"/>
      <c r="B60" s="28" t="s">
        <v>72</v>
      </c>
      <c r="C60" s="107"/>
      <c r="D60" s="331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60"/>
      <c r="S60" s="60"/>
      <c r="T60" s="60"/>
      <c r="U60" s="60"/>
      <c r="V60" s="60"/>
      <c r="W60" s="60"/>
      <c r="X60" s="60"/>
      <c r="Y60" s="60"/>
      <c r="Z60" s="60"/>
      <c r="AA60" s="243"/>
      <c r="AB60" s="243"/>
      <c r="AC60" s="243"/>
      <c r="AD60" s="243"/>
      <c r="AE60" s="243"/>
      <c r="AF60" s="243"/>
      <c r="AG60" s="243"/>
      <c r="AH60" s="243"/>
      <c r="AI60" s="243"/>
      <c r="AJ60" s="243"/>
      <c r="AK60" s="243"/>
      <c r="AL60" s="243"/>
      <c r="AM60" s="243"/>
      <c r="AN60" s="243"/>
      <c r="AO60" s="243"/>
      <c r="AP60" s="243"/>
      <c r="AQ60" s="243"/>
      <c r="AR60" s="243"/>
      <c r="AS60" s="243"/>
      <c r="AT60" s="243"/>
      <c r="AU60" s="243"/>
      <c r="AV60" s="243"/>
      <c r="AW60" s="243"/>
      <c r="AX60" s="243"/>
      <c r="AY60" s="243"/>
      <c r="AZ60" s="243"/>
      <c r="BA60" s="243"/>
      <c r="BB60" s="243"/>
      <c r="BC60" s="60"/>
      <c r="BD60" s="60"/>
    </row>
    <row r="61" spans="1:56" s="61" customFormat="1" ht="15" customHeight="1" outlineLevel="1" x14ac:dyDescent="0.25">
      <c r="A61" s="143"/>
      <c r="B61" s="28" t="s">
        <v>73</v>
      </c>
      <c r="C61" s="107"/>
      <c r="D61" s="331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60"/>
      <c r="S61" s="60"/>
      <c r="T61" s="60"/>
      <c r="U61" s="60"/>
      <c r="V61" s="60"/>
      <c r="W61" s="60"/>
      <c r="X61" s="60"/>
      <c r="Y61" s="60"/>
      <c r="Z61" s="60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243"/>
      <c r="AL61" s="243"/>
      <c r="AM61" s="243"/>
      <c r="AN61" s="243"/>
      <c r="AO61" s="243"/>
      <c r="AP61" s="243"/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60"/>
      <c r="BD61" s="60"/>
    </row>
    <row r="62" spans="1:56" s="61" customFormat="1" ht="15" customHeight="1" outlineLevel="1" x14ac:dyDescent="0.25">
      <c r="A62" s="143"/>
      <c r="B62" s="28" t="s">
        <v>76</v>
      </c>
      <c r="C62" s="107"/>
      <c r="D62" s="331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60"/>
      <c r="S62" s="60"/>
      <c r="T62" s="60"/>
      <c r="U62" s="60"/>
      <c r="V62" s="60"/>
      <c r="W62" s="60"/>
      <c r="X62" s="60"/>
      <c r="Y62" s="60"/>
      <c r="Z62" s="60"/>
      <c r="AA62" s="243"/>
      <c r="AB62" s="243"/>
      <c r="AC62" s="243"/>
      <c r="AD62" s="243"/>
      <c r="AE62" s="243"/>
      <c r="AF62" s="243"/>
      <c r="AG62" s="243"/>
      <c r="AH62" s="243"/>
      <c r="AI62" s="243"/>
      <c r="AJ62" s="243"/>
      <c r="AK62" s="243"/>
      <c r="AL62" s="243"/>
      <c r="AM62" s="243"/>
      <c r="AN62" s="243"/>
      <c r="AO62" s="243"/>
      <c r="AP62" s="243"/>
      <c r="AQ62" s="243"/>
      <c r="AR62" s="243"/>
      <c r="AS62" s="243"/>
      <c r="AT62" s="243"/>
      <c r="AU62" s="243"/>
      <c r="AV62" s="243"/>
      <c r="AW62" s="243"/>
      <c r="AX62" s="243"/>
      <c r="AY62" s="243"/>
      <c r="AZ62" s="243"/>
      <c r="BA62" s="243"/>
      <c r="BB62" s="243"/>
      <c r="BC62" s="60"/>
      <c r="BD62" s="60"/>
    </row>
    <row r="63" spans="1:56" s="61" customFormat="1" ht="15" customHeight="1" outlineLevel="1" x14ac:dyDescent="0.25">
      <c r="A63" s="143"/>
      <c r="B63" s="28" t="s">
        <v>74</v>
      </c>
      <c r="C63" s="107"/>
      <c r="D63" s="331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60"/>
      <c r="S63" s="60"/>
      <c r="T63" s="60"/>
      <c r="U63" s="60"/>
      <c r="V63" s="60"/>
      <c r="W63" s="60"/>
      <c r="X63" s="60"/>
      <c r="Y63" s="60"/>
      <c r="Z63" s="60"/>
      <c r="AA63" s="243"/>
      <c r="AB63" s="243"/>
      <c r="AC63" s="243"/>
      <c r="AD63" s="243"/>
      <c r="AE63" s="243"/>
      <c r="AF63" s="243"/>
      <c r="AG63" s="243"/>
      <c r="AH63" s="243"/>
      <c r="AI63" s="243"/>
      <c r="AJ63" s="243"/>
      <c r="AK63" s="243"/>
      <c r="AL63" s="243"/>
      <c r="AM63" s="243"/>
      <c r="AN63" s="243"/>
      <c r="AO63" s="243"/>
      <c r="AP63" s="243"/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60"/>
      <c r="BD63" s="60"/>
    </row>
    <row r="64" spans="1:56" s="61" customFormat="1" ht="15" customHeight="1" outlineLevel="1" x14ac:dyDescent="0.25">
      <c r="A64" s="143"/>
      <c r="B64" s="28" t="s">
        <v>77</v>
      </c>
      <c r="C64" s="107"/>
      <c r="D64" s="331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60"/>
      <c r="BD64" s="60"/>
    </row>
    <row r="65" spans="1:56" s="61" customFormat="1" ht="15" customHeight="1" outlineLevel="1" x14ac:dyDescent="0.25">
      <c r="A65" s="143"/>
      <c r="B65" s="28" t="s">
        <v>78</v>
      </c>
      <c r="C65" s="107"/>
      <c r="D65" s="331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60"/>
      <c r="S65" s="60"/>
      <c r="T65" s="60"/>
      <c r="U65" s="60"/>
      <c r="V65" s="60"/>
      <c r="W65" s="60"/>
      <c r="X65" s="60"/>
      <c r="Y65" s="60"/>
      <c r="Z65" s="60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60"/>
      <c r="BD65" s="60"/>
    </row>
    <row r="66" spans="1:56" s="61" customFormat="1" ht="15" customHeight="1" outlineLevel="1" x14ac:dyDescent="0.25">
      <c r="A66" s="143"/>
      <c r="B66" s="28" t="s">
        <v>79</v>
      </c>
      <c r="C66" s="107"/>
      <c r="D66" s="331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60"/>
      <c r="S66" s="60"/>
      <c r="T66" s="60"/>
      <c r="U66" s="60"/>
      <c r="V66" s="60"/>
      <c r="W66" s="60"/>
      <c r="X66" s="60"/>
      <c r="Y66" s="60"/>
      <c r="Z66" s="60"/>
      <c r="AA66" s="243"/>
      <c r="AB66" s="243"/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60"/>
      <c r="BD66" s="60"/>
    </row>
    <row r="67" spans="1:56" s="61" customFormat="1" ht="15" customHeight="1" outlineLevel="1" x14ac:dyDescent="0.25">
      <c r="A67" s="143"/>
      <c r="B67" s="28" t="s">
        <v>80</v>
      </c>
      <c r="C67" s="107"/>
      <c r="D67" s="331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60"/>
      <c r="S67" s="60"/>
      <c r="T67" s="60"/>
      <c r="U67" s="60"/>
      <c r="V67" s="60"/>
      <c r="W67" s="60"/>
      <c r="X67" s="60"/>
      <c r="Y67" s="60"/>
      <c r="Z67" s="60"/>
      <c r="AA67" s="243"/>
      <c r="AB67" s="243"/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60"/>
      <c r="BD67" s="60"/>
    </row>
    <row r="68" spans="1:56" s="61" customFormat="1" ht="15" customHeight="1" outlineLevel="1" x14ac:dyDescent="0.25">
      <c r="A68" s="143"/>
      <c r="B68" s="28" t="s">
        <v>81</v>
      </c>
      <c r="C68" s="107"/>
      <c r="D68" s="331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60"/>
      <c r="S68" s="60"/>
      <c r="T68" s="60"/>
      <c r="U68" s="60"/>
      <c r="V68" s="60"/>
      <c r="W68" s="60"/>
      <c r="X68" s="60"/>
      <c r="Y68" s="60"/>
      <c r="Z68" s="60"/>
      <c r="AA68" s="243"/>
      <c r="AB68" s="243"/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60"/>
      <c r="BD68" s="60"/>
    </row>
    <row r="69" spans="1:56" s="61" customFormat="1" ht="15" customHeight="1" outlineLevel="1" x14ac:dyDescent="0.25">
      <c r="A69" s="143"/>
      <c r="B69" s="28" t="s">
        <v>82</v>
      </c>
      <c r="C69" s="107"/>
      <c r="D69" s="331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60"/>
      <c r="S69" s="60"/>
      <c r="T69" s="60"/>
      <c r="U69" s="60"/>
      <c r="V69" s="60"/>
      <c r="W69" s="60"/>
      <c r="X69" s="60"/>
      <c r="Y69" s="60"/>
      <c r="Z69" s="60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60"/>
      <c r="BD69" s="60"/>
    </row>
    <row r="70" spans="1:56" s="27" customFormat="1" ht="15" customHeight="1" x14ac:dyDescent="0.25">
      <c r="A70" s="142"/>
      <c r="B70" s="28"/>
      <c r="C70" s="107"/>
      <c r="D70" s="331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31"/>
      <c r="S70" s="31"/>
      <c r="T70" s="31"/>
      <c r="U70" s="31"/>
      <c r="V70" s="31"/>
      <c r="W70" s="31"/>
      <c r="X70" s="31"/>
      <c r="Y70" s="31"/>
      <c r="Z70" s="31"/>
      <c r="AA70" s="203"/>
      <c r="AB70" s="203"/>
      <c r="AC70" s="203"/>
      <c r="AD70" s="203"/>
      <c r="AE70" s="203"/>
      <c r="AF70" s="203"/>
      <c r="AG70" s="203"/>
      <c r="AH70" s="203"/>
      <c r="AI70" s="203"/>
      <c r="AJ70" s="203"/>
      <c r="AK70" s="203"/>
      <c r="AL70" s="203"/>
      <c r="AM70" s="203"/>
      <c r="AN70" s="203"/>
      <c r="AO70" s="203"/>
      <c r="AP70" s="203"/>
      <c r="AQ70" s="203"/>
      <c r="AR70" s="203"/>
      <c r="AS70" s="203"/>
      <c r="AT70" s="203"/>
      <c r="AU70" s="203"/>
      <c r="AV70" s="203"/>
      <c r="AW70" s="203"/>
      <c r="AX70" s="203"/>
      <c r="AY70" s="203"/>
      <c r="AZ70" s="203"/>
      <c r="BA70" s="203"/>
      <c r="BB70" s="203"/>
      <c r="BC70" s="31"/>
      <c r="BD70" s="31"/>
    </row>
    <row r="71" spans="1:56" s="41" customFormat="1" ht="15" customHeight="1" x14ac:dyDescent="0.25">
      <c r="A71" s="145"/>
      <c r="B71" s="42" t="s">
        <v>294</v>
      </c>
      <c r="C71" s="112"/>
      <c r="D71" s="335"/>
      <c r="E71" s="36">
        <f>SUM(E72:E76)</f>
        <v>0</v>
      </c>
      <c r="F71" s="36">
        <f t="shared" ref="F71:AK71" si="24">SUM(F72:F75)</f>
        <v>0</v>
      </c>
      <c r="G71" s="36">
        <f t="shared" si="24"/>
        <v>0</v>
      </c>
      <c r="H71" s="36">
        <f t="shared" si="24"/>
        <v>0</v>
      </c>
      <c r="I71" s="36">
        <f t="shared" si="24"/>
        <v>0</v>
      </c>
      <c r="J71" s="36">
        <f t="shared" si="24"/>
        <v>0</v>
      </c>
      <c r="K71" s="36">
        <f t="shared" si="24"/>
        <v>0</v>
      </c>
      <c r="L71" s="36">
        <f t="shared" si="24"/>
        <v>0</v>
      </c>
      <c r="M71" s="36">
        <f t="shared" si="24"/>
        <v>0</v>
      </c>
      <c r="N71" s="36">
        <f t="shared" si="24"/>
        <v>0</v>
      </c>
      <c r="O71" s="36">
        <f t="shared" si="24"/>
        <v>0</v>
      </c>
      <c r="P71" s="36">
        <f t="shared" si="24"/>
        <v>0</v>
      </c>
      <c r="Q71" s="36">
        <f t="shared" si="24"/>
        <v>0</v>
      </c>
      <c r="R71" s="36">
        <f t="shared" si="24"/>
        <v>0</v>
      </c>
      <c r="S71" s="36">
        <f t="shared" si="24"/>
        <v>0</v>
      </c>
      <c r="T71" s="36">
        <f t="shared" si="24"/>
        <v>0</v>
      </c>
      <c r="U71" s="36">
        <f t="shared" si="24"/>
        <v>0</v>
      </c>
      <c r="V71" s="36">
        <f t="shared" si="24"/>
        <v>0</v>
      </c>
      <c r="W71" s="36">
        <f t="shared" si="24"/>
        <v>0</v>
      </c>
      <c r="X71" s="36">
        <f t="shared" si="24"/>
        <v>0</v>
      </c>
      <c r="Y71" s="36">
        <f t="shared" si="24"/>
        <v>0</v>
      </c>
      <c r="Z71" s="36">
        <f t="shared" si="24"/>
        <v>0</v>
      </c>
      <c r="AA71" s="216">
        <f t="shared" si="24"/>
        <v>0</v>
      </c>
      <c r="AB71" s="216">
        <f t="shared" si="24"/>
        <v>0</v>
      </c>
      <c r="AC71" s="216">
        <f t="shared" si="24"/>
        <v>0</v>
      </c>
      <c r="AD71" s="216">
        <f t="shared" si="24"/>
        <v>41000</v>
      </c>
      <c r="AE71" s="216">
        <f t="shared" si="24"/>
        <v>0</v>
      </c>
      <c r="AF71" s="216">
        <f t="shared" si="24"/>
        <v>0</v>
      </c>
      <c r="AG71" s="216">
        <f t="shared" si="24"/>
        <v>0</v>
      </c>
      <c r="AH71" s="216">
        <f t="shared" si="24"/>
        <v>0</v>
      </c>
      <c r="AI71" s="216">
        <f t="shared" si="24"/>
        <v>0</v>
      </c>
      <c r="AJ71" s="216">
        <f t="shared" si="24"/>
        <v>0</v>
      </c>
      <c r="AK71" s="216">
        <f t="shared" si="24"/>
        <v>0</v>
      </c>
      <c r="AL71" s="216">
        <f t="shared" ref="AL71:BD71" si="25">SUM(AL72:AL75)</f>
        <v>0</v>
      </c>
      <c r="AM71" s="216">
        <f t="shared" si="25"/>
        <v>0</v>
      </c>
      <c r="AN71" s="216">
        <f t="shared" si="25"/>
        <v>0</v>
      </c>
      <c r="AO71" s="216">
        <f t="shared" si="25"/>
        <v>0</v>
      </c>
      <c r="AP71" s="216">
        <f t="shared" si="25"/>
        <v>0</v>
      </c>
      <c r="AQ71" s="216">
        <f t="shared" si="25"/>
        <v>41000</v>
      </c>
      <c r="AR71" s="216">
        <f t="shared" si="25"/>
        <v>0</v>
      </c>
      <c r="AS71" s="216">
        <f t="shared" si="25"/>
        <v>0</v>
      </c>
      <c r="AT71" s="216">
        <f t="shared" si="25"/>
        <v>0</v>
      </c>
      <c r="AU71" s="216">
        <f t="shared" si="25"/>
        <v>0</v>
      </c>
      <c r="AV71" s="216">
        <f t="shared" si="25"/>
        <v>0</v>
      </c>
      <c r="AW71" s="216">
        <f t="shared" si="25"/>
        <v>0</v>
      </c>
      <c r="AX71" s="216">
        <f t="shared" si="25"/>
        <v>0</v>
      </c>
      <c r="AY71" s="216">
        <f t="shared" si="25"/>
        <v>0</v>
      </c>
      <c r="AZ71" s="216">
        <f t="shared" si="25"/>
        <v>0</v>
      </c>
      <c r="BA71" s="216">
        <f t="shared" si="25"/>
        <v>0</v>
      </c>
      <c r="BB71" s="216">
        <f t="shared" si="25"/>
        <v>0</v>
      </c>
      <c r="BC71" s="36">
        <f t="shared" si="25"/>
        <v>0</v>
      </c>
      <c r="BD71" s="36">
        <f t="shared" si="25"/>
        <v>41000</v>
      </c>
    </row>
    <row r="72" spans="1:56" s="63" customFormat="1" ht="15" customHeight="1" x14ac:dyDescent="0.25">
      <c r="A72" s="145"/>
      <c r="B72" s="53" t="s">
        <v>286</v>
      </c>
      <c r="C72" s="110"/>
      <c r="D72" s="333"/>
      <c r="E72" s="64"/>
      <c r="F72" s="64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248"/>
      <c r="AB72" s="248"/>
      <c r="AC72" s="248"/>
      <c r="AD72" s="248"/>
      <c r="AE72" s="248"/>
      <c r="AF72" s="248"/>
      <c r="AG72" s="248"/>
      <c r="AH72" s="248"/>
      <c r="AI72" s="248"/>
      <c r="AJ72" s="248"/>
      <c r="AK72" s="248"/>
      <c r="AL72" s="248"/>
      <c r="AM72" s="248"/>
      <c r="AN72" s="248"/>
      <c r="AO72" s="248"/>
      <c r="AP72" s="248"/>
      <c r="AQ72" s="248"/>
      <c r="AR72" s="248"/>
      <c r="AS72" s="248"/>
      <c r="AT72" s="248"/>
      <c r="AU72" s="248"/>
      <c r="AV72" s="248"/>
      <c r="AW72" s="248"/>
      <c r="AX72" s="248"/>
      <c r="AY72" s="248"/>
      <c r="AZ72" s="248"/>
      <c r="BA72" s="248"/>
      <c r="BB72" s="248"/>
      <c r="BC72" s="64"/>
      <c r="BD72" s="64"/>
    </row>
    <row r="73" spans="1:56" s="63" customFormat="1" ht="15" customHeight="1" x14ac:dyDescent="0.25">
      <c r="A73" s="145"/>
      <c r="B73" s="53" t="s">
        <v>249</v>
      </c>
      <c r="C73" s="110"/>
      <c r="D73" s="333"/>
      <c r="E73" s="64"/>
      <c r="F73" s="64"/>
      <c r="G73" s="64"/>
      <c r="H73" s="64"/>
      <c r="I73" s="64"/>
      <c r="J73" s="64"/>
      <c r="K73" s="64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  <c r="AA73" s="248"/>
      <c r="AB73" s="248"/>
      <c r="AC73" s="248"/>
      <c r="AD73" s="233">
        <v>41000</v>
      </c>
      <c r="AE73" s="233"/>
      <c r="AF73" s="233"/>
      <c r="AG73" s="233"/>
      <c r="AH73" s="233"/>
      <c r="AI73" s="233"/>
      <c r="AJ73" s="233"/>
      <c r="AK73" s="233"/>
      <c r="AL73" s="233"/>
      <c r="AM73" s="233"/>
      <c r="AN73" s="233"/>
      <c r="AO73" s="233"/>
      <c r="AP73" s="233"/>
      <c r="AQ73" s="233">
        <v>41000</v>
      </c>
      <c r="AR73" s="233"/>
      <c r="AS73" s="248"/>
      <c r="AT73" s="248"/>
      <c r="AU73" s="248"/>
      <c r="AV73" s="248"/>
      <c r="AW73" s="248"/>
      <c r="AX73" s="248"/>
      <c r="AY73" s="248"/>
      <c r="AZ73" s="248"/>
      <c r="BA73" s="248"/>
      <c r="BB73" s="248"/>
      <c r="BC73" s="64"/>
      <c r="BD73" s="233">
        <v>41000</v>
      </c>
    </row>
    <row r="74" spans="1:56" s="27" customFormat="1" ht="15" customHeight="1" x14ac:dyDescent="0.25">
      <c r="A74" s="142"/>
      <c r="B74" s="53" t="s">
        <v>111</v>
      </c>
      <c r="C74" s="107"/>
      <c r="D74" s="331"/>
      <c r="E74" s="57"/>
      <c r="F74" s="57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31"/>
      <c r="S74" s="31"/>
      <c r="T74" s="31"/>
      <c r="U74" s="31"/>
      <c r="V74" s="31"/>
      <c r="W74" s="31"/>
      <c r="X74" s="31"/>
      <c r="Y74" s="31"/>
      <c r="Z74" s="31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31"/>
      <c r="BD74" s="31"/>
    </row>
    <row r="75" spans="1:56" s="27" customFormat="1" ht="15" customHeight="1" x14ac:dyDescent="0.25">
      <c r="A75" s="142"/>
      <c r="B75" s="28" t="s">
        <v>85</v>
      </c>
      <c r="C75" s="107"/>
      <c r="D75" s="331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31"/>
      <c r="S75" s="31"/>
      <c r="T75" s="31"/>
      <c r="U75" s="31"/>
      <c r="V75" s="31"/>
      <c r="W75" s="31"/>
      <c r="X75" s="31"/>
      <c r="Y75" s="31"/>
      <c r="Z75" s="31"/>
      <c r="AA75" s="203"/>
      <c r="AB75" s="203"/>
      <c r="AC75" s="203"/>
      <c r="AD75" s="203"/>
      <c r="AE75" s="203"/>
      <c r="AF75" s="203"/>
      <c r="AG75" s="203"/>
      <c r="AH75" s="203"/>
      <c r="AI75" s="203"/>
      <c r="AJ75" s="203"/>
      <c r="AK75" s="203"/>
      <c r="AL75" s="203"/>
      <c r="AM75" s="203"/>
      <c r="AN75" s="203"/>
      <c r="AO75" s="203"/>
      <c r="AP75" s="203"/>
      <c r="AQ75" s="203"/>
      <c r="AR75" s="203"/>
      <c r="AS75" s="203"/>
      <c r="AT75" s="203"/>
      <c r="AU75" s="203"/>
      <c r="AV75" s="203"/>
      <c r="AW75" s="203"/>
      <c r="AX75" s="203"/>
      <c r="AY75" s="203"/>
      <c r="AZ75" s="203"/>
      <c r="BA75" s="203"/>
      <c r="BB75" s="203"/>
      <c r="BC75" s="31"/>
      <c r="BD75" s="31"/>
    </row>
    <row r="76" spans="1:56" s="27" customFormat="1" ht="15" customHeight="1" x14ac:dyDescent="0.25">
      <c r="A76" s="142"/>
      <c r="B76" s="65"/>
      <c r="C76" s="117"/>
      <c r="D76" s="339"/>
      <c r="E76" s="45"/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8"/>
      <c r="S76" s="48"/>
      <c r="T76" s="48"/>
      <c r="U76" s="48"/>
      <c r="V76" s="48"/>
      <c r="W76" s="48"/>
      <c r="X76" s="48"/>
      <c r="Y76" s="48"/>
      <c r="Z76" s="48"/>
      <c r="AA76" s="225"/>
      <c r="AB76" s="225"/>
      <c r="AC76" s="225"/>
      <c r="AD76" s="225"/>
      <c r="AE76" s="225"/>
      <c r="AF76" s="225"/>
      <c r="AG76" s="225"/>
      <c r="AH76" s="225"/>
      <c r="AI76" s="225"/>
      <c r="AJ76" s="225"/>
      <c r="AK76" s="225"/>
      <c r="AL76" s="225"/>
      <c r="AM76" s="225"/>
      <c r="AN76" s="225"/>
      <c r="AO76" s="225"/>
      <c r="AP76" s="225"/>
      <c r="AQ76" s="225"/>
      <c r="AR76" s="225"/>
      <c r="AS76" s="225"/>
      <c r="AT76" s="225"/>
      <c r="AU76" s="225"/>
      <c r="AV76" s="225"/>
      <c r="AW76" s="225"/>
      <c r="AX76" s="225"/>
      <c r="AY76" s="225"/>
      <c r="AZ76" s="225"/>
      <c r="BA76" s="225"/>
      <c r="BB76" s="225"/>
      <c r="BC76" s="48"/>
      <c r="BD76" s="48"/>
    </row>
    <row r="77" spans="1:56" s="66" customFormat="1" ht="15" customHeight="1" x14ac:dyDescent="0.25">
      <c r="A77" s="141" t="s">
        <v>156</v>
      </c>
      <c r="B77" s="50" t="s">
        <v>59</v>
      </c>
      <c r="C77" s="115"/>
      <c r="D77" s="337"/>
      <c r="E77" s="134">
        <f t="shared" ref="E77:AJ77" si="26">E38+E45+E30+E53+E71+E35+E42</f>
        <v>0</v>
      </c>
      <c r="F77" s="134">
        <f t="shared" si="26"/>
        <v>0</v>
      </c>
      <c r="G77" s="134">
        <f t="shared" si="26"/>
        <v>0</v>
      </c>
      <c r="H77" s="134">
        <f t="shared" si="26"/>
        <v>0</v>
      </c>
      <c r="I77" s="134">
        <f t="shared" si="26"/>
        <v>0</v>
      </c>
      <c r="J77" s="134">
        <f t="shared" si="26"/>
        <v>0</v>
      </c>
      <c r="K77" s="134">
        <f t="shared" si="26"/>
        <v>0</v>
      </c>
      <c r="L77" s="134">
        <f t="shared" si="26"/>
        <v>0</v>
      </c>
      <c r="M77" s="134">
        <f t="shared" si="26"/>
        <v>0</v>
      </c>
      <c r="N77" s="134">
        <f t="shared" si="26"/>
        <v>0</v>
      </c>
      <c r="O77" s="134">
        <f t="shared" si="26"/>
        <v>0</v>
      </c>
      <c r="P77" s="134">
        <f t="shared" si="26"/>
        <v>0</v>
      </c>
      <c r="Q77" s="134">
        <f t="shared" si="26"/>
        <v>0</v>
      </c>
      <c r="R77" s="134">
        <f t="shared" si="26"/>
        <v>0</v>
      </c>
      <c r="S77" s="134">
        <f t="shared" si="26"/>
        <v>0</v>
      </c>
      <c r="T77" s="134">
        <f t="shared" si="26"/>
        <v>0</v>
      </c>
      <c r="U77" s="134">
        <f t="shared" si="26"/>
        <v>0</v>
      </c>
      <c r="V77" s="134">
        <f t="shared" si="26"/>
        <v>0</v>
      </c>
      <c r="W77" s="134">
        <f t="shared" si="26"/>
        <v>0</v>
      </c>
      <c r="X77" s="134">
        <f t="shared" si="26"/>
        <v>0</v>
      </c>
      <c r="Y77" s="134">
        <f t="shared" si="26"/>
        <v>0</v>
      </c>
      <c r="Z77" s="134">
        <f t="shared" si="26"/>
        <v>0</v>
      </c>
      <c r="AA77" s="229">
        <f t="shared" si="26"/>
        <v>0</v>
      </c>
      <c r="AB77" s="229">
        <f t="shared" si="26"/>
        <v>23015</v>
      </c>
      <c r="AC77" s="229">
        <f t="shared" si="26"/>
        <v>0</v>
      </c>
      <c r="AD77" s="229">
        <f t="shared" si="26"/>
        <v>41000</v>
      </c>
      <c r="AE77" s="229">
        <f t="shared" si="26"/>
        <v>0</v>
      </c>
      <c r="AF77" s="229">
        <f t="shared" si="26"/>
        <v>21000</v>
      </c>
      <c r="AG77" s="229">
        <f t="shared" si="26"/>
        <v>0</v>
      </c>
      <c r="AH77" s="229">
        <f t="shared" si="26"/>
        <v>5000</v>
      </c>
      <c r="AI77" s="229">
        <f t="shared" si="26"/>
        <v>0</v>
      </c>
      <c r="AJ77" s="229">
        <f t="shared" si="26"/>
        <v>0</v>
      </c>
      <c r="AK77" s="229">
        <f t="shared" ref="AK77:BD77" si="27">AK38+AK45+AK30+AK53+AK71+AK35+AK42</f>
        <v>0</v>
      </c>
      <c r="AL77" s="229">
        <f t="shared" si="27"/>
        <v>0</v>
      </c>
      <c r="AM77" s="229">
        <f t="shared" si="27"/>
        <v>5000</v>
      </c>
      <c r="AN77" s="229">
        <f t="shared" si="27"/>
        <v>0</v>
      </c>
      <c r="AO77" s="229">
        <f t="shared" si="27"/>
        <v>0</v>
      </c>
      <c r="AP77" s="229">
        <f t="shared" si="27"/>
        <v>0</v>
      </c>
      <c r="AQ77" s="229">
        <f t="shared" si="27"/>
        <v>41000</v>
      </c>
      <c r="AR77" s="229">
        <f t="shared" si="27"/>
        <v>0</v>
      </c>
      <c r="AS77" s="229">
        <f t="shared" si="27"/>
        <v>0</v>
      </c>
      <c r="AT77" s="229">
        <f t="shared" si="27"/>
        <v>0</v>
      </c>
      <c r="AU77" s="229">
        <f t="shared" si="27"/>
        <v>0</v>
      </c>
      <c r="AV77" s="229">
        <f t="shared" si="27"/>
        <v>0</v>
      </c>
      <c r="AW77" s="229">
        <f t="shared" si="27"/>
        <v>0</v>
      </c>
      <c r="AX77" s="229">
        <f t="shared" si="27"/>
        <v>0</v>
      </c>
      <c r="AY77" s="229">
        <f t="shared" si="27"/>
        <v>0</v>
      </c>
      <c r="AZ77" s="229">
        <f t="shared" si="27"/>
        <v>0</v>
      </c>
      <c r="BA77" s="229">
        <f t="shared" si="27"/>
        <v>0</v>
      </c>
      <c r="BB77" s="229">
        <f t="shared" si="27"/>
        <v>0</v>
      </c>
      <c r="BC77" s="134">
        <f t="shared" si="27"/>
        <v>0</v>
      </c>
      <c r="BD77" s="134">
        <f t="shared" si="27"/>
        <v>41000</v>
      </c>
    </row>
    <row r="78" spans="1:56" s="27" customFormat="1" ht="15" customHeight="1" x14ac:dyDescent="0.25">
      <c r="A78" s="142"/>
      <c r="B78" s="67"/>
      <c r="C78" s="118"/>
      <c r="D78" s="340"/>
      <c r="E78" s="68"/>
      <c r="F78" s="68"/>
      <c r="G78" s="68"/>
      <c r="H78" s="68"/>
      <c r="I78" s="68"/>
      <c r="J78" s="68"/>
      <c r="K78" s="68"/>
      <c r="L78" s="68"/>
      <c r="M78" s="68"/>
      <c r="N78" s="68"/>
      <c r="O78" s="68"/>
      <c r="P78" s="68"/>
      <c r="Q78" s="68"/>
      <c r="R78" s="31"/>
      <c r="S78" s="31"/>
      <c r="T78" s="31"/>
      <c r="U78" s="31"/>
      <c r="V78" s="31"/>
      <c r="W78" s="31"/>
      <c r="X78" s="31"/>
      <c r="Y78" s="31"/>
      <c r="Z78" s="31"/>
      <c r="AA78" s="203"/>
      <c r="AB78" s="203"/>
      <c r="AC78" s="203"/>
      <c r="AD78" s="203"/>
      <c r="AE78" s="203"/>
      <c r="AF78" s="203"/>
      <c r="AG78" s="203"/>
      <c r="AH78" s="203"/>
      <c r="AI78" s="203"/>
      <c r="AJ78" s="203"/>
      <c r="AK78" s="203"/>
      <c r="AL78" s="203"/>
      <c r="AM78" s="203"/>
      <c r="AN78" s="203"/>
      <c r="AO78" s="203"/>
      <c r="AP78" s="203"/>
      <c r="AQ78" s="203"/>
      <c r="AR78" s="203"/>
      <c r="AS78" s="203"/>
      <c r="AT78" s="203"/>
      <c r="AU78" s="203"/>
      <c r="AV78" s="203"/>
      <c r="AW78" s="203"/>
      <c r="AX78" s="203"/>
      <c r="AY78" s="203"/>
      <c r="AZ78" s="203"/>
      <c r="BA78" s="203"/>
      <c r="BB78" s="203"/>
      <c r="BC78" s="31"/>
      <c r="BD78" s="31"/>
    </row>
    <row r="79" spans="1:56" s="70" customFormat="1" ht="15" customHeight="1" x14ac:dyDescent="0.25">
      <c r="A79" s="141" t="s">
        <v>157</v>
      </c>
      <c r="B79" s="71" t="s">
        <v>86</v>
      </c>
      <c r="C79" s="119"/>
      <c r="D79" s="341"/>
      <c r="E79" s="72">
        <f t="shared" ref="E79:AJ79" si="28">E9+E28-E77</f>
        <v>0</v>
      </c>
      <c r="F79" s="72">
        <f t="shared" si="28"/>
        <v>0</v>
      </c>
      <c r="G79" s="72">
        <f t="shared" si="28"/>
        <v>0</v>
      </c>
      <c r="H79" s="72">
        <f t="shared" si="28"/>
        <v>0</v>
      </c>
      <c r="I79" s="72">
        <f t="shared" si="28"/>
        <v>0</v>
      </c>
      <c r="J79" s="72">
        <f t="shared" si="28"/>
        <v>0</v>
      </c>
      <c r="K79" s="72">
        <f t="shared" si="28"/>
        <v>0</v>
      </c>
      <c r="L79" s="72">
        <f t="shared" si="28"/>
        <v>0</v>
      </c>
      <c r="M79" s="72">
        <f t="shared" si="28"/>
        <v>0</v>
      </c>
      <c r="N79" s="72">
        <f t="shared" si="28"/>
        <v>0</v>
      </c>
      <c r="O79" s="72">
        <f t="shared" si="28"/>
        <v>0</v>
      </c>
      <c r="P79" s="72">
        <f t="shared" si="28"/>
        <v>0</v>
      </c>
      <c r="Q79" s="72">
        <f t="shared" si="28"/>
        <v>0</v>
      </c>
      <c r="R79" s="72">
        <f t="shared" si="28"/>
        <v>0</v>
      </c>
      <c r="S79" s="72">
        <f t="shared" si="28"/>
        <v>0</v>
      </c>
      <c r="T79" s="72">
        <f t="shared" si="28"/>
        <v>0</v>
      </c>
      <c r="U79" s="72">
        <f t="shared" si="28"/>
        <v>0</v>
      </c>
      <c r="V79" s="72">
        <f t="shared" si="28"/>
        <v>0</v>
      </c>
      <c r="W79" s="72">
        <f t="shared" si="28"/>
        <v>0</v>
      </c>
      <c r="X79" s="72">
        <f t="shared" si="28"/>
        <v>0</v>
      </c>
      <c r="Y79" s="72">
        <f t="shared" si="28"/>
        <v>0</v>
      </c>
      <c r="Z79" s="72">
        <f t="shared" si="28"/>
        <v>0</v>
      </c>
      <c r="AA79" s="253">
        <f t="shared" si="28"/>
        <v>0</v>
      </c>
      <c r="AB79" s="253">
        <f t="shared" si="28"/>
        <v>-1015</v>
      </c>
      <c r="AC79" s="253">
        <f t="shared" si="28"/>
        <v>-1015</v>
      </c>
      <c r="AD79" s="253">
        <f t="shared" si="28"/>
        <v>-42015</v>
      </c>
      <c r="AE79" s="253">
        <f t="shared" si="28"/>
        <v>-42015</v>
      </c>
      <c r="AF79" s="253">
        <f t="shared" si="28"/>
        <v>16985</v>
      </c>
      <c r="AG79" s="253">
        <f t="shared" si="28"/>
        <v>16985</v>
      </c>
      <c r="AH79" s="253">
        <f t="shared" si="28"/>
        <v>11985</v>
      </c>
      <c r="AI79" s="253">
        <f t="shared" si="28"/>
        <v>11985</v>
      </c>
      <c r="AJ79" s="253">
        <f t="shared" si="28"/>
        <v>18985</v>
      </c>
      <c r="AK79" s="253">
        <f t="shared" ref="AK79:BD79" si="29">AK9+AK28-AK77</f>
        <v>18985</v>
      </c>
      <c r="AL79" s="253">
        <f t="shared" si="29"/>
        <v>18985</v>
      </c>
      <c r="AM79" s="253">
        <f t="shared" si="29"/>
        <v>13985</v>
      </c>
      <c r="AN79" s="253">
        <f t="shared" si="29"/>
        <v>13985</v>
      </c>
      <c r="AO79" s="253">
        <f t="shared" si="29"/>
        <v>13985</v>
      </c>
      <c r="AP79" s="253">
        <f t="shared" si="29"/>
        <v>13985</v>
      </c>
      <c r="AQ79" s="253">
        <f t="shared" si="29"/>
        <v>-27015</v>
      </c>
      <c r="AR79" s="253">
        <f t="shared" si="29"/>
        <v>-27015</v>
      </c>
      <c r="AS79" s="253">
        <f t="shared" si="29"/>
        <v>-27015</v>
      </c>
      <c r="AT79" s="253">
        <f t="shared" si="29"/>
        <v>-27015</v>
      </c>
      <c r="AU79" s="253">
        <f t="shared" si="29"/>
        <v>-27015</v>
      </c>
      <c r="AV79" s="253">
        <f t="shared" si="29"/>
        <v>-27015</v>
      </c>
      <c r="AW79" s="253">
        <f t="shared" si="29"/>
        <v>-27015</v>
      </c>
      <c r="AX79" s="253">
        <f t="shared" si="29"/>
        <v>-27015</v>
      </c>
      <c r="AY79" s="253">
        <f t="shared" si="29"/>
        <v>-27015</v>
      </c>
      <c r="AZ79" s="253">
        <f t="shared" si="29"/>
        <v>-27015</v>
      </c>
      <c r="BA79" s="253">
        <f t="shared" si="29"/>
        <v>-27015</v>
      </c>
      <c r="BB79" s="253">
        <f t="shared" si="29"/>
        <v>-27015</v>
      </c>
      <c r="BC79" s="72">
        <f t="shared" si="29"/>
        <v>-27015</v>
      </c>
      <c r="BD79" s="72">
        <f t="shared" si="29"/>
        <v>-68015</v>
      </c>
    </row>
    <row r="80" spans="1:56" ht="14.1" customHeight="1" x14ac:dyDescent="0.25">
      <c r="B80" s="74"/>
      <c r="C80" s="120"/>
      <c r="D80" s="95"/>
      <c r="E80" s="75"/>
      <c r="F80" s="75"/>
      <c r="G80" s="75"/>
      <c r="H80" s="75"/>
      <c r="I80" s="76"/>
    </row>
    <row r="81" spans="2:9" ht="14.1" customHeight="1" x14ac:dyDescent="0.25">
      <c r="B81" s="77"/>
      <c r="C81" s="121"/>
      <c r="D81" s="96"/>
      <c r="E81" s="75"/>
      <c r="F81" s="75"/>
      <c r="G81" s="75"/>
      <c r="H81" s="75"/>
      <c r="I81" s="75"/>
    </row>
    <row r="82" spans="2:9" ht="14.1" customHeight="1" x14ac:dyDescent="0.25">
      <c r="B82" s="77"/>
      <c r="C82" s="121"/>
      <c r="D82" s="96"/>
      <c r="E82" s="75"/>
      <c r="F82" s="75"/>
      <c r="G82" s="75"/>
      <c r="H82" s="75"/>
      <c r="I82" s="75"/>
    </row>
    <row r="83" spans="2:9" ht="14.1" customHeight="1" x14ac:dyDescent="0.25">
      <c r="B83" s="78"/>
      <c r="C83" s="122"/>
      <c r="D83" s="97"/>
      <c r="E83" s="75"/>
      <c r="F83" s="75"/>
      <c r="G83" s="75"/>
      <c r="H83" s="75"/>
      <c r="I83" s="75"/>
    </row>
    <row r="84" spans="2:9" ht="14.1" customHeight="1" x14ac:dyDescent="0.25">
      <c r="B84" s="79"/>
      <c r="C84" s="123"/>
      <c r="D84" s="98"/>
      <c r="E84" s="75"/>
      <c r="F84" s="75"/>
      <c r="G84" s="75"/>
      <c r="H84" s="75"/>
      <c r="I84" s="75"/>
    </row>
    <row r="85" spans="2:9" ht="14.1" customHeight="1" x14ac:dyDescent="0.25">
      <c r="B85" s="80"/>
      <c r="C85" s="124"/>
      <c r="D85" s="98"/>
      <c r="E85" s="75"/>
      <c r="F85" s="75"/>
      <c r="G85" s="75"/>
      <c r="H85" s="75"/>
      <c r="I85" s="75"/>
    </row>
    <row r="86" spans="2:9" ht="14.1" customHeight="1" x14ac:dyDescent="0.25">
      <c r="B86" s="78"/>
      <c r="C86" s="122"/>
      <c r="D86" s="97"/>
      <c r="E86" s="75"/>
      <c r="F86" s="75"/>
      <c r="G86" s="75"/>
      <c r="H86" s="75"/>
      <c r="I86" s="75"/>
    </row>
    <row r="87" spans="2:9" ht="14.1" customHeight="1" x14ac:dyDescent="0.25">
      <c r="B87" s="78"/>
      <c r="C87" s="122"/>
      <c r="D87" s="97"/>
      <c r="E87" s="75"/>
      <c r="F87" s="75"/>
      <c r="G87" s="75"/>
      <c r="H87" s="75"/>
      <c r="I87" s="75"/>
    </row>
    <row r="88" spans="2:9" ht="14.1" customHeight="1" x14ac:dyDescent="0.25">
      <c r="B88" s="78"/>
      <c r="C88" s="122"/>
      <c r="D88" s="97"/>
      <c r="E88" s="75"/>
      <c r="F88" s="75"/>
      <c r="G88" s="75"/>
      <c r="H88" s="75"/>
      <c r="I88" s="75"/>
    </row>
    <row r="89" spans="2:9" ht="14.1" customHeight="1" x14ac:dyDescent="0.25">
      <c r="B89" s="78"/>
      <c r="C89" s="122"/>
      <c r="D89" s="97"/>
      <c r="E89" s="75"/>
      <c r="F89" s="75"/>
      <c r="G89" s="75"/>
      <c r="H89" s="75"/>
      <c r="I89" s="75"/>
    </row>
    <row r="90" spans="2:9" ht="15" customHeight="1" x14ac:dyDescent="0.25">
      <c r="B90" s="78"/>
      <c r="C90" s="122"/>
      <c r="D90" s="97"/>
      <c r="E90" s="75"/>
      <c r="F90" s="75"/>
      <c r="G90" s="75"/>
      <c r="H90" s="75"/>
      <c r="I90" s="75"/>
    </row>
    <row r="91" spans="2:9" ht="12.75" customHeight="1" x14ac:dyDescent="0.25">
      <c r="B91" s="78"/>
      <c r="C91" s="122"/>
      <c r="D91" s="97"/>
      <c r="E91" s="75"/>
      <c r="F91" s="75"/>
      <c r="G91" s="75"/>
      <c r="H91" s="75"/>
      <c r="I91" s="75"/>
    </row>
    <row r="92" spans="2:9" ht="12.75" customHeight="1" x14ac:dyDescent="0.25">
      <c r="B92" s="77"/>
      <c r="C92" s="121"/>
      <c r="D92" s="96"/>
      <c r="E92" s="75"/>
      <c r="F92" s="75"/>
      <c r="G92" s="75"/>
      <c r="H92" s="75"/>
      <c r="I92" s="75"/>
    </row>
    <row r="93" spans="2:9" ht="15" hidden="1" x14ac:dyDescent="0.25">
      <c r="B93" s="77"/>
      <c r="C93" s="121"/>
      <c r="D93" s="96"/>
      <c r="E93" s="75"/>
      <c r="F93" s="75"/>
      <c r="G93" s="75"/>
      <c r="H93" s="75"/>
      <c r="I93" s="75"/>
    </row>
    <row r="94" spans="2:9" ht="15" x14ac:dyDescent="0.25">
      <c r="B94" s="77"/>
      <c r="C94" s="121"/>
      <c r="D94" s="96"/>
      <c r="E94" s="75"/>
      <c r="F94" s="75"/>
      <c r="G94" s="75"/>
      <c r="H94" s="75"/>
      <c r="I94" s="75"/>
    </row>
    <row r="95" spans="2:9" ht="8.1" customHeight="1" x14ac:dyDescent="0.25">
      <c r="B95" s="77"/>
      <c r="C95" s="121"/>
      <c r="D95" s="96"/>
      <c r="E95" s="75"/>
      <c r="F95" s="75"/>
      <c r="G95" s="75"/>
      <c r="H95" s="75"/>
      <c r="I95" s="75"/>
    </row>
    <row r="96" spans="2:9" ht="15" x14ac:dyDescent="0.25">
      <c r="B96" s="78"/>
      <c r="C96" s="122"/>
      <c r="D96" s="97"/>
      <c r="E96" s="75"/>
      <c r="F96" s="75"/>
      <c r="G96" s="75"/>
      <c r="H96" s="75"/>
      <c r="I96" s="75"/>
    </row>
    <row r="97" spans="1:31" ht="15" x14ac:dyDescent="0.25">
      <c r="B97" s="77"/>
      <c r="C97" s="121"/>
      <c r="D97" s="96"/>
      <c r="E97" s="75"/>
      <c r="F97" s="75"/>
      <c r="G97" s="75"/>
      <c r="H97" s="75"/>
      <c r="I97" s="75"/>
    </row>
    <row r="98" spans="1:31" ht="15" x14ac:dyDescent="0.25">
      <c r="B98" s="77"/>
      <c r="C98" s="121"/>
      <c r="D98" s="96"/>
      <c r="E98" s="75"/>
      <c r="F98" s="75"/>
      <c r="G98" s="75"/>
      <c r="H98" s="75"/>
      <c r="I98" s="75"/>
    </row>
    <row r="99" spans="1:31" ht="6" customHeight="1" x14ac:dyDescent="0.25">
      <c r="B99" s="77"/>
      <c r="C99" s="121"/>
      <c r="D99" s="96"/>
      <c r="E99" s="75"/>
      <c r="F99" s="75"/>
      <c r="G99" s="75"/>
      <c r="H99" s="75"/>
      <c r="I99" s="75"/>
    </row>
    <row r="100" spans="1:31" ht="15" x14ac:dyDescent="0.25">
      <c r="B100" s="78"/>
      <c r="C100" s="122"/>
      <c r="D100" s="97"/>
      <c r="E100" s="75"/>
      <c r="F100" s="75"/>
      <c r="G100" s="75"/>
      <c r="H100" s="75"/>
      <c r="I100" s="75"/>
    </row>
    <row r="101" spans="1:31" ht="15" x14ac:dyDescent="0.25">
      <c r="B101" s="77"/>
      <c r="C101" s="121"/>
      <c r="D101" s="96"/>
      <c r="E101" s="75"/>
      <c r="F101" s="75"/>
      <c r="G101" s="75"/>
      <c r="H101" s="75"/>
      <c r="I101" s="75"/>
    </row>
    <row r="102" spans="1:31" ht="15" x14ac:dyDescent="0.25">
      <c r="B102" s="77"/>
      <c r="C102" s="121"/>
      <c r="D102" s="96"/>
      <c r="E102" s="75"/>
      <c r="F102" s="75"/>
      <c r="G102" s="75"/>
      <c r="H102" s="75"/>
      <c r="I102" s="75"/>
    </row>
    <row r="103" spans="1:31" ht="15" x14ac:dyDescent="0.25">
      <c r="B103" s="78"/>
      <c r="C103" s="122"/>
      <c r="D103" s="97"/>
      <c r="E103" s="75"/>
      <c r="F103" s="75"/>
      <c r="G103" s="75"/>
      <c r="H103" s="75"/>
      <c r="I103" s="75"/>
    </row>
    <row r="104" spans="1:31" x14ac:dyDescent="0.2">
      <c r="B104" s="81"/>
      <c r="C104" s="125"/>
      <c r="D104" s="97"/>
    </row>
    <row r="105" spans="1:31" x14ac:dyDescent="0.2">
      <c r="B105" s="82"/>
      <c r="C105" s="126"/>
      <c r="D105" s="96"/>
    </row>
    <row r="106" spans="1:31" x14ac:dyDescent="0.2">
      <c r="B106" s="83"/>
      <c r="C106" s="127"/>
      <c r="D106" s="99"/>
    </row>
    <row r="107" spans="1:31" ht="0.75" customHeight="1" x14ac:dyDescent="0.2">
      <c r="B107" s="83"/>
      <c r="C107" s="127"/>
      <c r="D107" s="99"/>
    </row>
    <row r="108" spans="1:31" ht="37.5" customHeight="1" x14ac:dyDescent="0.2">
      <c r="B108" s="84"/>
      <c r="C108" s="128"/>
      <c r="D108" s="100"/>
    </row>
    <row r="109" spans="1:31" x14ac:dyDescent="0.2">
      <c r="B109" s="85"/>
      <c r="C109" s="129"/>
      <c r="D109" s="101"/>
    </row>
    <row r="110" spans="1:31" x14ac:dyDescent="0.2">
      <c r="B110" s="85"/>
      <c r="C110" s="129"/>
      <c r="D110" s="101"/>
    </row>
    <row r="111" spans="1:31" x14ac:dyDescent="0.2">
      <c r="B111" s="85"/>
      <c r="C111" s="129"/>
      <c r="D111" s="101"/>
    </row>
    <row r="112" spans="1:31" s="86" customFormat="1" ht="4.5" customHeight="1" x14ac:dyDescent="0.2">
      <c r="A112" s="148"/>
      <c r="B112" s="85"/>
      <c r="C112" s="129"/>
      <c r="D112" s="10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</row>
    <row r="113" spans="1:31" s="86" customFormat="1" x14ac:dyDescent="0.2">
      <c r="A113" s="148"/>
      <c r="B113" s="85"/>
      <c r="C113" s="129"/>
      <c r="D113" s="10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</row>
    <row r="114" spans="1:31" s="86" customFormat="1" ht="3" customHeight="1" x14ac:dyDescent="0.2">
      <c r="A114" s="148"/>
      <c r="B114" s="85"/>
      <c r="C114" s="129"/>
      <c r="D114" s="10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</row>
    <row r="115" spans="1:31" s="86" customFormat="1" ht="3.75" hidden="1" customHeight="1" x14ac:dyDescent="0.2">
      <c r="A115" s="148"/>
      <c r="B115" s="87"/>
      <c r="C115" s="130"/>
      <c r="D115" s="102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</row>
    <row r="116" spans="1:31" s="86" customFormat="1" ht="19.5" customHeight="1" x14ac:dyDescent="0.2">
      <c r="A116" s="148"/>
      <c r="B116" s="88"/>
      <c r="C116" s="131"/>
      <c r="D116" s="95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</row>
    <row r="117" spans="1:31" s="86" customFormat="1" x14ac:dyDescent="0.2">
      <c r="A117" s="148"/>
      <c r="B117" s="88"/>
      <c r="C117" s="131"/>
      <c r="D117" s="95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</row>
    <row r="118" spans="1:31" s="86" customFormat="1" x14ac:dyDescent="0.2">
      <c r="A118" s="148"/>
      <c r="B118" s="88"/>
      <c r="C118" s="131"/>
      <c r="D118" s="95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</row>
    <row r="119" spans="1:31" s="86" customFormat="1" x14ac:dyDescent="0.2">
      <c r="A119" s="148"/>
      <c r="B119" s="88"/>
      <c r="C119" s="131"/>
      <c r="D119" s="95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</row>
    <row r="120" spans="1:31" s="86" customFormat="1" x14ac:dyDescent="0.2">
      <c r="A120" s="148"/>
      <c r="B120" s="88"/>
      <c r="C120" s="131"/>
      <c r="D120" s="95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</row>
    <row r="121" spans="1:31" s="86" customFormat="1" x14ac:dyDescent="0.2">
      <c r="A121" s="148"/>
      <c r="B121" s="88"/>
      <c r="C121" s="131"/>
      <c r="D121" s="95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</row>
    <row r="122" spans="1:31" s="86" customFormat="1" x14ac:dyDescent="0.2">
      <c r="A122" s="148"/>
      <c r="B122" s="88"/>
      <c r="C122" s="131"/>
      <c r="D122" s="95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</row>
    <row r="123" spans="1:31" s="86" customFormat="1" x14ac:dyDescent="0.2">
      <c r="A123" s="148"/>
      <c r="B123" s="88"/>
      <c r="C123" s="131"/>
      <c r="D123" s="95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</row>
    <row r="124" spans="1:31" s="86" customFormat="1" x14ac:dyDescent="0.2">
      <c r="A124" s="148"/>
      <c r="B124" s="88"/>
      <c r="C124" s="131"/>
      <c r="D124" s="95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</row>
    <row r="125" spans="1:31" s="86" customFormat="1" x14ac:dyDescent="0.2">
      <c r="A125" s="148"/>
      <c r="B125" s="88"/>
      <c r="C125" s="131"/>
      <c r="D125" s="95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</row>
    <row r="126" spans="1:31" s="86" customFormat="1" x14ac:dyDescent="0.2">
      <c r="A126" s="148"/>
      <c r="B126" s="88"/>
      <c r="C126" s="131"/>
      <c r="D126" s="95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</row>
    <row r="127" spans="1:31" s="86" customFormat="1" x14ac:dyDescent="0.2">
      <c r="A127" s="148"/>
      <c r="B127" s="88"/>
      <c r="C127" s="131"/>
      <c r="D127" s="95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</row>
    <row r="128" spans="1:31" s="86" customFormat="1" x14ac:dyDescent="0.2">
      <c r="A128" s="148"/>
      <c r="B128" s="88"/>
      <c r="C128" s="131"/>
      <c r="D128" s="95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</row>
    <row r="129" spans="1:31" s="86" customFormat="1" x14ac:dyDescent="0.2">
      <c r="A129" s="148"/>
      <c r="B129" s="88"/>
      <c r="C129" s="131"/>
      <c r="D129" s="95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</row>
    <row r="130" spans="1:31" s="86" customFormat="1" x14ac:dyDescent="0.2">
      <c r="A130" s="148"/>
      <c r="B130" s="88"/>
      <c r="C130" s="131"/>
      <c r="D130" s="95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</row>
    <row r="131" spans="1:31" s="86" customFormat="1" x14ac:dyDescent="0.2">
      <c r="A131" s="148"/>
      <c r="B131" s="88"/>
      <c r="C131" s="131"/>
      <c r="D131" s="95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</row>
    <row r="132" spans="1:31" s="86" customFormat="1" hidden="1" x14ac:dyDescent="0.2">
      <c r="A132" s="148"/>
      <c r="B132" s="88"/>
      <c r="C132" s="131"/>
      <c r="D132" s="95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</row>
    <row r="133" spans="1:31" s="86" customFormat="1" x14ac:dyDescent="0.2">
      <c r="A133" s="148"/>
      <c r="B133" s="88"/>
      <c r="C133" s="131"/>
      <c r="D133" s="95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</row>
    <row r="134" spans="1:31" s="86" customFormat="1" x14ac:dyDescent="0.2">
      <c r="A134" s="148"/>
      <c r="B134" s="88"/>
      <c r="C134" s="131"/>
      <c r="D134" s="95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</row>
    <row r="135" spans="1:31" s="86" customFormat="1" x14ac:dyDescent="0.2">
      <c r="A135" s="148"/>
      <c r="B135" s="88"/>
      <c r="C135" s="131"/>
      <c r="D135" s="95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</row>
    <row r="136" spans="1:31" s="86" customFormat="1" x14ac:dyDescent="0.2">
      <c r="A136" s="148"/>
      <c r="B136" s="88"/>
      <c r="C136" s="131"/>
      <c r="D136" s="95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</row>
    <row r="137" spans="1:31" s="86" customFormat="1" x14ac:dyDescent="0.2">
      <c r="A137" s="148"/>
      <c r="B137" s="88"/>
      <c r="C137" s="131"/>
      <c r="D137" s="95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</row>
    <row r="138" spans="1:31" s="86" customFormat="1" x14ac:dyDescent="0.2">
      <c r="A138" s="148"/>
      <c r="B138" s="87"/>
      <c r="C138" s="130"/>
      <c r="D138" s="102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</row>
    <row r="139" spans="1:31" s="86" customFormat="1" ht="0.75" customHeight="1" x14ac:dyDescent="0.2">
      <c r="A139" s="148"/>
      <c r="B139" s="88"/>
      <c r="C139" s="131"/>
      <c r="D139" s="95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</row>
    <row r="140" spans="1:31" s="86" customFormat="1" x14ac:dyDescent="0.2">
      <c r="A140" s="148"/>
      <c r="B140" s="88"/>
      <c r="C140" s="131"/>
      <c r="D140" s="95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</row>
    <row r="141" spans="1:31" s="86" customFormat="1" x14ac:dyDescent="0.2">
      <c r="A141" s="148"/>
      <c r="B141" s="88"/>
      <c r="C141" s="131"/>
      <c r="D141" s="95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</row>
    <row r="142" spans="1:31" s="86" customFormat="1" x14ac:dyDescent="0.2">
      <c r="A142" s="148"/>
      <c r="B142" s="88"/>
      <c r="C142" s="131"/>
      <c r="D142" s="95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x14ac:dyDescent="0.2">
      <c r="A143" s="148"/>
      <c r="B143" s="88"/>
      <c r="C143" s="131"/>
      <c r="D143" s="95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x14ac:dyDescent="0.2">
      <c r="A144" s="148"/>
      <c r="B144" s="88"/>
      <c r="C144" s="131"/>
      <c r="D144" s="95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x14ac:dyDescent="0.2">
      <c r="A145" s="148"/>
      <c r="B145" s="88"/>
      <c r="C145" s="131"/>
      <c r="D145" s="95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hidden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7"/>
      <c r="C160" s="130"/>
      <c r="D160" s="102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3"/>
      <c r="C165" s="127"/>
      <c r="D165" s="99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C38">
      <formula1>$A$2:$A$20</formula1>
    </dataValidation>
    <dataValidation type="list" allowBlank="1" showInputMessage="1" showErrorMessage="1" sqref="D70 D52 D74:D75 D36:D37">
      <formula1>$BF$1:$BF$6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Partners'!$E$1:$E$4</xm:f>
          </x14:formula1>
          <xm:sqref>D46:D51 D17:D20 D72:D73 D54:D69</xm:sqref>
        </x14:dataValidation>
        <x14:dataValidation type="list" allowBlank="1" showInputMessage="1" showErrorMessage="1">
          <x14:formula1>
            <xm:f>'IC Partners'!$A$1:$A$31</xm:f>
          </x14:formula1>
          <xm:sqref>C17:C23 C39:C44</xm:sqref>
        </x14:dataValidation>
        <x14:dataValidation type="list" allowBlank="1" showInputMessage="1" showErrorMessage="1">
          <x14:formula1>
            <xm:f>'IC Partners'!$A$3:$A$31</xm:f>
          </x14:formula1>
          <xm:sqref>C70</xm:sqref>
        </x14:dataValidation>
        <x14:dataValidation type="list" allowBlank="1" showInputMessage="1" showErrorMessage="1">
          <x14:formula1>
            <xm:f>'IC Partners'!$E$1:$E$3</xm:f>
          </x14:formula1>
          <xm:sqref>D39:D41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F173"/>
  <sheetViews>
    <sheetView showGridLines="0" zoomScale="80" zoomScaleNormal="80" workbookViewId="0">
      <pane ySplit="8" topLeftCell="A9" activePane="bottomLeft" state="frozen"/>
      <selection pane="bottomLeft" activeCell="AA42" sqref="AA42"/>
    </sheetView>
  </sheetViews>
  <sheetFormatPr baseColWidth="10" defaultColWidth="11.42578125" defaultRowHeight="12.75" outlineLevelRow="1" x14ac:dyDescent="0.2"/>
  <cols>
    <col min="1" max="1" width="19.5703125" style="137" customWidth="1"/>
    <col min="2" max="2" width="58.28515625" style="2" customWidth="1"/>
    <col min="3" max="3" width="14.7109375" style="86" customWidth="1"/>
    <col min="4" max="4" width="10.85546875" style="93" customWidth="1"/>
    <col min="5" max="26" width="10.7109375" style="1" hidden="1" customWidth="1"/>
    <col min="27" max="27" width="10.7109375" style="1" customWidth="1"/>
    <col min="28" max="28" width="11.42578125" style="1" customWidth="1"/>
    <col min="29" max="29" width="12.28515625" style="1" customWidth="1"/>
    <col min="30" max="31" width="10.7109375" style="1" customWidth="1"/>
    <col min="32" max="32" width="12.7109375" style="1" customWidth="1"/>
    <col min="33" max="41" width="10.7109375" style="1" customWidth="1"/>
    <col min="42" max="42" width="10.85546875" style="1" customWidth="1"/>
    <col min="43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158</v>
      </c>
    </row>
    <row r="2" spans="1:58" x14ac:dyDescent="0.2">
      <c r="B2" s="136" t="s">
        <v>125</v>
      </c>
      <c r="C2" s="149" t="s">
        <v>126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22.5" x14ac:dyDescent="0.25">
      <c r="A9" s="141" t="s">
        <v>159</v>
      </c>
      <c r="B9" s="133" t="s">
        <v>91</v>
      </c>
      <c r="C9" s="132"/>
      <c r="D9" s="330"/>
      <c r="E9" s="25">
        <v>0</v>
      </c>
      <c r="F9" s="25">
        <f t="shared" ref="F9:V9" si="0">E87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W87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124899.08</v>
      </c>
      <c r="AD9" s="206">
        <f t="shared" si="1"/>
        <v>99899.080000000016</v>
      </c>
      <c r="AE9" s="206">
        <f t="shared" si="1"/>
        <v>99899.080000000016</v>
      </c>
      <c r="AF9" s="206">
        <f t="shared" si="1"/>
        <v>99899.080000000016</v>
      </c>
      <c r="AG9" s="206">
        <f t="shared" si="1"/>
        <v>236806.15000000002</v>
      </c>
      <c r="AH9" s="206">
        <f t="shared" si="1"/>
        <v>236806.15000000002</v>
      </c>
      <c r="AI9" s="206">
        <f t="shared" si="1"/>
        <v>230806.15000000002</v>
      </c>
      <c r="AJ9" s="206">
        <f t="shared" si="1"/>
        <v>194806.15000000002</v>
      </c>
      <c r="AK9" s="206">
        <f t="shared" si="1"/>
        <v>194806.15000000002</v>
      </c>
      <c r="AL9" s="206">
        <f t="shared" si="1"/>
        <v>194806.15000000002</v>
      </c>
      <c r="AM9" s="206">
        <f t="shared" si="1"/>
        <v>194806.15000000002</v>
      </c>
      <c r="AN9" s="206">
        <f t="shared" si="1"/>
        <v>186118.87000000002</v>
      </c>
      <c r="AO9" s="206">
        <f t="shared" si="1"/>
        <v>186118.87000000002</v>
      </c>
      <c r="AP9" s="206">
        <f t="shared" si="1"/>
        <v>186118.87000000002</v>
      </c>
      <c r="AQ9" s="206">
        <f t="shared" si="1"/>
        <v>36118.870000000024</v>
      </c>
      <c r="AR9" s="206">
        <f t="shared" si="1"/>
        <v>36118.870000000024</v>
      </c>
      <c r="AS9" s="206">
        <f t="shared" si="1"/>
        <v>36118.870000000024</v>
      </c>
      <c r="AT9" s="206">
        <f t="shared" si="1"/>
        <v>36118.870000000024</v>
      </c>
      <c r="AU9" s="206">
        <f t="shared" si="1"/>
        <v>36118.870000000024</v>
      </c>
      <c r="AV9" s="206">
        <f t="shared" si="1"/>
        <v>36118.870000000024</v>
      </c>
      <c r="AW9" s="206">
        <f t="shared" si="1"/>
        <v>36118.870000000024</v>
      </c>
      <c r="AX9" s="206">
        <f t="shared" si="1"/>
        <v>36118.870000000024</v>
      </c>
      <c r="AY9" s="206">
        <f t="shared" si="1"/>
        <v>36118.870000000024</v>
      </c>
      <c r="AZ9" s="206">
        <f t="shared" si="1"/>
        <v>36118.870000000024</v>
      </c>
      <c r="BA9" s="206">
        <f t="shared" si="1"/>
        <v>36118.870000000024</v>
      </c>
      <c r="BB9" s="206">
        <f t="shared" si="1"/>
        <v>36118.870000000024</v>
      </c>
      <c r="BC9" s="206">
        <f t="shared" si="1"/>
        <v>36118.870000000024</v>
      </c>
      <c r="BD9" s="206">
        <f t="shared" si="1"/>
        <v>36118.870000000024</v>
      </c>
      <c r="BE9" s="209"/>
      <c r="BF9" s="209"/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  <c r="BE10" s="209"/>
      <c r="BF10" s="209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AJ11" si="2">SUM(E12:E13)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ref="AK11:BD11" si="3">SUM(AK12:AK13)</f>
        <v>0</v>
      </c>
      <c r="AL11" s="211">
        <f t="shared" si="3"/>
        <v>0</v>
      </c>
      <c r="AM11" s="211">
        <f t="shared" si="3"/>
        <v>0</v>
      </c>
      <c r="AN11" s="211">
        <f t="shared" si="3"/>
        <v>0</v>
      </c>
      <c r="AO11" s="211">
        <f t="shared" si="3"/>
        <v>0</v>
      </c>
      <c r="AP11" s="211">
        <f t="shared" si="3"/>
        <v>0</v>
      </c>
      <c r="AQ11" s="211">
        <f t="shared" si="3"/>
        <v>0</v>
      </c>
      <c r="AR11" s="211">
        <f t="shared" si="3"/>
        <v>0</v>
      </c>
      <c r="AS11" s="211">
        <f t="shared" si="3"/>
        <v>0</v>
      </c>
      <c r="AT11" s="211">
        <f t="shared" si="3"/>
        <v>0</v>
      </c>
      <c r="AU11" s="211">
        <f t="shared" si="3"/>
        <v>0</v>
      </c>
      <c r="AV11" s="211">
        <f t="shared" si="3"/>
        <v>0</v>
      </c>
      <c r="AW11" s="211">
        <f t="shared" si="3"/>
        <v>0</v>
      </c>
      <c r="AX11" s="211">
        <f t="shared" si="3"/>
        <v>0</v>
      </c>
      <c r="AY11" s="211">
        <f t="shared" si="3"/>
        <v>0</v>
      </c>
      <c r="AZ11" s="211">
        <f t="shared" si="3"/>
        <v>0</v>
      </c>
      <c r="BA11" s="211">
        <f t="shared" si="3"/>
        <v>0</v>
      </c>
      <c r="BB11" s="211">
        <f t="shared" si="3"/>
        <v>0</v>
      </c>
      <c r="BC11" s="211">
        <f t="shared" si="3"/>
        <v>0</v>
      </c>
      <c r="BD11" s="211">
        <f t="shared" si="3"/>
        <v>0</v>
      </c>
      <c r="BE11" s="214"/>
      <c r="BF11" s="214"/>
    </row>
    <row r="12" spans="1:58" s="33" customFormat="1" ht="15" customHeight="1" x14ac:dyDescent="0.25">
      <c r="A12" s="143"/>
      <c r="B12" s="34"/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  <c r="BE12" s="214"/>
      <c r="BF12" s="214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  <c r="BE13" s="214"/>
      <c r="BF13" s="214"/>
    </row>
    <row r="14" spans="1:58" s="33" customFormat="1" ht="15" customHeight="1" x14ac:dyDescent="0.25">
      <c r="A14" s="143"/>
      <c r="B14" s="58" t="s">
        <v>287</v>
      </c>
      <c r="C14" s="108"/>
      <c r="D14" s="332"/>
      <c r="E14" s="35">
        <f t="shared" ref="E14:AJ14" si="4">SUM(E15:E17)</f>
        <v>0</v>
      </c>
      <c r="F14" s="35">
        <f t="shared" si="4"/>
        <v>0</v>
      </c>
      <c r="G14" s="35">
        <f t="shared" si="4"/>
        <v>0</v>
      </c>
      <c r="H14" s="35">
        <f t="shared" si="4"/>
        <v>0</v>
      </c>
      <c r="I14" s="35">
        <f t="shared" si="4"/>
        <v>0</v>
      </c>
      <c r="J14" s="35">
        <f t="shared" si="4"/>
        <v>0</v>
      </c>
      <c r="K14" s="35">
        <f t="shared" si="4"/>
        <v>0</v>
      </c>
      <c r="L14" s="35">
        <f t="shared" si="4"/>
        <v>0</v>
      </c>
      <c r="M14" s="35">
        <f t="shared" si="4"/>
        <v>0</v>
      </c>
      <c r="N14" s="35">
        <f t="shared" si="4"/>
        <v>0</v>
      </c>
      <c r="O14" s="35">
        <f t="shared" si="4"/>
        <v>0</v>
      </c>
      <c r="P14" s="35">
        <f t="shared" si="4"/>
        <v>0</v>
      </c>
      <c r="Q14" s="35">
        <f t="shared" si="4"/>
        <v>0</v>
      </c>
      <c r="R14" s="35">
        <f t="shared" si="4"/>
        <v>0</v>
      </c>
      <c r="S14" s="35">
        <f t="shared" si="4"/>
        <v>0</v>
      </c>
      <c r="T14" s="35">
        <f t="shared" si="4"/>
        <v>0</v>
      </c>
      <c r="U14" s="35">
        <f t="shared" si="4"/>
        <v>0</v>
      </c>
      <c r="V14" s="35">
        <f t="shared" si="4"/>
        <v>0</v>
      </c>
      <c r="W14" s="35">
        <f t="shared" si="4"/>
        <v>0</v>
      </c>
      <c r="X14" s="35">
        <f t="shared" si="4"/>
        <v>0</v>
      </c>
      <c r="Y14" s="35">
        <f t="shared" si="4"/>
        <v>0</v>
      </c>
      <c r="Z14" s="35">
        <f t="shared" si="4"/>
        <v>0</v>
      </c>
      <c r="AA14" s="211">
        <f t="shared" si="4"/>
        <v>0</v>
      </c>
      <c r="AB14" s="211">
        <f t="shared" si="4"/>
        <v>0</v>
      </c>
      <c r="AC14" s="211">
        <f t="shared" si="4"/>
        <v>0</v>
      </c>
      <c r="AD14" s="211">
        <f t="shared" si="4"/>
        <v>0</v>
      </c>
      <c r="AE14" s="211">
        <f t="shared" si="4"/>
        <v>0</v>
      </c>
      <c r="AF14" s="211">
        <f t="shared" si="4"/>
        <v>0</v>
      </c>
      <c r="AG14" s="211">
        <f t="shared" si="4"/>
        <v>0</v>
      </c>
      <c r="AH14" s="211">
        <f t="shared" si="4"/>
        <v>0</v>
      </c>
      <c r="AI14" s="211">
        <f t="shared" si="4"/>
        <v>0</v>
      </c>
      <c r="AJ14" s="211">
        <f t="shared" si="4"/>
        <v>0</v>
      </c>
      <c r="AK14" s="211">
        <f t="shared" ref="AK14:BD14" si="5">SUM(AK15:AK17)</f>
        <v>0</v>
      </c>
      <c r="AL14" s="211">
        <f t="shared" si="5"/>
        <v>0</v>
      </c>
      <c r="AM14" s="211">
        <f t="shared" si="5"/>
        <v>0</v>
      </c>
      <c r="AN14" s="211">
        <f t="shared" si="5"/>
        <v>0</v>
      </c>
      <c r="AO14" s="211">
        <f t="shared" si="5"/>
        <v>0</v>
      </c>
      <c r="AP14" s="211">
        <f t="shared" si="5"/>
        <v>0</v>
      </c>
      <c r="AQ14" s="211">
        <f t="shared" si="5"/>
        <v>0</v>
      </c>
      <c r="AR14" s="211">
        <f t="shared" si="5"/>
        <v>0</v>
      </c>
      <c r="AS14" s="211">
        <f t="shared" si="5"/>
        <v>0</v>
      </c>
      <c r="AT14" s="211">
        <f t="shared" si="5"/>
        <v>0</v>
      </c>
      <c r="AU14" s="211">
        <f t="shared" si="5"/>
        <v>0</v>
      </c>
      <c r="AV14" s="211">
        <f t="shared" si="5"/>
        <v>0</v>
      </c>
      <c r="AW14" s="211">
        <f t="shared" si="5"/>
        <v>0</v>
      </c>
      <c r="AX14" s="211">
        <f t="shared" si="5"/>
        <v>0</v>
      </c>
      <c r="AY14" s="211">
        <f t="shared" si="5"/>
        <v>0</v>
      </c>
      <c r="AZ14" s="211">
        <f t="shared" si="5"/>
        <v>0</v>
      </c>
      <c r="BA14" s="211">
        <f t="shared" si="5"/>
        <v>0</v>
      </c>
      <c r="BB14" s="211">
        <f t="shared" si="5"/>
        <v>0</v>
      </c>
      <c r="BC14" s="211">
        <f t="shared" si="5"/>
        <v>0</v>
      </c>
      <c r="BD14" s="211">
        <f t="shared" si="5"/>
        <v>0</v>
      </c>
      <c r="BE14" s="214"/>
      <c r="BF14" s="214"/>
    </row>
    <row r="15" spans="1:58" s="39" customFormat="1" ht="15" customHeight="1" x14ac:dyDescent="0.25">
      <c r="A15" s="144"/>
      <c r="B15" s="89"/>
      <c r="C15" s="111"/>
      <c r="D15" s="334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345"/>
      <c r="R15" s="38"/>
      <c r="S15" s="38"/>
      <c r="T15" s="38"/>
      <c r="U15" s="38"/>
      <c r="V15" s="38"/>
      <c r="W15" s="38"/>
      <c r="X15" s="38"/>
      <c r="Y15" s="38"/>
      <c r="Z15" s="38"/>
      <c r="AA15" s="219"/>
      <c r="AB15" s="219"/>
      <c r="AC15" s="219"/>
      <c r="AD15" s="219"/>
      <c r="AE15" s="219"/>
      <c r="AF15" s="219"/>
      <c r="AG15" s="219"/>
      <c r="AH15" s="219"/>
      <c r="AI15" s="219"/>
      <c r="AJ15" s="219"/>
      <c r="AK15" s="219"/>
      <c r="AL15" s="219"/>
      <c r="AM15" s="219"/>
      <c r="AN15" s="219"/>
      <c r="AO15" s="219"/>
      <c r="AP15" s="219"/>
      <c r="AQ15" s="219"/>
      <c r="AR15" s="219"/>
      <c r="AS15" s="219"/>
      <c r="AT15" s="219"/>
      <c r="AU15" s="219"/>
      <c r="AV15" s="219"/>
      <c r="AW15" s="219"/>
      <c r="AX15" s="219"/>
      <c r="AY15" s="219"/>
      <c r="AZ15" s="219"/>
      <c r="BA15" s="219"/>
      <c r="BB15" s="219"/>
      <c r="BC15" s="219"/>
      <c r="BD15" s="219"/>
      <c r="BE15" s="222"/>
      <c r="BF15" s="222"/>
    </row>
    <row r="16" spans="1:58" s="39" customFormat="1" ht="15" customHeight="1" x14ac:dyDescent="0.25">
      <c r="A16" s="144"/>
      <c r="B16" s="89"/>
      <c r="C16" s="111"/>
      <c r="D16" s="334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59"/>
      <c r="R16" s="38"/>
      <c r="S16" s="38"/>
      <c r="T16" s="38"/>
      <c r="U16" s="38"/>
      <c r="V16" s="38"/>
      <c r="W16" s="38"/>
      <c r="X16" s="38"/>
      <c r="Y16" s="38"/>
      <c r="Z16" s="38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  <c r="BE16" s="222"/>
      <c r="BF16" s="222"/>
    </row>
    <row r="17" spans="1:58" s="39" customFormat="1" ht="15" customHeight="1" x14ac:dyDescent="0.25">
      <c r="A17" s="144"/>
      <c r="B17" s="89"/>
      <c r="C17" s="111"/>
      <c r="D17" s="334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59"/>
      <c r="R17" s="38"/>
      <c r="S17" s="38"/>
      <c r="T17" s="38"/>
      <c r="U17" s="38"/>
      <c r="V17" s="38"/>
      <c r="W17" s="38"/>
      <c r="X17" s="38"/>
      <c r="Y17" s="38"/>
      <c r="Z17" s="38"/>
      <c r="AA17" s="219"/>
      <c r="AB17" s="219"/>
      <c r="AC17" s="219"/>
      <c r="AD17" s="219"/>
      <c r="AE17" s="219"/>
      <c r="AF17" s="219"/>
      <c r="AG17" s="219"/>
      <c r="AH17" s="219"/>
      <c r="AI17" s="219"/>
      <c r="AJ17" s="219"/>
      <c r="AK17" s="219"/>
      <c r="AL17" s="219"/>
      <c r="AM17" s="219"/>
      <c r="AN17" s="219"/>
      <c r="AO17" s="219"/>
      <c r="AP17" s="219"/>
      <c r="AQ17" s="219"/>
      <c r="AR17" s="219"/>
      <c r="AS17" s="219"/>
      <c r="AT17" s="219"/>
      <c r="AU17" s="219"/>
      <c r="AV17" s="219"/>
      <c r="AW17" s="219"/>
      <c r="AX17" s="219"/>
      <c r="AY17" s="219"/>
      <c r="AZ17" s="219"/>
      <c r="BA17" s="219"/>
      <c r="BB17" s="219"/>
      <c r="BC17" s="219"/>
      <c r="BD17" s="219"/>
      <c r="BE17" s="222"/>
      <c r="BF17" s="222"/>
    </row>
    <row r="18" spans="1:58" s="41" customFormat="1" ht="15" customHeight="1" x14ac:dyDescent="0.25">
      <c r="A18" s="145"/>
      <c r="B18" s="42" t="s">
        <v>92</v>
      </c>
      <c r="C18" s="112"/>
      <c r="D18" s="335"/>
      <c r="E18" s="35">
        <f t="shared" ref="E18:AJ18" si="6">SUM(E19:E21)</f>
        <v>0</v>
      </c>
      <c r="F18" s="35">
        <f t="shared" si="6"/>
        <v>0</v>
      </c>
      <c r="G18" s="35">
        <f t="shared" si="6"/>
        <v>0</v>
      </c>
      <c r="H18" s="35">
        <f t="shared" si="6"/>
        <v>0</v>
      </c>
      <c r="I18" s="35">
        <f t="shared" si="6"/>
        <v>0</v>
      </c>
      <c r="J18" s="35">
        <f t="shared" si="6"/>
        <v>0</v>
      </c>
      <c r="K18" s="35">
        <f t="shared" si="6"/>
        <v>0</v>
      </c>
      <c r="L18" s="35">
        <f t="shared" si="6"/>
        <v>0</v>
      </c>
      <c r="M18" s="35">
        <f t="shared" si="6"/>
        <v>0</v>
      </c>
      <c r="N18" s="35">
        <f t="shared" si="6"/>
        <v>0</v>
      </c>
      <c r="O18" s="35">
        <f t="shared" si="6"/>
        <v>0</v>
      </c>
      <c r="P18" s="35">
        <f t="shared" si="6"/>
        <v>0</v>
      </c>
      <c r="Q18" s="35">
        <f t="shared" si="6"/>
        <v>0</v>
      </c>
      <c r="R18" s="35">
        <f t="shared" si="6"/>
        <v>0</v>
      </c>
      <c r="S18" s="35">
        <f t="shared" si="6"/>
        <v>0</v>
      </c>
      <c r="T18" s="35">
        <f t="shared" si="6"/>
        <v>0</v>
      </c>
      <c r="U18" s="35">
        <f t="shared" si="6"/>
        <v>0</v>
      </c>
      <c r="V18" s="35">
        <f t="shared" si="6"/>
        <v>0</v>
      </c>
      <c r="W18" s="35">
        <f t="shared" si="6"/>
        <v>0</v>
      </c>
      <c r="X18" s="35">
        <f t="shared" si="6"/>
        <v>0</v>
      </c>
      <c r="Y18" s="35">
        <f t="shared" si="6"/>
        <v>0</v>
      </c>
      <c r="Z18" s="35">
        <f t="shared" si="6"/>
        <v>0</v>
      </c>
      <c r="AA18" s="211">
        <f t="shared" si="6"/>
        <v>0</v>
      </c>
      <c r="AB18" s="211">
        <f t="shared" si="6"/>
        <v>0</v>
      </c>
      <c r="AC18" s="211">
        <f t="shared" si="6"/>
        <v>0</v>
      </c>
      <c r="AD18" s="211">
        <f t="shared" si="6"/>
        <v>0</v>
      </c>
      <c r="AE18" s="211">
        <f t="shared" si="6"/>
        <v>0</v>
      </c>
      <c r="AF18" s="211">
        <f t="shared" si="6"/>
        <v>137566</v>
      </c>
      <c r="AG18" s="211">
        <f t="shared" si="6"/>
        <v>0</v>
      </c>
      <c r="AH18" s="211">
        <f t="shared" si="6"/>
        <v>0</v>
      </c>
      <c r="AI18" s="211">
        <f t="shared" si="6"/>
        <v>0</v>
      </c>
      <c r="AJ18" s="211">
        <f t="shared" si="6"/>
        <v>0</v>
      </c>
      <c r="AK18" s="211">
        <f t="shared" ref="AK18:BD18" si="7">SUM(AK19:AK21)</f>
        <v>0</v>
      </c>
      <c r="AL18" s="211">
        <f t="shared" si="7"/>
        <v>0</v>
      </c>
      <c r="AM18" s="211">
        <f t="shared" si="7"/>
        <v>0</v>
      </c>
      <c r="AN18" s="211">
        <f t="shared" si="7"/>
        <v>0</v>
      </c>
      <c r="AO18" s="211">
        <f t="shared" si="7"/>
        <v>0</v>
      </c>
      <c r="AP18" s="211">
        <f t="shared" si="7"/>
        <v>0</v>
      </c>
      <c r="AQ18" s="211">
        <f t="shared" si="7"/>
        <v>0</v>
      </c>
      <c r="AR18" s="211">
        <f t="shared" si="7"/>
        <v>0</v>
      </c>
      <c r="AS18" s="211">
        <f t="shared" si="7"/>
        <v>0</v>
      </c>
      <c r="AT18" s="211">
        <f t="shared" si="7"/>
        <v>0</v>
      </c>
      <c r="AU18" s="211">
        <f t="shared" si="7"/>
        <v>0</v>
      </c>
      <c r="AV18" s="211">
        <f t="shared" si="7"/>
        <v>0</v>
      </c>
      <c r="AW18" s="211">
        <f t="shared" si="7"/>
        <v>0</v>
      </c>
      <c r="AX18" s="211">
        <f t="shared" si="7"/>
        <v>0</v>
      </c>
      <c r="AY18" s="211">
        <f t="shared" si="7"/>
        <v>0</v>
      </c>
      <c r="AZ18" s="211">
        <f t="shared" si="7"/>
        <v>0</v>
      </c>
      <c r="BA18" s="211">
        <f t="shared" si="7"/>
        <v>0</v>
      </c>
      <c r="BB18" s="211">
        <f t="shared" si="7"/>
        <v>0</v>
      </c>
      <c r="BC18" s="211">
        <f t="shared" si="7"/>
        <v>0</v>
      </c>
      <c r="BD18" s="211">
        <f t="shared" si="7"/>
        <v>0</v>
      </c>
      <c r="BE18" s="223"/>
      <c r="BF18" s="223"/>
    </row>
    <row r="19" spans="1:58" s="41" customFormat="1" ht="15" customHeight="1" x14ac:dyDescent="0.25">
      <c r="A19" s="145"/>
      <c r="B19" s="28" t="s">
        <v>254</v>
      </c>
      <c r="C19" s="107" t="s">
        <v>105</v>
      </c>
      <c r="D19" s="3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211"/>
      <c r="AB19" s="211"/>
      <c r="AC19" s="211"/>
      <c r="AD19" s="211"/>
      <c r="AE19" s="211"/>
      <c r="AF19" s="233">
        <v>137566</v>
      </c>
      <c r="AG19" s="211"/>
      <c r="AH19" s="211"/>
      <c r="AI19" s="211"/>
      <c r="AJ19" s="211"/>
      <c r="AK19" s="211"/>
      <c r="AL19" s="211"/>
      <c r="AM19" s="211"/>
      <c r="AN19" s="211"/>
      <c r="AO19" s="211"/>
      <c r="AP19" s="211"/>
      <c r="AQ19" s="211"/>
      <c r="AR19" s="211"/>
      <c r="AS19" s="211"/>
      <c r="AT19" s="211"/>
      <c r="AU19" s="211"/>
      <c r="AV19" s="211"/>
      <c r="AW19" s="211"/>
      <c r="AX19" s="211"/>
      <c r="AY19" s="211"/>
      <c r="AZ19" s="211"/>
      <c r="BA19" s="211"/>
      <c r="BB19" s="211"/>
      <c r="BC19" s="211"/>
      <c r="BD19" s="211"/>
      <c r="BE19" s="223"/>
      <c r="BF19" s="223"/>
    </row>
    <row r="20" spans="1:58" s="41" customFormat="1" ht="15" customHeight="1" x14ac:dyDescent="0.25">
      <c r="A20" s="145"/>
      <c r="B20" s="42"/>
      <c r="C20" s="112"/>
      <c r="D20" s="3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211"/>
      <c r="AB20" s="211"/>
      <c r="AC20" s="211"/>
      <c r="AD20" s="211"/>
      <c r="AE20" s="211"/>
      <c r="AF20" s="211"/>
      <c r="AG20" s="211"/>
      <c r="AH20" s="211"/>
      <c r="AI20" s="211"/>
      <c r="AJ20" s="211"/>
      <c r="AK20" s="211"/>
      <c r="AL20" s="211"/>
      <c r="AM20" s="211"/>
      <c r="AN20" s="211"/>
      <c r="AO20" s="211"/>
      <c r="AP20" s="211"/>
      <c r="AQ20" s="211"/>
      <c r="AR20" s="211"/>
      <c r="AS20" s="211"/>
      <c r="AT20" s="211"/>
      <c r="AU20" s="211"/>
      <c r="AV20" s="211"/>
      <c r="AW20" s="211"/>
      <c r="AX20" s="211"/>
      <c r="AY20" s="211"/>
      <c r="AZ20" s="211"/>
      <c r="BA20" s="211"/>
      <c r="BB20" s="211"/>
      <c r="BC20" s="211"/>
      <c r="BD20" s="211"/>
      <c r="BE20" s="223"/>
      <c r="BF20" s="223"/>
    </row>
    <row r="21" spans="1:58" s="41" customFormat="1" ht="15" customHeight="1" x14ac:dyDescent="0.25">
      <c r="A21" s="145"/>
      <c r="B21" s="42"/>
      <c r="C21" s="112"/>
      <c r="D21" s="3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211"/>
      <c r="AB21" s="211"/>
      <c r="AC21" s="211"/>
      <c r="AD21" s="211"/>
      <c r="AE21" s="211"/>
      <c r="AF21" s="211"/>
      <c r="AG21" s="211"/>
      <c r="AH21" s="211"/>
      <c r="AI21" s="211"/>
      <c r="AJ21" s="211"/>
      <c r="AK21" s="211"/>
      <c r="AL21" s="211"/>
      <c r="AM21" s="211"/>
      <c r="AN21" s="211"/>
      <c r="AO21" s="211"/>
      <c r="AP21" s="211"/>
      <c r="AQ21" s="211"/>
      <c r="AR21" s="211"/>
      <c r="AS21" s="211"/>
      <c r="AT21" s="211"/>
      <c r="AU21" s="211"/>
      <c r="AV21" s="211"/>
      <c r="AW21" s="211"/>
      <c r="AX21" s="211"/>
      <c r="AY21" s="211"/>
      <c r="AZ21" s="211"/>
      <c r="BA21" s="211"/>
      <c r="BB21" s="211"/>
      <c r="BC21" s="211"/>
      <c r="BD21" s="211"/>
      <c r="BE21" s="223"/>
      <c r="BF21" s="223"/>
    </row>
    <row r="22" spans="1:58" s="41" customFormat="1" ht="15" customHeight="1" x14ac:dyDescent="0.25">
      <c r="A22" s="145"/>
      <c r="B22" s="42" t="s">
        <v>96</v>
      </c>
      <c r="C22" s="112"/>
      <c r="D22" s="335"/>
      <c r="E22" s="35">
        <f t="shared" ref="E22:AJ22" si="8">SUM(E23:E25)</f>
        <v>0</v>
      </c>
      <c r="F22" s="35">
        <f t="shared" si="8"/>
        <v>0</v>
      </c>
      <c r="G22" s="35">
        <f t="shared" si="8"/>
        <v>0</v>
      </c>
      <c r="H22" s="35">
        <f t="shared" si="8"/>
        <v>0</v>
      </c>
      <c r="I22" s="35">
        <f t="shared" si="8"/>
        <v>0</v>
      </c>
      <c r="J22" s="35">
        <f t="shared" si="8"/>
        <v>0</v>
      </c>
      <c r="K22" s="35">
        <f t="shared" si="8"/>
        <v>0</v>
      </c>
      <c r="L22" s="35">
        <f t="shared" si="8"/>
        <v>0</v>
      </c>
      <c r="M22" s="35">
        <f t="shared" si="8"/>
        <v>0</v>
      </c>
      <c r="N22" s="35">
        <f t="shared" si="8"/>
        <v>0</v>
      </c>
      <c r="O22" s="35">
        <f t="shared" si="8"/>
        <v>0</v>
      </c>
      <c r="P22" s="35">
        <f t="shared" si="8"/>
        <v>0</v>
      </c>
      <c r="Q22" s="35">
        <f t="shared" si="8"/>
        <v>0</v>
      </c>
      <c r="R22" s="35">
        <f t="shared" si="8"/>
        <v>0</v>
      </c>
      <c r="S22" s="35">
        <f t="shared" si="8"/>
        <v>0</v>
      </c>
      <c r="T22" s="35">
        <f t="shared" si="8"/>
        <v>0</v>
      </c>
      <c r="U22" s="35">
        <f t="shared" si="8"/>
        <v>0</v>
      </c>
      <c r="V22" s="35">
        <f t="shared" si="8"/>
        <v>0</v>
      </c>
      <c r="W22" s="35">
        <f t="shared" si="8"/>
        <v>0</v>
      </c>
      <c r="X22" s="35">
        <f t="shared" si="8"/>
        <v>0</v>
      </c>
      <c r="Y22" s="35">
        <f t="shared" si="8"/>
        <v>0</v>
      </c>
      <c r="Z22" s="35">
        <f t="shared" si="8"/>
        <v>0</v>
      </c>
      <c r="AA22" s="211">
        <f t="shared" si="8"/>
        <v>0</v>
      </c>
      <c r="AB22" s="211">
        <f t="shared" si="8"/>
        <v>150000</v>
      </c>
      <c r="AC22" s="211">
        <f t="shared" si="8"/>
        <v>0</v>
      </c>
      <c r="AD22" s="211">
        <f t="shared" si="8"/>
        <v>0</v>
      </c>
      <c r="AE22" s="211">
        <f t="shared" si="8"/>
        <v>0</v>
      </c>
      <c r="AF22" s="211">
        <f t="shared" si="8"/>
        <v>0</v>
      </c>
      <c r="AG22" s="211">
        <f t="shared" si="8"/>
        <v>0</v>
      </c>
      <c r="AH22" s="211">
        <f t="shared" si="8"/>
        <v>0</v>
      </c>
      <c r="AI22" s="211">
        <f t="shared" si="8"/>
        <v>0</v>
      </c>
      <c r="AJ22" s="211">
        <f t="shared" si="8"/>
        <v>0</v>
      </c>
      <c r="AK22" s="211">
        <f t="shared" ref="AK22:BD22" si="9">SUM(AK23:AK25)</f>
        <v>0</v>
      </c>
      <c r="AL22" s="211">
        <f t="shared" si="9"/>
        <v>0</v>
      </c>
      <c r="AM22" s="211">
        <f t="shared" si="9"/>
        <v>0</v>
      </c>
      <c r="AN22" s="211">
        <f t="shared" si="9"/>
        <v>0</v>
      </c>
      <c r="AO22" s="211">
        <f t="shared" si="9"/>
        <v>0</v>
      </c>
      <c r="AP22" s="211">
        <f t="shared" si="9"/>
        <v>0</v>
      </c>
      <c r="AQ22" s="211">
        <f t="shared" si="9"/>
        <v>0</v>
      </c>
      <c r="AR22" s="211">
        <f t="shared" si="9"/>
        <v>0</v>
      </c>
      <c r="AS22" s="211">
        <f t="shared" si="9"/>
        <v>0</v>
      </c>
      <c r="AT22" s="211">
        <f t="shared" si="9"/>
        <v>0</v>
      </c>
      <c r="AU22" s="211">
        <f t="shared" si="9"/>
        <v>0</v>
      </c>
      <c r="AV22" s="211">
        <f t="shared" si="9"/>
        <v>0</v>
      </c>
      <c r="AW22" s="211">
        <f t="shared" si="9"/>
        <v>0</v>
      </c>
      <c r="AX22" s="211">
        <f t="shared" si="9"/>
        <v>0</v>
      </c>
      <c r="AY22" s="211">
        <f t="shared" si="9"/>
        <v>0</v>
      </c>
      <c r="AZ22" s="211">
        <f t="shared" si="9"/>
        <v>0</v>
      </c>
      <c r="BA22" s="211">
        <f t="shared" si="9"/>
        <v>0</v>
      </c>
      <c r="BB22" s="211">
        <f t="shared" si="9"/>
        <v>0</v>
      </c>
      <c r="BC22" s="211">
        <f t="shared" si="9"/>
        <v>0</v>
      </c>
      <c r="BD22" s="211">
        <f t="shared" si="9"/>
        <v>0</v>
      </c>
      <c r="BE22" s="223"/>
      <c r="BF22" s="223"/>
    </row>
    <row r="23" spans="1:58" s="41" customFormat="1" ht="15" customHeight="1" x14ac:dyDescent="0.25">
      <c r="A23" s="145"/>
      <c r="B23" s="42"/>
      <c r="C23" s="107" t="s">
        <v>98</v>
      </c>
      <c r="D23" s="3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211"/>
      <c r="AB23" s="233">
        <v>150000</v>
      </c>
      <c r="AC23" s="211"/>
      <c r="AD23" s="211"/>
      <c r="AE23" s="211"/>
      <c r="AF23" s="211"/>
      <c r="AG23" s="211"/>
      <c r="AH23" s="211"/>
      <c r="AI23" s="211"/>
      <c r="AJ23" s="211"/>
      <c r="AK23" s="211"/>
      <c r="AL23" s="211"/>
      <c r="AM23" s="211"/>
      <c r="AN23" s="211"/>
      <c r="AO23" s="211"/>
      <c r="AP23" s="211"/>
      <c r="AQ23" s="211"/>
      <c r="AR23" s="211"/>
      <c r="AS23" s="211"/>
      <c r="AT23" s="211"/>
      <c r="AU23" s="211"/>
      <c r="AV23" s="211"/>
      <c r="AW23" s="211"/>
      <c r="AX23" s="211"/>
      <c r="AY23" s="211"/>
      <c r="AZ23" s="211"/>
      <c r="BA23" s="211"/>
      <c r="BB23" s="211"/>
      <c r="BC23" s="211"/>
      <c r="BD23" s="211"/>
      <c r="BE23" s="223"/>
      <c r="BF23" s="223"/>
    </row>
    <row r="24" spans="1:58" s="41" customFormat="1" ht="15" customHeight="1" x14ac:dyDescent="0.25">
      <c r="A24" s="145"/>
      <c r="B24" s="42"/>
      <c r="C24" s="112"/>
      <c r="D24" s="3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211"/>
      <c r="AB24" s="211"/>
      <c r="AC24" s="211"/>
      <c r="AD24" s="211"/>
      <c r="AE24" s="211"/>
      <c r="AF24" s="211"/>
      <c r="AG24" s="211"/>
      <c r="AH24" s="211"/>
      <c r="AI24" s="211"/>
      <c r="AJ24" s="211"/>
      <c r="AK24" s="211"/>
      <c r="AL24" s="211"/>
      <c r="AM24" s="211"/>
      <c r="AN24" s="211"/>
      <c r="AO24" s="211"/>
      <c r="AP24" s="211"/>
      <c r="AQ24" s="211"/>
      <c r="AR24" s="211"/>
      <c r="AS24" s="211"/>
      <c r="AT24" s="211"/>
      <c r="AU24" s="211"/>
      <c r="AV24" s="211"/>
      <c r="AW24" s="211"/>
      <c r="AX24" s="211"/>
      <c r="AY24" s="211"/>
      <c r="AZ24" s="211"/>
      <c r="BA24" s="211"/>
      <c r="BB24" s="211"/>
      <c r="BC24" s="211"/>
      <c r="BD24" s="211"/>
      <c r="BE24" s="223"/>
      <c r="BF24" s="223"/>
    </row>
    <row r="25" spans="1:58" s="41" customFormat="1" ht="15" customHeight="1" x14ac:dyDescent="0.25">
      <c r="A25" s="145"/>
      <c r="B25" s="42"/>
      <c r="C25" s="112"/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211"/>
      <c r="AB25" s="211"/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  <c r="BE25" s="223"/>
      <c r="BF25" s="223"/>
    </row>
    <row r="26" spans="1:58" s="41" customFormat="1" ht="15" customHeight="1" x14ac:dyDescent="0.25">
      <c r="A26" s="145"/>
      <c r="B26" s="42" t="s">
        <v>293</v>
      </c>
      <c r="C26" s="112"/>
      <c r="D26" s="335"/>
      <c r="E26" s="35">
        <f t="shared" ref="E26:AJ26" si="10">SUM(E27:E30)</f>
        <v>0</v>
      </c>
      <c r="F26" s="35">
        <f t="shared" si="10"/>
        <v>0</v>
      </c>
      <c r="G26" s="35">
        <f t="shared" si="10"/>
        <v>0</v>
      </c>
      <c r="H26" s="35">
        <f t="shared" si="10"/>
        <v>0</v>
      </c>
      <c r="I26" s="35">
        <f t="shared" si="10"/>
        <v>0</v>
      </c>
      <c r="J26" s="35">
        <f t="shared" si="10"/>
        <v>0</v>
      </c>
      <c r="K26" s="35">
        <f t="shared" si="10"/>
        <v>0</v>
      </c>
      <c r="L26" s="35">
        <f t="shared" si="10"/>
        <v>0</v>
      </c>
      <c r="M26" s="35">
        <f t="shared" si="10"/>
        <v>0</v>
      </c>
      <c r="N26" s="35">
        <f t="shared" si="10"/>
        <v>0</v>
      </c>
      <c r="O26" s="35">
        <f t="shared" si="10"/>
        <v>0</v>
      </c>
      <c r="P26" s="35">
        <f t="shared" si="10"/>
        <v>0</v>
      </c>
      <c r="Q26" s="35">
        <f t="shared" si="10"/>
        <v>0</v>
      </c>
      <c r="R26" s="35">
        <f t="shared" si="10"/>
        <v>0</v>
      </c>
      <c r="S26" s="35">
        <f t="shared" si="10"/>
        <v>0</v>
      </c>
      <c r="T26" s="35">
        <f t="shared" si="10"/>
        <v>0</v>
      </c>
      <c r="U26" s="35">
        <f t="shared" si="10"/>
        <v>0</v>
      </c>
      <c r="V26" s="35">
        <f t="shared" si="10"/>
        <v>0</v>
      </c>
      <c r="W26" s="35">
        <f t="shared" si="10"/>
        <v>0</v>
      </c>
      <c r="X26" s="35">
        <f t="shared" si="10"/>
        <v>0</v>
      </c>
      <c r="Y26" s="35">
        <f t="shared" si="10"/>
        <v>0</v>
      </c>
      <c r="Z26" s="35">
        <f t="shared" si="10"/>
        <v>0</v>
      </c>
      <c r="AA26" s="211">
        <f t="shared" si="10"/>
        <v>0</v>
      </c>
      <c r="AB26" s="211">
        <f t="shared" si="10"/>
        <v>0</v>
      </c>
      <c r="AC26" s="211">
        <f t="shared" si="10"/>
        <v>125000</v>
      </c>
      <c r="AD26" s="211">
        <f t="shared" si="10"/>
        <v>0</v>
      </c>
      <c r="AE26" s="211">
        <f t="shared" si="10"/>
        <v>0</v>
      </c>
      <c r="AF26" s="211">
        <f t="shared" si="10"/>
        <v>0</v>
      </c>
      <c r="AG26" s="211">
        <f t="shared" si="10"/>
        <v>0</v>
      </c>
      <c r="AH26" s="211">
        <f t="shared" si="10"/>
        <v>0</v>
      </c>
      <c r="AI26" s="211">
        <f t="shared" si="10"/>
        <v>0</v>
      </c>
      <c r="AJ26" s="211">
        <f t="shared" si="10"/>
        <v>0</v>
      </c>
      <c r="AK26" s="211">
        <f t="shared" ref="AK26:BD26" si="11">SUM(AK27:AK30)</f>
        <v>0</v>
      </c>
      <c r="AL26" s="211">
        <f t="shared" si="11"/>
        <v>0</v>
      </c>
      <c r="AM26" s="211">
        <f t="shared" si="11"/>
        <v>0</v>
      </c>
      <c r="AN26" s="211">
        <f t="shared" si="11"/>
        <v>0</v>
      </c>
      <c r="AO26" s="211">
        <f t="shared" si="11"/>
        <v>0</v>
      </c>
      <c r="AP26" s="211">
        <f t="shared" si="11"/>
        <v>0</v>
      </c>
      <c r="AQ26" s="211">
        <f t="shared" si="11"/>
        <v>0</v>
      </c>
      <c r="AR26" s="211">
        <f t="shared" si="11"/>
        <v>0</v>
      </c>
      <c r="AS26" s="211">
        <f t="shared" si="11"/>
        <v>0</v>
      </c>
      <c r="AT26" s="211">
        <f t="shared" si="11"/>
        <v>0</v>
      </c>
      <c r="AU26" s="211">
        <f t="shared" si="11"/>
        <v>0</v>
      </c>
      <c r="AV26" s="211">
        <f t="shared" si="11"/>
        <v>0</v>
      </c>
      <c r="AW26" s="211">
        <f t="shared" si="11"/>
        <v>0</v>
      </c>
      <c r="AX26" s="211">
        <f t="shared" si="11"/>
        <v>0</v>
      </c>
      <c r="AY26" s="211">
        <f t="shared" si="11"/>
        <v>0</v>
      </c>
      <c r="AZ26" s="211">
        <f t="shared" si="11"/>
        <v>0</v>
      </c>
      <c r="BA26" s="211">
        <f t="shared" si="11"/>
        <v>0</v>
      </c>
      <c r="BB26" s="211">
        <f t="shared" si="11"/>
        <v>0</v>
      </c>
      <c r="BC26" s="211">
        <f t="shared" si="11"/>
        <v>0</v>
      </c>
      <c r="BD26" s="211">
        <f t="shared" si="11"/>
        <v>0</v>
      </c>
      <c r="BE26" s="223"/>
      <c r="BF26" s="223"/>
    </row>
    <row r="27" spans="1:58" s="41" customFormat="1" ht="15" customHeight="1" x14ac:dyDescent="0.25">
      <c r="A27" s="145"/>
      <c r="B27" s="53" t="s">
        <v>111</v>
      </c>
      <c r="C27" s="113"/>
      <c r="D27" s="3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211"/>
      <c r="AB27" s="211"/>
      <c r="AC27" s="211"/>
      <c r="AD27" s="211"/>
      <c r="AE27" s="211"/>
      <c r="AF27" s="211"/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AS27" s="211"/>
      <c r="AT27" s="211"/>
      <c r="AU27" s="211"/>
      <c r="AV27" s="211"/>
      <c r="AW27" s="211"/>
      <c r="AX27" s="211"/>
      <c r="AY27" s="211"/>
      <c r="AZ27" s="211"/>
      <c r="BA27" s="211"/>
      <c r="BB27" s="211"/>
      <c r="BC27" s="211"/>
      <c r="BD27" s="211"/>
      <c r="BE27" s="223"/>
      <c r="BF27" s="223"/>
    </row>
    <row r="28" spans="1:58" s="27" customFormat="1" ht="15" customHeight="1" x14ac:dyDescent="0.25">
      <c r="A28" s="142"/>
      <c r="B28" s="28" t="s">
        <v>85</v>
      </c>
      <c r="C28" s="107"/>
      <c r="D28" s="331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40"/>
      <c r="R28" s="31"/>
      <c r="S28" s="31"/>
      <c r="T28" s="31"/>
      <c r="U28" s="31"/>
      <c r="V28" s="31"/>
      <c r="W28" s="31"/>
      <c r="X28" s="31"/>
      <c r="Y28" s="31"/>
      <c r="Z28" s="31"/>
      <c r="AA28" s="203"/>
      <c r="AB28" s="203"/>
      <c r="AC28" s="203"/>
      <c r="AD28" s="203"/>
      <c r="AE28" s="203"/>
      <c r="AF28" s="203"/>
      <c r="AG28" s="203"/>
      <c r="AH28" s="203"/>
      <c r="AI28" s="203"/>
      <c r="AJ28" s="203"/>
      <c r="AK28" s="203"/>
      <c r="AL28" s="203"/>
      <c r="AM28" s="203"/>
      <c r="AN28" s="203"/>
      <c r="AO28" s="203"/>
      <c r="AP28" s="203"/>
      <c r="AQ28" s="203"/>
      <c r="AR28" s="203"/>
      <c r="AS28" s="203"/>
      <c r="AT28" s="203"/>
      <c r="AU28" s="203"/>
      <c r="AV28" s="203"/>
      <c r="AW28" s="203"/>
      <c r="AX28" s="203"/>
      <c r="AY28" s="203"/>
      <c r="AZ28" s="203"/>
      <c r="BA28" s="203"/>
      <c r="BB28" s="203"/>
      <c r="BC28" s="203"/>
      <c r="BD28" s="203"/>
      <c r="BE28" s="209"/>
      <c r="BF28" s="209"/>
    </row>
    <row r="29" spans="1:58" s="27" customFormat="1" ht="15" customHeight="1" x14ac:dyDescent="0.25">
      <c r="A29" s="142"/>
      <c r="B29" s="28" t="s">
        <v>255</v>
      </c>
      <c r="C29" s="107"/>
      <c r="D29" s="331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31"/>
      <c r="S29" s="31"/>
      <c r="T29" s="31"/>
      <c r="U29" s="31"/>
      <c r="V29" s="31"/>
      <c r="W29" s="31"/>
      <c r="X29" s="31"/>
      <c r="Y29" s="31"/>
      <c r="Z29" s="31"/>
      <c r="AA29" s="203"/>
      <c r="AB29" s="203"/>
      <c r="AC29" s="203">
        <v>125000</v>
      </c>
      <c r="AD29" s="203"/>
      <c r="AE29" s="203"/>
      <c r="AF29" s="203"/>
      <c r="AG29" s="203"/>
      <c r="AH29" s="203"/>
      <c r="AI29" s="203"/>
      <c r="AJ29" s="203"/>
      <c r="AK29" s="203"/>
      <c r="AL29" s="203"/>
      <c r="AM29" s="203"/>
      <c r="AN29" s="203"/>
      <c r="AO29" s="203"/>
      <c r="AP29" s="203"/>
      <c r="AQ29" s="203"/>
      <c r="AR29" s="203"/>
      <c r="AS29" s="203"/>
      <c r="AT29" s="203"/>
      <c r="AU29" s="203"/>
      <c r="AV29" s="203"/>
      <c r="AW29" s="203"/>
      <c r="AX29" s="203"/>
      <c r="AY29" s="203"/>
      <c r="AZ29" s="203"/>
      <c r="BA29" s="203"/>
      <c r="BB29" s="203"/>
      <c r="BC29" s="203"/>
      <c r="BD29" s="203"/>
      <c r="BE29" s="209"/>
      <c r="BF29" s="209"/>
    </row>
    <row r="30" spans="1:58" s="27" customFormat="1" ht="15" customHeight="1" x14ac:dyDescent="0.25">
      <c r="A30" s="142"/>
      <c r="B30" s="44"/>
      <c r="C30" s="114"/>
      <c r="D30" s="336"/>
      <c r="E30" s="45"/>
      <c r="F30" s="45"/>
      <c r="G30" s="343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8"/>
      <c r="S30" s="48"/>
      <c r="T30" s="48"/>
      <c r="U30" s="48"/>
      <c r="V30" s="48"/>
      <c r="W30" s="48"/>
      <c r="X30" s="48"/>
      <c r="Y30" s="48"/>
      <c r="Z30" s="48"/>
      <c r="AA30" s="225"/>
      <c r="AB30" s="225"/>
      <c r="AC30" s="225"/>
      <c r="AD30" s="225"/>
      <c r="AE30" s="225"/>
      <c r="AF30" s="225"/>
      <c r="AG30" s="225"/>
      <c r="AH30" s="225"/>
      <c r="AI30" s="225"/>
      <c r="AJ30" s="225"/>
      <c r="AK30" s="225"/>
      <c r="AL30" s="225"/>
      <c r="AM30" s="225"/>
      <c r="AN30" s="225"/>
      <c r="AO30" s="225"/>
      <c r="AP30" s="225"/>
      <c r="AQ30" s="225"/>
      <c r="AR30" s="225"/>
      <c r="AS30" s="225"/>
      <c r="AT30" s="225"/>
      <c r="AU30" s="225"/>
      <c r="AV30" s="225"/>
      <c r="AW30" s="225"/>
      <c r="AX30" s="225"/>
      <c r="AY30" s="225"/>
      <c r="AZ30" s="225"/>
      <c r="BA30" s="225"/>
      <c r="BB30" s="225"/>
      <c r="BC30" s="225"/>
      <c r="BD30" s="225"/>
      <c r="BE30" s="209"/>
      <c r="BF30" s="209"/>
    </row>
    <row r="31" spans="1:58" s="51" customFormat="1" ht="15" customHeight="1" x14ac:dyDescent="0.25">
      <c r="A31" s="141" t="s">
        <v>160</v>
      </c>
      <c r="B31" s="50" t="s">
        <v>58</v>
      </c>
      <c r="C31" s="115"/>
      <c r="D31" s="337"/>
      <c r="E31" s="134">
        <f t="shared" ref="E31:AJ31" si="12">E14+E11+E18+E22+E26</f>
        <v>0</v>
      </c>
      <c r="F31" s="134">
        <f t="shared" si="12"/>
        <v>0</v>
      </c>
      <c r="G31" s="134">
        <f t="shared" si="12"/>
        <v>0</v>
      </c>
      <c r="H31" s="134">
        <f t="shared" si="12"/>
        <v>0</v>
      </c>
      <c r="I31" s="134">
        <f t="shared" si="12"/>
        <v>0</v>
      </c>
      <c r="J31" s="134">
        <f t="shared" si="12"/>
        <v>0</v>
      </c>
      <c r="K31" s="134">
        <f t="shared" si="12"/>
        <v>0</v>
      </c>
      <c r="L31" s="134">
        <f t="shared" si="12"/>
        <v>0</v>
      </c>
      <c r="M31" s="134">
        <f t="shared" si="12"/>
        <v>0</v>
      </c>
      <c r="N31" s="134">
        <f t="shared" si="12"/>
        <v>0</v>
      </c>
      <c r="O31" s="134">
        <f t="shared" si="12"/>
        <v>0</v>
      </c>
      <c r="P31" s="134">
        <f t="shared" si="12"/>
        <v>0</v>
      </c>
      <c r="Q31" s="134">
        <f t="shared" si="12"/>
        <v>0</v>
      </c>
      <c r="R31" s="134">
        <f t="shared" si="12"/>
        <v>0</v>
      </c>
      <c r="S31" s="134">
        <f t="shared" si="12"/>
        <v>0</v>
      </c>
      <c r="T31" s="134">
        <f t="shared" si="12"/>
        <v>0</v>
      </c>
      <c r="U31" s="134">
        <f t="shared" si="12"/>
        <v>0</v>
      </c>
      <c r="V31" s="134">
        <f t="shared" si="12"/>
        <v>0</v>
      </c>
      <c r="W31" s="134">
        <f t="shared" si="12"/>
        <v>0</v>
      </c>
      <c r="X31" s="134">
        <f t="shared" si="12"/>
        <v>0</v>
      </c>
      <c r="Y31" s="134">
        <f t="shared" si="12"/>
        <v>0</v>
      </c>
      <c r="Z31" s="134">
        <f t="shared" si="12"/>
        <v>0</v>
      </c>
      <c r="AA31" s="229">
        <f t="shared" si="12"/>
        <v>0</v>
      </c>
      <c r="AB31" s="229">
        <f t="shared" si="12"/>
        <v>150000</v>
      </c>
      <c r="AC31" s="229">
        <f t="shared" si="12"/>
        <v>125000</v>
      </c>
      <c r="AD31" s="229">
        <f t="shared" si="12"/>
        <v>0</v>
      </c>
      <c r="AE31" s="229">
        <f t="shared" si="12"/>
        <v>0</v>
      </c>
      <c r="AF31" s="229">
        <f t="shared" si="12"/>
        <v>137566</v>
      </c>
      <c r="AG31" s="229">
        <f t="shared" si="12"/>
        <v>0</v>
      </c>
      <c r="AH31" s="229">
        <f t="shared" si="12"/>
        <v>0</v>
      </c>
      <c r="AI31" s="229">
        <f t="shared" si="12"/>
        <v>0</v>
      </c>
      <c r="AJ31" s="229">
        <f t="shared" si="12"/>
        <v>0</v>
      </c>
      <c r="AK31" s="229">
        <f t="shared" ref="AK31:BD31" si="13">AK14+AK11+AK18+AK22+AK26</f>
        <v>0</v>
      </c>
      <c r="AL31" s="229">
        <f t="shared" si="13"/>
        <v>0</v>
      </c>
      <c r="AM31" s="229">
        <f t="shared" si="13"/>
        <v>0</v>
      </c>
      <c r="AN31" s="229">
        <f t="shared" si="13"/>
        <v>0</v>
      </c>
      <c r="AO31" s="229">
        <f t="shared" si="13"/>
        <v>0</v>
      </c>
      <c r="AP31" s="229">
        <f t="shared" si="13"/>
        <v>0</v>
      </c>
      <c r="AQ31" s="229">
        <f t="shared" si="13"/>
        <v>0</v>
      </c>
      <c r="AR31" s="229">
        <f t="shared" si="13"/>
        <v>0</v>
      </c>
      <c r="AS31" s="229">
        <f t="shared" si="13"/>
        <v>0</v>
      </c>
      <c r="AT31" s="229">
        <f t="shared" si="13"/>
        <v>0</v>
      </c>
      <c r="AU31" s="229">
        <f t="shared" si="13"/>
        <v>0</v>
      </c>
      <c r="AV31" s="229">
        <f t="shared" si="13"/>
        <v>0</v>
      </c>
      <c r="AW31" s="229">
        <f t="shared" si="13"/>
        <v>0</v>
      </c>
      <c r="AX31" s="229">
        <f t="shared" si="13"/>
        <v>0</v>
      </c>
      <c r="AY31" s="229">
        <f t="shared" si="13"/>
        <v>0</v>
      </c>
      <c r="AZ31" s="229">
        <f t="shared" si="13"/>
        <v>0</v>
      </c>
      <c r="BA31" s="229">
        <f t="shared" si="13"/>
        <v>0</v>
      </c>
      <c r="BB31" s="229">
        <f t="shared" si="13"/>
        <v>0</v>
      </c>
      <c r="BC31" s="229">
        <f t="shared" si="13"/>
        <v>0</v>
      </c>
      <c r="BD31" s="229">
        <f t="shared" si="13"/>
        <v>0</v>
      </c>
    </row>
    <row r="32" spans="1:58" s="27" customFormat="1" ht="15" customHeight="1" x14ac:dyDescent="0.25">
      <c r="A32" s="142"/>
      <c r="B32" s="28"/>
      <c r="C32" s="107"/>
      <c r="D32" s="331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31"/>
      <c r="S32" s="31"/>
      <c r="T32" s="31"/>
      <c r="U32" s="31"/>
      <c r="V32" s="31"/>
      <c r="W32" s="31"/>
      <c r="X32" s="31"/>
      <c r="Y32" s="31"/>
      <c r="Z32" s="31"/>
      <c r="AA32" s="203"/>
      <c r="AB32" s="203"/>
      <c r="AC32" s="203"/>
      <c r="AD32" s="203"/>
      <c r="AE32" s="203"/>
      <c r="AF32" s="203"/>
      <c r="AG32" s="203"/>
      <c r="AH32" s="203"/>
      <c r="AI32" s="203"/>
      <c r="AJ32" s="203"/>
      <c r="AK32" s="203"/>
      <c r="AL32" s="203"/>
      <c r="AM32" s="203"/>
      <c r="AN32" s="203"/>
      <c r="AO32" s="203"/>
      <c r="AP32" s="203"/>
      <c r="AQ32" s="203"/>
      <c r="AR32" s="203"/>
      <c r="AS32" s="203"/>
      <c r="AT32" s="203"/>
      <c r="AU32" s="203"/>
      <c r="AV32" s="203"/>
      <c r="AW32" s="203"/>
      <c r="AX32" s="203"/>
      <c r="AY32" s="203"/>
      <c r="AZ32" s="203"/>
      <c r="BA32" s="203"/>
      <c r="BB32" s="203"/>
      <c r="BC32" s="203"/>
      <c r="BD32" s="203"/>
      <c r="BE32" s="209"/>
      <c r="BF32" s="209"/>
    </row>
    <row r="33" spans="1:58" s="52" customFormat="1" ht="15" customHeight="1" x14ac:dyDescent="0.25">
      <c r="A33" s="146"/>
      <c r="B33" s="58" t="s">
        <v>109</v>
      </c>
      <c r="C33" s="108"/>
      <c r="D33" s="332"/>
      <c r="E33" s="35">
        <f t="shared" ref="E33:AJ33" si="14">SUM(E34:E40)</f>
        <v>0</v>
      </c>
      <c r="F33" s="35">
        <f t="shared" si="14"/>
        <v>0</v>
      </c>
      <c r="G33" s="35">
        <f t="shared" si="14"/>
        <v>0</v>
      </c>
      <c r="H33" s="35">
        <f t="shared" si="14"/>
        <v>0</v>
      </c>
      <c r="I33" s="35">
        <f t="shared" si="14"/>
        <v>0</v>
      </c>
      <c r="J33" s="35">
        <f t="shared" si="14"/>
        <v>0</v>
      </c>
      <c r="K33" s="35">
        <f t="shared" si="14"/>
        <v>0</v>
      </c>
      <c r="L33" s="35">
        <f t="shared" si="14"/>
        <v>0</v>
      </c>
      <c r="M33" s="35">
        <f t="shared" si="14"/>
        <v>0</v>
      </c>
      <c r="N33" s="35">
        <f t="shared" si="14"/>
        <v>0</v>
      </c>
      <c r="O33" s="35">
        <f t="shared" si="14"/>
        <v>0</v>
      </c>
      <c r="P33" s="35">
        <f t="shared" si="14"/>
        <v>0</v>
      </c>
      <c r="Q33" s="35">
        <f t="shared" si="14"/>
        <v>0</v>
      </c>
      <c r="R33" s="35">
        <f t="shared" si="14"/>
        <v>0</v>
      </c>
      <c r="S33" s="35">
        <f t="shared" si="14"/>
        <v>0</v>
      </c>
      <c r="T33" s="35">
        <f t="shared" si="14"/>
        <v>0</v>
      </c>
      <c r="U33" s="35">
        <f t="shared" si="14"/>
        <v>0</v>
      </c>
      <c r="V33" s="35">
        <f t="shared" si="14"/>
        <v>0</v>
      </c>
      <c r="W33" s="35">
        <f t="shared" si="14"/>
        <v>0</v>
      </c>
      <c r="X33" s="35">
        <f t="shared" si="14"/>
        <v>0</v>
      </c>
      <c r="Y33" s="35">
        <f t="shared" si="14"/>
        <v>0</v>
      </c>
      <c r="Z33" s="35">
        <f t="shared" si="14"/>
        <v>0</v>
      </c>
      <c r="AA33" s="211">
        <f t="shared" si="14"/>
        <v>0</v>
      </c>
      <c r="AB33" s="211">
        <f t="shared" si="14"/>
        <v>3809.25</v>
      </c>
      <c r="AC33" s="211">
        <f t="shared" si="14"/>
        <v>0</v>
      </c>
      <c r="AD33" s="211">
        <f t="shared" si="14"/>
        <v>0</v>
      </c>
      <c r="AE33" s="211">
        <f t="shared" si="14"/>
        <v>0</v>
      </c>
      <c r="AF33" s="211">
        <f t="shared" si="14"/>
        <v>0</v>
      </c>
      <c r="AG33" s="211">
        <f t="shared" si="14"/>
        <v>0</v>
      </c>
      <c r="AH33" s="211">
        <f t="shared" si="14"/>
        <v>0</v>
      </c>
      <c r="AI33" s="211">
        <f t="shared" si="14"/>
        <v>0</v>
      </c>
      <c r="AJ33" s="211">
        <f t="shared" si="14"/>
        <v>0</v>
      </c>
      <c r="AK33" s="211">
        <f t="shared" ref="AK33:BD33" si="15">SUM(AK34:AK40)</f>
        <v>0</v>
      </c>
      <c r="AL33" s="211">
        <f t="shared" si="15"/>
        <v>0</v>
      </c>
      <c r="AM33" s="211">
        <f t="shared" si="15"/>
        <v>2687.28</v>
      </c>
      <c r="AN33" s="211">
        <f t="shared" si="15"/>
        <v>0</v>
      </c>
      <c r="AO33" s="211">
        <f t="shared" si="15"/>
        <v>0</v>
      </c>
      <c r="AP33" s="211">
        <f t="shared" si="15"/>
        <v>0</v>
      </c>
      <c r="AQ33" s="211">
        <f t="shared" si="15"/>
        <v>0</v>
      </c>
      <c r="AR33" s="211">
        <f t="shared" si="15"/>
        <v>0</v>
      </c>
      <c r="AS33" s="211">
        <f t="shared" si="15"/>
        <v>0</v>
      </c>
      <c r="AT33" s="211">
        <f t="shared" si="15"/>
        <v>0</v>
      </c>
      <c r="AU33" s="211">
        <f t="shared" si="15"/>
        <v>0</v>
      </c>
      <c r="AV33" s="211">
        <f t="shared" si="15"/>
        <v>0</v>
      </c>
      <c r="AW33" s="211">
        <f t="shared" si="15"/>
        <v>0</v>
      </c>
      <c r="AX33" s="211">
        <f t="shared" si="15"/>
        <v>0</v>
      </c>
      <c r="AY33" s="211">
        <f t="shared" si="15"/>
        <v>0</v>
      </c>
      <c r="AZ33" s="211">
        <f t="shared" si="15"/>
        <v>0</v>
      </c>
      <c r="BA33" s="211">
        <f t="shared" si="15"/>
        <v>0</v>
      </c>
      <c r="BB33" s="211">
        <f t="shared" si="15"/>
        <v>0</v>
      </c>
      <c r="BC33" s="211">
        <f t="shared" si="15"/>
        <v>0</v>
      </c>
      <c r="BD33" s="211">
        <f t="shared" si="15"/>
        <v>0</v>
      </c>
      <c r="BE33" s="232"/>
      <c r="BF33" s="232"/>
    </row>
    <row r="34" spans="1:58" s="52" customFormat="1" ht="15" customHeight="1" x14ac:dyDescent="0.25">
      <c r="A34" s="146"/>
      <c r="B34" s="53" t="s">
        <v>250</v>
      </c>
      <c r="C34" s="108"/>
      <c r="D34" s="332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211"/>
      <c r="AB34" s="233">
        <v>1133.25</v>
      </c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  <c r="BE34" s="232"/>
      <c r="BF34" s="232"/>
    </row>
    <row r="35" spans="1:58" s="52" customFormat="1" ht="15" customHeight="1" x14ac:dyDescent="0.25">
      <c r="A35" s="146"/>
      <c r="B35" s="53" t="s">
        <v>223</v>
      </c>
      <c r="C35" s="108"/>
      <c r="D35" s="332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211"/>
      <c r="AB35" s="233">
        <v>360</v>
      </c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  <c r="BE35" s="232"/>
      <c r="BF35" s="232"/>
    </row>
    <row r="36" spans="1:58" s="52" customFormat="1" ht="15" customHeight="1" x14ac:dyDescent="0.25">
      <c r="A36" s="146"/>
      <c r="B36" s="53" t="s">
        <v>223</v>
      </c>
      <c r="C36" s="108"/>
      <c r="D36" s="332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211"/>
      <c r="AB36" s="233">
        <v>480</v>
      </c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  <c r="BE36" s="232"/>
      <c r="BF36" s="232"/>
    </row>
    <row r="37" spans="1:58" s="52" customFormat="1" ht="15" customHeight="1" x14ac:dyDescent="0.25">
      <c r="A37" s="146"/>
      <c r="B37" s="265" t="s">
        <v>279</v>
      </c>
      <c r="C37" s="109"/>
      <c r="D37" s="332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216"/>
      <c r="AB37" s="327">
        <v>1224</v>
      </c>
      <c r="AC37" s="216"/>
      <c r="AD37" s="216"/>
      <c r="AE37" s="216"/>
      <c r="AF37" s="216"/>
      <c r="AG37" s="216"/>
      <c r="AH37" s="216"/>
      <c r="AI37" s="216"/>
      <c r="AJ37" s="216"/>
      <c r="AK37" s="216"/>
      <c r="AL37" s="216"/>
      <c r="AM37" s="216"/>
      <c r="AN37" s="216"/>
      <c r="AO37" s="216"/>
      <c r="AP37" s="216"/>
      <c r="AQ37" s="216"/>
      <c r="AR37" s="216"/>
      <c r="AS37" s="216"/>
      <c r="AT37" s="216"/>
      <c r="AU37" s="216"/>
      <c r="AV37" s="216"/>
      <c r="AW37" s="216"/>
      <c r="AX37" s="216"/>
      <c r="AY37" s="216"/>
      <c r="AZ37" s="216"/>
      <c r="BA37" s="216"/>
      <c r="BB37" s="216"/>
      <c r="BC37" s="216"/>
      <c r="BD37" s="216"/>
      <c r="BE37" s="232"/>
      <c r="BF37" s="232"/>
    </row>
    <row r="38" spans="1:58" s="52" customFormat="1" ht="15" customHeight="1" x14ac:dyDescent="0.25">
      <c r="A38" s="146"/>
      <c r="B38" s="53" t="s">
        <v>251</v>
      </c>
      <c r="C38" s="109"/>
      <c r="D38" s="332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216"/>
      <c r="AB38" s="234">
        <v>612</v>
      </c>
      <c r="AC38" s="216"/>
      <c r="AD38" s="216"/>
      <c r="AE38" s="216"/>
      <c r="AF38" s="216"/>
      <c r="AG38" s="216"/>
      <c r="AH38" s="216"/>
      <c r="AI38" s="216"/>
      <c r="AJ38" s="216"/>
      <c r="AK38" s="216"/>
      <c r="AL38" s="216"/>
      <c r="AM38" s="216"/>
      <c r="AN38" s="216"/>
      <c r="AO38" s="216"/>
      <c r="AP38" s="216"/>
      <c r="AQ38" s="216"/>
      <c r="AR38" s="216"/>
      <c r="AS38" s="216"/>
      <c r="AT38" s="216"/>
      <c r="AU38" s="216"/>
      <c r="AV38" s="216"/>
      <c r="AW38" s="216"/>
      <c r="AX38" s="216"/>
      <c r="AY38" s="216"/>
      <c r="AZ38" s="216"/>
      <c r="BA38" s="216"/>
      <c r="BB38" s="216"/>
      <c r="BC38" s="216"/>
      <c r="BD38" s="216"/>
      <c r="BE38" s="232"/>
      <c r="BF38" s="232"/>
    </row>
    <row r="39" spans="1:58" s="52" customFormat="1" ht="15" customHeight="1" x14ac:dyDescent="0.25">
      <c r="A39" s="146"/>
      <c r="B39" s="265" t="s">
        <v>252</v>
      </c>
      <c r="C39" s="109"/>
      <c r="D39" s="332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216"/>
      <c r="AB39" s="216"/>
      <c r="AC39" s="216"/>
      <c r="AD39" s="216"/>
      <c r="AE39" s="216"/>
      <c r="AF39" s="216"/>
      <c r="AG39" s="216"/>
      <c r="AH39" s="216"/>
      <c r="AI39" s="216"/>
      <c r="AJ39" s="216"/>
      <c r="AK39" s="216"/>
      <c r="AL39" s="216"/>
      <c r="AM39" s="327">
        <v>2687.28</v>
      </c>
      <c r="AN39" s="216"/>
      <c r="AO39" s="216"/>
      <c r="AP39" s="216"/>
      <c r="AQ39" s="216"/>
      <c r="AR39" s="216"/>
      <c r="AS39" s="216"/>
      <c r="AT39" s="216"/>
      <c r="AU39" s="216"/>
      <c r="AV39" s="216"/>
      <c r="AW39" s="216"/>
      <c r="AX39" s="216"/>
      <c r="AY39" s="216"/>
      <c r="AZ39" s="216"/>
      <c r="BA39" s="216"/>
      <c r="BB39" s="216"/>
      <c r="BC39" s="216"/>
      <c r="BD39" s="216"/>
      <c r="BE39" s="232"/>
      <c r="BF39" s="232"/>
    </row>
    <row r="40" spans="1:58" s="52" customFormat="1" ht="15" customHeight="1" x14ac:dyDescent="0.25">
      <c r="A40" s="146"/>
      <c r="B40" s="34"/>
      <c r="C40" s="109"/>
      <c r="D40" s="332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216"/>
      <c r="AB40" s="216"/>
      <c r="AC40" s="216"/>
      <c r="AD40" s="216"/>
      <c r="AE40" s="216"/>
      <c r="AF40" s="216"/>
      <c r="AG40" s="216"/>
      <c r="AH40" s="216"/>
      <c r="AI40" s="216"/>
      <c r="AJ40" s="216"/>
      <c r="AK40" s="216"/>
      <c r="AL40" s="216"/>
      <c r="AM40" s="216"/>
      <c r="AN40" s="216"/>
      <c r="AO40" s="216"/>
      <c r="AP40" s="216"/>
      <c r="AQ40" s="216"/>
      <c r="AR40" s="216"/>
      <c r="AS40" s="216"/>
      <c r="AT40" s="216"/>
      <c r="AU40" s="216"/>
      <c r="AV40" s="216"/>
      <c r="AW40" s="216"/>
      <c r="AX40" s="216"/>
      <c r="AY40" s="216"/>
      <c r="AZ40" s="216"/>
      <c r="BA40" s="216"/>
      <c r="BB40" s="216"/>
      <c r="BC40" s="216"/>
      <c r="BD40" s="216"/>
      <c r="BE40" s="232"/>
      <c r="BF40" s="232"/>
    </row>
    <row r="41" spans="1:58" s="56" customFormat="1" ht="15" customHeight="1" x14ac:dyDescent="0.25">
      <c r="A41" s="142"/>
      <c r="B41" s="58" t="s">
        <v>110</v>
      </c>
      <c r="C41" s="108"/>
      <c r="D41" s="332"/>
      <c r="E41" s="35">
        <f t="shared" ref="E41:AJ41" si="16">SUM(E42:E44)</f>
        <v>0</v>
      </c>
      <c r="F41" s="35">
        <f t="shared" si="16"/>
        <v>0</v>
      </c>
      <c r="G41" s="35">
        <f t="shared" si="16"/>
        <v>0</v>
      </c>
      <c r="H41" s="35">
        <f t="shared" si="16"/>
        <v>0</v>
      </c>
      <c r="I41" s="35">
        <f t="shared" si="16"/>
        <v>0</v>
      </c>
      <c r="J41" s="35">
        <f t="shared" si="16"/>
        <v>0</v>
      </c>
      <c r="K41" s="35">
        <f t="shared" si="16"/>
        <v>0</v>
      </c>
      <c r="L41" s="35">
        <f t="shared" si="16"/>
        <v>0</v>
      </c>
      <c r="M41" s="35">
        <f t="shared" si="16"/>
        <v>0</v>
      </c>
      <c r="N41" s="35">
        <f t="shared" si="16"/>
        <v>0</v>
      </c>
      <c r="O41" s="35">
        <f t="shared" si="16"/>
        <v>0</v>
      </c>
      <c r="P41" s="35">
        <f t="shared" si="16"/>
        <v>0</v>
      </c>
      <c r="Q41" s="35">
        <f t="shared" si="16"/>
        <v>0</v>
      </c>
      <c r="R41" s="35">
        <f t="shared" si="16"/>
        <v>0</v>
      </c>
      <c r="S41" s="35">
        <f t="shared" si="16"/>
        <v>0</v>
      </c>
      <c r="T41" s="35">
        <f t="shared" si="16"/>
        <v>0</v>
      </c>
      <c r="U41" s="35">
        <f t="shared" si="16"/>
        <v>0</v>
      </c>
      <c r="V41" s="35">
        <f t="shared" si="16"/>
        <v>0</v>
      </c>
      <c r="W41" s="35">
        <f t="shared" si="16"/>
        <v>0</v>
      </c>
      <c r="X41" s="35">
        <f t="shared" si="16"/>
        <v>0</v>
      </c>
      <c r="Y41" s="35">
        <f t="shared" si="16"/>
        <v>0</v>
      </c>
      <c r="Z41" s="35">
        <f t="shared" si="16"/>
        <v>0</v>
      </c>
      <c r="AA41" s="211">
        <f t="shared" si="16"/>
        <v>0</v>
      </c>
      <c r="AB41" s="211">
        <f t="shared" si="16"/>
        <v>0</v>
      </c>
      <c r="AC41" s="211">
        <f t="shared" si="16"/>
        <v>0</v>
      </c>
      <c r="AD41" s="211">
        <f t="shared" si="16"/>
        <v>0</v>
      </c>
      <c r="AE41" s="211">
        <f t="shared" si="16"/>
        <v>0</v>
      </c>
      <c r="AF41" s="211">
        <f t="shared" si="16"/>
        <v>0</v>
      </c>
      <c r="AG41" s="211">
        <f t="shared" si="16"/>
        <v>0</v>
      </c>
      <c r="AH41" s="211">
        <f t="shared" si="16"/>
        <v>6000</v>
      </c>
      <c r="AI41" s="211">
        <f t="shared" si="16"/>
        <v>0</v>
      </c>
      <c r="AJ41" s="211">
        <f t="shared" si="16"/>
        <v>0</v>
      </c>
      <c r="AK41" s="211">
        <f t="shared" ref="AK41:BD41" si="17">SUM(AK42:AK44)</f>
        <v>0</v>
      </c>
      <c r="AL41" s="211">
        <f t="shared" si="17"/>
        <v>0</v>
      </c>
      <c r="AM41" s="211">
        <f t="shared" si="17"/>
        <v>6000</v>
      </c>
      <c r="AN41" s="211">
        <f t="shared" si="17"/>
        <v>0</v>
      </c>
      <c r="AO41" s="211">
        <f t="shared" si="17"/>
        <v>0</v>
      </c>
      <c r="AP41" s="211">
        <f t="shared" si="17"/>
        <v>0</v>
      </c>
      <c r="AQ41" s="211">
        <f t="shared" si="17"/>
        <v>0</v>
      </c>
      <c r="AR41" s="211">
        <f t="shared" si="17"/>
        <v>0</v>
      </c>
      <c r="AS41" s="211">
        <f t="shared" si="17"/>
        <v>0</v>
      </c>
      <c r="AT41" s="211">
        <f t="shared" si="17"/>
        <v>0</v>
      </c>
      <c r="AU41" s="211">
        <f t="shared" si="17"/>
        <v>0</v>
      </c>
      <c r="AV41" s="211">
        <f t="shared" si="17"/>
        <v>0</v>
      </c>
      <c r="AW41" s="211">
        <f t="shared" si="17"/>
        <v>0</v>
      </c>
      <c r="AX41" s="211">
        <f t="shared" si="17"/>
        <v>0</v>
      </c>
      <c r="AY41" s="211">
        <f t="shared" si="17"/>
        <v>0</v>
      </c>
      <c r="AZ41" s="211">
        <f t="shared" si="17"/>
        <v>0</v>
      </c>
      <c r="BA41" s="211">
        <f t="shared" si="17"/>
        <v>0</v>
      </c>
      <c r="BB41" s="211">
        <f t="shared" si="17"/>
        <v>0</v>
      </c>
      <c r="BC41" s="211">
        <f t="shared" si="17"/>
        <v>0</v>
      </c>
      <c r="BD41" s="211">
        <f t="shared" si="17"/>
        <v>0</v>
      </c>
      <c r="BE41" s="235"/>
      <c r="BF41" s="235"/>
    </row>
    <row r="42" spans="1:58" s="27" customFormat="1" ht="15" customHeight="1" x14ac:dyDescent="0.25">
      <c r="A42" s="142"/>
      <c r="B42" s="28" t="s">
        <v>253</v>
      </c>
      <c r="C42" s="107"/>
      <c r="D42" s="331"/>
      <c r="E42" s="175"/>
      <c r="F42" s="29"/>
      <c r="G42" s="29"/>
      <c r="H42" s="29"/>
      <c r="I42" s="29"/>
      <c r="J42" s="175"/>
      <c r="K42" s="29"/>
      <c r="L42" s="29"/>
      <c r="M42" s="29"/>
      <c r="N42" s="175"/>
      <c r="O42" s="29"/>
      <c r="P42" s="29"/>
      <c r="Q42" s="29"/>
      <c r="R42" s="31"/>
      <c r="S42" s="31"/>
      <c r="T42" s="31"/>
      <c r="U42" s="31"/>
      <c r="V42" s="31"/>
      <c r="W42" s="31"/>
      <c r="X42" s="31"/>
      <c r="Y42" s="31"/>
      <c r="Z42" s="31"/>
      <c r="AA42" s="203"/>
      <c r="AB42" s="203"/>
      <c r="AC42" s="203"/>
      <c r="AD42" s="203"/>
      <c r="AE42" s="203"/>
      <c r="AF42" s="203"/>
      <c r="AG42" s="203"/>
      <c r="AH42" s="263">
        <v>6000</v>
      </c>
      <c r="AI42" s="263"/>
      <c r="AJ42" s="263"/>
      <c r="AK42" s="263"/>
      <c r="AL42" s="263"/>
      <c r="AM42" s="263">
        <v>6000</v>
      </c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  <c r="BE42" s="209"/>
      <c r="BF42" s="209"/>
    </row>
    <row r="43" spans="1:58" s="27" customFormat="1" ht="15" customHeight="1" x14ac:dyDescent="0.25">
      <c r="A43" s="142"/>
      <c r="B43" s="28"/>
      <c r="C43" s="107"/>
      <c r="D43" s="331"/>
      <c r="E43" s="175"/>
      <c r="F43" s="29"/>
      <c r="G43" s="29"/>
      <c r="H43" s="29"/>
      <c r="I43" s="29"/>
      <c r="J43" s="175"/>
      <c r="K43" s="29"/>
      <c r="L43" s="29"/>
      <c r="M43" s="29"/>
      <c r="N43" s="175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  <c r="BE43" s="209"/>
      <c r="BF43" s="209"/>
    </row>
    <row r="44" spans="1:58" s="55" customFormat="1" ht="15" customHeight="1" x14ac:dyDescent="0.25">
      <c r="A44" s="147"/>
      <c r="B44" s="37"/>
      <c r="C44" s="116"/>
      <c r="D44" s="333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54"/>
      <c r="S44" s="54"/>
      <c r="T44" s="54"/>
      <c r="U44" s="54"/>
      <c r="V44" s="54"/>
      <c r="W44" s="54"/>
      <c r="X44" s="54"/>
      <c r="Y44" s="54"/>
      <c r="Z44" s="54"/>
      <c r="AA44" s="237"/>
      <c r="AB44" s="237"/>
      <c r="AC44" s="237"/>
      <c r="AD44" s="237"/>
      <c r="AE44" s="237"/>
      <c r="AF44" s="237"/>
      <c r="AG44" s="237"/>
      <c r="AH44" s="237"/>
      <c r="AI44" s="237"/>
      <c r="AJ44" s="237"/>
      <c r="AK44" s="237"/>
      <c r="AL44" s="237"/>
      <c r="AM44" s="237"/>
      <c r="AN44" s="237"/>
      <c r="AO44" s="237"/>
      <c r="AP44" s="237"/>
      <c r="AQ44" s="237"/>
      <c r="AR44" s="237"/>
      <c r="AS44" s="237"/>
      <c r="AT44" s="237"/>
      <c r="AU44" s="237"/>
      <c r="AV44" s="237"/>
      <c r="AW44" s="237"/>
      <c r="AX44" s="237"/>
      <c r="AY44" s="237"/>
      <c r="AZ44" s="237"/>
      <c r="BA44" s="237"/>
      <c r="BB44" s="237"/>
      <c r="BC44" s="237"/>
      <c r="BD44" s="237"/>
      <c r="BE44" s="240"/>
      <c r="BF44" s="240"/>
    </row>
    <row r="45" spans="1:58" s="62" customFormat="1" ht="15" customHeight="1" x14ac:dyDescent="0.25">
      <c r="A45" s="147"/>
      <c r="B45" s="58" t="s">
        <v>92</v>
      </c>
      <c r="C45" s="108"/>
      <c r="D45" s="338"/>
      <c r="E45" s="36">
        <f t="shared" ref="E45:AJ45" si="18">SUM(E46:E49)</f>
        <v>0</v>
      </c>
      <c r="F45" s="36">
        <f t="shared" si="18"/>
        <v>0</v>
      </c>
      <c r="G45" s="36">
        <f t="shared" si="18"/>
        <v>0</v>
      </c>
      <c r="H45" s="36">
        <f t="shared" si="18"/>
        <v>0</v>
      </c>
      <c r="I45" s="36">
        <f t="shared" si="18"/>
        <v>0</v>
      </c>
      <c r="J45" s="36">
        <f t="shared" si="18"/>
        <v>0</v>
      </c>
      <c r="K45" s="36">
        <f t="shared" si="18"/>
        <v>0</v>
      </c>
      <c r="L45" s="36">
        <f t="shared" si="18"/>
        <v>0</v>
      </c>
      <c r="M45" s="36">
        <f t="shared" si="18"/>
        <v>0</v>
      </c>
      <c r="N45" s="36">
        <f t="shared" si="18"/>
        <v>0</v>
      </c>
      <c r="O45" s="36">
        <f t="shared" si="18"/>
        <v>0</v>
      </c>
      <c r="P45" s="36">
        <f t="shared" si="18"/>
        <v>0</v>
      </c>
      <c r="Q45" s="36">
        <f t="shared" si="18"/>
        <v>0</v>
      </c>
      <c r="R45" s="36">
        <f t="shared" si="18"/>
        <v>0</v>
      </c>
      <c r="S45" s="36">
        <f t="shared" si="18"/>
        <v>0</v>
      </c>
      <c r="T45" s="36">
        <f t="shared" si="18"/>
        <v>0</v>
      </c>
      <c r="U45" s="36">
        <f t="shared" si="18"/>
        <v>0</v>
      </c>
      <c r="V45" s="36">
        <f t="shared" si="18"/>
        <v>0</v>
      </c>
      <c r="W45" s="36">
        <f t="shared" si="18"/>
        <v>0</v>
      </c>
      <c r="X45" s="36">
        <f t="shared" si="18"/>
        <v>0</v>
      </c>
      <c r="Y45" s="36">
        <f t="shared" si="18"/>
        <v>0</v>
      </c>
      <c r="Z45" s="36">
        <f t="shared" si="18"/>
        <v>0</v>
      </c>
      <c r="AA45" s="216">
        <f t="shared" si="18"/>
        <v>0</v>
      </c>
      <c r="AB45" s="216">
        <f t="shared" si="18"/>
        <v>21291.67</v>
      </c>
      <c r="AC45" s="216">
        <f t="shared" si="18"/>
        <v>0</v>
      </c>
      <c r="AD45" s="216">
        <f t="shared" si="18"/>
        <v>0</v>
      </c>
      <c r="AE45" s="216">
        <f t="shared" si="18"/>
        <v>0</v>
      </c>
      <c r="AF45" s="216">
        <f t="shared" si="18"/>
        <v>658.93</v>
      </c>
      <c r="AG45" s="216">
        <f t="shared" si="18"/>
        <v>0</v>
      </c>
      <c r="AH45" s="216">
        <f t="shared" si="18"/>
        <v>0</v>
      </c>
      <c r="AI45" s="216">
        <f t="shared" si="18"/>
        <v>36000</v>
      </c>
      <c r="AJ45" s="216">
        <f t="shared" si="18"/>
        <v>0</v>
      </c>
      <c r="AK45" s="216">
        <f t="shared" ref="AK45:BD45" si="19">SUM(AK46:AK49)</f>
        <v>0</v>
      </c>
      <c r="AL45" s="216">
        <f t="shared" si="19"/>
        <v>0</v>
      </c>
      <c r="AM45" s="216">
        <f t="shared" si="19"/>
        <v>0</v>
      </c>
      <c r="AN45" s="216">
        <f t="shared" si="19"/>
        <v>0</v>
      </c>
      <c r="AO45" s="216">
        <f t="shared" si="19"/>
        <v>0</v>
      </c>
      <c r="AP45" s="216">
        <f t="shared" si="19"/>
        <v>0</v>
      </c>
      <c r="AQ45" s="216">
        <f t="shared" si="19"/>
        <v>0</v>
      </c>
      <c r="AR45" s="216">
        <f t="shared" si="19"/>
        <v>0</v>
      </c>
      <c r="AS45" s="216">
        <f t="shared" si="19"/>
        <v>0</v>
      </c>
      <c r="AT45" s="216">
        <f t="shared" si="19"/>
        <v>0</v>
      </c>
      <c r="AU45" s="216">
        <f t="shared" si="19"/>
        <v>0</v>
      </c>
      <c r="AV45" s="216">
        <f t="shared" si="19"/>
        <v>0</v>
      </c>
      <c r="AW45" s="216">
        <f t="shared" si="19"/>
        <v>0</v>
      </c>
      <c r="AX45" s="216">
        <f t="shared" si="19"/>
        <v>0</v>
      </c>
      <c r="AY45" s="216">
        <f t="shared" si="19"/>
        <v>0</v>
      </c>
      <c r="AZ45" s="216">
        <f t="shared" si="19"/>
        <v>0</v>
      </c>
      <c r="BA45" s="216">
        <f t="shared" si="19"/>
        <v>0</v>
      </c>
      <c r="BB45" s="216">
        <f t="shared" si="19"/>
        <v>0</v>
      </c>
      <c r="BC45" s="216">
        <f t="shared" si="19"/>
        <v>0</v>
      </c>
      <c r="BD45" s="216">
        <f t="shared" si="19"/>
        <v>0</v>
      </c>
      <c r="BE45" s="241"/>
      <c r="BF45" s="241"/>
    </row>
    <row r="46" spans="1:58" s="62" customFormat="1" ht="15" customHeight="1" x14ac:dyDescent="0.25">
      <c r="A46" s="147"/>
      <c r="B46" s="58"/>
      <c r="C46" s="110" t="s">
        <v>103</v>
      </c>
      <c r="D46" s="338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60"/>
      <c r="S46" s="60"/>
      <c r="T46" s="60"/>
      <c r="U46" s="60"/>
      <c r="V46" s="60"/>
      <c r="W46" s="60"/>
      <c r="X46" s="60"/>
      <c r="Y46" s="60"/>
      <c r="Z46" s="60"/>
      <c r="AA46" s="243"/>
      <c r="AB46" s="234">
        <v>21291.67</v>
      </c>
      <c r="AC46" s="243"/>
      <c r="AD46" s="243"/>
      <c r="AE46" s="243"/>
      <c r="AF46" s="234">
        <v>658.93</v>
      </c>
      <c r="AG46" s="243"/>
      <c r="AH46" s="243"/>
      <c r="AI46" s="243"/>
      <c r="AJ46" s="243"/>
      <c r="AK46" s="243"/>
      <c r="AL46" s="243"/>
      <c r="AM46" s="243"/>
      <c r="AN46" s="243"/>
      <c r="AO46" s="243"/>
      <c r="AP46" s="243"/>
      <c r="AQ46" s="243"/>
      <c r="AR46" s="243"/>
      <c r="AS46" s="243"/>
      <c r="AT46" s="243"/>
      <c r="AU46" s="243"/>
      <c r="AV46" s="243"/>
      <c r="AW46" s="243"/>
      <c r="AX46" s="243"/>
      <c r="AY46" s="243"/>
      <c r="AZ46" s="243"/>
      <c r="BA46" s="243"/>
      <c r="BB46" s="243"/>
      <c r="BC46" s="243"/>
      <c r="BD46" s="243"/>
      <c r="BE46" s="241"/>
      <c r="BF46" s="241"/>
    </row>
    <row r="47" spans="1:58" s="62" customFormat="1" ht="15" customHeight="1" x14ac:dyDescent="0.25">
      <c r="A47" s="147"/>
      <c r="B47" s="53" t="s">
        <v>280</v>
      </c>
      <c r="C47" s="110" t="s">
        <v>98</v>
      </c>
      <c r="D47" s="338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60"/>
      <c r="S47" s="60"/>
      <c r="T47" s="60"/>
      <c r="U47" s="60"/>
      <c r="V47" s="60"/>
      <c r="W47" s="60"/>
      <c r="X47" s="60"/>
      <c r="Y47" s="60"/>
      <c r="Z47" s="60"/>
      <c r="AA47" s="243"/>
      <c r="AB47" s="234"/>
      <c r="AC47" s="243"/>
      <c r="AD47" s="243"/>
      <c r="AE47" s="243"/>
      <c r="AF47" s="234"/>
      <c r="AG47" s="243"/>
      <c r="AH47" s="243"/>
      <c r="AI47" s="234">
        <v>36000</v>
      </c>
      <c r="AJ47" s="243"/>
      <c r="AK47" s="243"/>
      <c r="AL47" s="243"/>
      <c r="AM47" s="243"/>
      <c r="AN47" s="243"/>
      <c r="AO47" s="243"/>
      <c r="AP47" s="243"/>
      <c r="AQ47" s="243"/>
      <c r="AR47" s="243"/>
      <c r="AS47" s="243"/>
      <c r="AT47" s="243"/>
      <c r="AU47" s="243"/>
      <c r="AV47" s="243"/>
      <c r="AW47" s="243"/>
      <c r="AX47" s="243"/>
      <c r="AY47" s="243"/>
      <c r="AZ47" s="243"/>
      <c r="BA47" s="243"/>
      <c r="BB47" s="243"/>
      <c r="BC47" s="243"/>
      <c r="BD47" s="243"/>
      <c r="BE47" s="241"/>
      <c r="BF47" s="241"/>
    </row>
    <row r="48" spans="1:58" s="62" customFormat="1" ht="15" customHeight="1" x14ac:dyDescent="0.25">
      <c r="A48" s="147"/>
      <c r="B48" s="58"/>
      <c r="C48" s="108"/>
      <c r="D48" s="338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216"/>
      <c r="AB48" s="216"/>
      <c r="AC48" s="216"/>
      <c r="AD48" s="216"/>
      <c r="AE48" s="216"/>
      <c r="AF48" s="216"/>
      <c r="AG48" s="216"/>
      <c r="AH48" s="216"/>
      <c r="AI48" s="216"/>
      <c r="AJ48" s="216"/>
      <c r="AK48" s="216"/>
      <c r="AL48" s="216"/>
      <c r="AM48" s="216"/>
      <c r="AN48" s="216"/>
      <c r="AO48" s="216"/>
      <c r="AP48" s="216"/>
      <c r="AQ48" s="216"/>
      <c r="AR48" s="216"/>
      <c r="AS48" s="216"/>
      <c r="AT48" s="216"/>
      <c r="AU48" s="216"/>
      <c r="AV48" s="216"/>
      <c r="AW48" s="216"/>
      <c r="AX48" s="216"/>
      <c r="AY48" s="216"/>
      <c r="AZ48" s="216"/>
      <c r="BA48" s="216"/>
      <c r="BB48" s="216"/>
      <c r="BC48" s="216"/>
      <c r="BD48" s="216"/>
      <c r="BE48" s="241"/>
      <c r="BF48" s="241"/>
    </row>
    <row r="49" spans="1:58" s="55" customFormat="1" ht="15" customHeight="1" x14ac:dyDescent="0.25">
      <c r="A49" s="147"/>
      <c r="B49" s="53"/>
      <c r="C49" s="110"/>
      <c r="D49" s="333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54"/>
      <c r="S49" s="54"/>
      <c r="T49" s="54"/>
      <c r="U49" s="54"/>
      <c r="V49" s="54"/>
      <c r="W49" s="54"/>
      <c r="X49" s="54"/>
      <c r="Y49" s="54"/>
      <c r="Z49" s="54"/>
      <c r="AA49" s="237"/>
      <c r="AB49" s="237"/>
      <c r="AC49" s="237"/>
      <c r="AD49" s="237"/>
      <c r="AE49" s="237"/>
      <c r="AF49" s="237"/>
      <c r="AG49" s="237"/>
      <c r="AH49" s="237"/>
      <c r="AI49" s="237"/>
      <c r="AJ49" s="237"/>
      <c r="AK49" s="237"/>
      <c r="AL49" s="237"/>
      <c r="AM49" s="237"/>
      <c r="AN49" s="237"/>
      <c r="AO49" s="237"/>
      <c r="AP49" s="237"/>
      <c r="AQ49" s="237"/>
      <c r="AR49" s="237"/>
      <c r="AS49" s="237"/>
      <c r="AT49" s="237"/>
      <c r="AU49" s="237"/>
      <c r="AV49" s="237"/>
      <c r="AW49" s="237"/>
      <c r="AX49" s="237"/>
      <c r="AY49" s="237"/>
      <c r="AZ49" s="237"/>
      <c r="BA49" s="237"/>
      <c r="BB49" s="237"/>
      <c r="BC49" s="237"/>
      <c r="BD49" s="237"/>
      <c r="BE49" s="240"/>
      <c r="BF49" s="240"/>
    </row>
    <row r="50" spans="1:58" s="27" customFormat="1" ht="15" customHeight="1" x14ac:dyDescent="0.25">
      <c r="A50" s="142"/>
      <c r="B50" s="42" t="s">
        <v>96</v>
      </c>
      <c r="C50" s="107"/>
      <c r="D50" s="331"/>
      <c r="E50" s="36">
        <f t="shared" ref="E50:AJ50" si="20">SUM(E51:E52)</f>
        <v>0</v>
      </c>
      <c r="F50" s="36">
        <f t="shared" si="20"/>
        <v>0</v>
      </c>
      <c r="G50" s="36">
        <f t="shared" si="20"/>
        <v>0</v>
      </c>
      <c r="H50" s="36">
        <f t="shared" si="20"/>
        <v>0</v>
      </c>
      <c r="I50" s="36">
        <f t="shared" si="20"/>
        <v>0</v>
      </c>
      <c r="J50" s="36">
        <f t="shared" si="20"/>
        <v>0</v>
      </c>
      <c r="K50" s="36">
        <f t="shared" si="20"/>
        <v>0</v>
      </c>
      <c r="L50" s="36">
        <f t="shared" si="20"/>
        <v>0</v>
      </c>
      <c r="M50" s="36">
        <f t="shared" si="20"/>
        <v>0</v>
      </c>
      <c r="N50" s="36">
        <f t="shared" si="20"/>
        <v>0</v>
      </c>
      <c r="O50" s="36">
        <f t="shared" si="20"/>
        <v>0</v>
      </c>
      <c r="P50" s="36">
        <f t="shared" si="20"/>
        <v>0</v>
      </c>
      <c r="Q50" s="36">
        <f t="shared" si="20"/>
        <v>0</v>
      </c>
      <c r="R50" s="36">
        <f t="shared" si="20"/>
        <v>0</v>
      </c>
      <c r="S50" s="36">
        <f t="shared" si="20"/>
        <v>0</v>
      </c>
      <c r="T50" s="36">
        <f t="shared" si="20"/>
        <v>0</v>
      </c>
      <c r="U50" s="36">
        <f t="shared" si="20"/>
        <v>0</v>
      </c>
      <c r="V50" s="36">
        <f t="shared" si="20"/>
        <v>0</v>
      </c>
      <c r="W50" s="36">
        <f t="shared" si="20"/>
        <v>0</v>
      </c>
      <c r="X50" s="36">
        <f t="shared" si="20"/>
        <v>0</v>
      </c>
      <c r="Y50" s="36">
        <f t="shared" si="20"/>
        <v>0</v>
      </c>
      <c r="Z50" s="36">
        <f t="shared" si="20"/>
        <v>0</v>
      </c>
      <c r="AA50" s="216">
        <f t="shared" si="20"/>
        <v>0</v>
      </c>
      <c r="AB50" s="216">
        <f t="shared" si="20"/>
        <v>0</v>
      </c>
      <c r="AC50" s="216">
        <f t="shared" si="20"/>
        <v>0</v>
      </c>
      <c r="AD50" s="216">
        <f t="shared" si="20"/>
        <v>0</v>
      </c>
      <c r="AE50" s="216">
        <f t="shared" si="20"/>
        <v>0</v>
      </c>
      <c r="AF50" s="216">
        <f t="shared" si="20"/>
        <v>0</v>
      </c>
      <c r="AG50" s="216">
        <f t="shared" si="20"/>
        <v>0</v>
      </c>
      <c r="AH50" s="216">
        <f t="shared" si="20"/>
        <v>0</v>
      </c>
      <c r="AI50" s="216">
        <f t="shared" si="20"/>
        <v>0</v>
      </c>
      <c r="AJ50" s="216">
        <f t="shared" si="20"/>
        <v>0</v>
      </c>
      <c r="AK50" s="216">
        <f t="shared" ref="AK50:BD50" si="21">SUM(AK51:AK52)</f>
        <v>0</v>
      </c>
      <c r="AL50" s="216">
        <f t="shared" si="21"/>
        <v>0</v>
      </c>
      <c r="AM50" s="216">
        <f t="shared" si="21"/>
        <v>0</v>
      </c>
      <c r="AN50" s="216">
        <f t="shared" si="21"/>
        <v>0</v>
      </c>
      <c r="AO50" s="216">
        <f t="shared" si="21"/>
        <v>0</v>
      </c>
      <c r="AP50" s="216">
        <f t="shared" si="21"/>
        <v>0</v>
      </c>
      <c r="AQ50" s="216">
        <f t="shared" si="21"/>
        <v>0</v>
      </c>
      <c r="AR50" s="216">
        <f t="shared" si="21"/>
        <v>0</v>
      </c>
      <c r="AS50" s="216">
        <f t="shared" si="21"/>
        <v>0</v>
      </c>
      <c r="AT50" s="216">
        <f t="shared" si="21"/>
        <v>0</v>
      </c>
      <c r="AU50" s="216">
        <f t="shared" si="21"/>
        <v>0</v>
      </c>
      <c r="AV50" s="216">
        <f t="shared" si="21"/>
        <v>0</v>
      </c>
      <c r="AW50" s="216">
        <f t="shared" si="21"/>
        <v>0</v>
      </c>
      <c r="AX50" s="216">
        <f t="shared" si="21"/>
        <v>0</v>
      </c>
      <c r="AY50" s="216">
        <f t="shared" si="21"/>
        <v>0</v>
      </c>
      <c r="AZ50" s="216">
        <f t="shared" si="21"/>
        <v>0</v>
      </c>
      <c r="BA50" s="216">
        <f t="shared" si="21"/>
        <v>0</v>
      </c>
      <c r="BB50" s="216">
        <f t="shared" si="21"/>
        <v>0</v>
      </c>
      <c r="BC50" s="216">
        <f t="shared" si="21"/>
        <v>0</v>
      </c>
      <c r="BD50" s="216">
        <f t="shared" si="21"/>
        <v>0</v>
      </c>
      <c r="BE50" s="209"/>
      <c r="BF50" s="209"/>
    </row>
    <row r="51" spans="1:58" s="27" customFormat="1" ht="15" customHeight="1" x14ac:dyDescent="0.25">
      <c r="A51" s="142"/>
      <c r="B51" s="42"/>
      <c r="C51" s="107"/>
      <c r="D51" s="331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31"/>
      <c r="S51" s="31"/>
      <c r="T51" s="31"/>
      <c r="U51" s="31"/>
      <c r="V51" s="31"/>
      <c r="W51" s="31"/>
      <c r="X51" s="31"/>
      <c r="Y51" s="31"/>
      <c r="Z51" s="31"/>
      <c r="AA51" s="203"/>
      <c r="AB51" s="203"/>
      <c r="AC51" s="203"/>
      <c r="AD51" s="203"/>
      <c r="AE51" s="203"/>
      <c r="AF51" s="203"/>
      <c r="AG51" s="203"/>
      <c r="AH51" s="203"/>
      <c r="AI51" s="203"/>
      <c r="AJ51" s="203"/>
      <c r="AK51" s="203"/>
      <c r="AL51" s="203"/>
      <c r="AM51" s="203"/>
      <c r="AN51" s="203"/>
      <c r="AO51" s="203"/>
      <c r="AP51" s="203"/>
      <c r="AQ51" s="203"/>
      <c r="AR51" s="203"/>
      <c r="AS51" s="203"/>
      <c r="AT51" s="203"/>
      <c r="AU51" s="203"/>
      <c r="AV51" s="203"/>
      <c r="AW51" s="203"/>
      <c r="AX51" s="203"/>
      <c r="AY51" s="203"/>
      <c r="AZ51" s="203"/>
      <c r="BA51" s="203"/>
      <c r="BB51" s="203"/>
      <c r="BC51" s="203"/>
      <c r="BD51" s="203"/>
      <c r="BE51" s="209"/>
      <c r="BF51" s="209"/>
    </row>
    <row r="52" spans="1:58" s="27" customFormat="1" ht="15" customHeight="1" x14ac:dyDescent="0.25">
      <c r="A52" s="142"/>
      <c r="B52" s="42"/>
      <c r="C52" s="107"/>
      <c r="D52" s="331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31"/>
      <c r="S52" s="31"/>
      <c r="T52" s="31"/>
      <c r="U52" s="31"/>
      <c r="V52" s="31"/>
      <c r="W52" s="31"/>
      <c r="X52" s="31"/>
      <c r="Y52" s="31"/>
      <c r="Z52" s="31"/>
      <c r="AA52" s="203"/>
      <c r="AB52" s="203"/>
      <c r="AC52" s="203"/>
      <c r="AD52" s="203"/>
      <c r="AE52" s="203"/>
      <c r="AF52" s="203"/>
      <c r="AG52" s="203"/>
      <c r="AH52" s="203"/>
      <c r="AI52" s="203"/>
      <c r="AJ52" s="203"/>
      <c r="AK52" s="203"/>
      <c r="AL52" s="203"/>
      <c r="AM52" s="203"/>
      <c r="AN52" s="203"/>
      <c r="AO52" s="203"/>
      <c r="AP52" s="203"/>
      <c r="AQ52" s="203"/>
      <c r="AR52" s="203"/>
      <c r="AS52" s="203"/>
      <c r="AT52" s="203"/>
      <c r="AU52" s="203"/>
      <c r="AV52" s="203"/>
      <c r="AW52" s="203"/>
      <c r="AX52" s="203"/>
      <c r="AY52" s="203"/>
      <c r="AZ52" s="203"/>
      <c r="BA52" s="203"/>
      <c r="BB52" s="203"/>
      <c r="BC52" s="203"/>
      <c r="BD52" s="203"/>
      <c r="BE52" s="209"/>
      <c r="BF52" s="209"/>
    </row>
    <row r="53" spans="1:58" s="56" customFormat="1" ht="15" customHeight="1" x14ac:dyDescent="0.25">
      <c r="A53" s="142"/>
      <c r="B53" s="42" t="s">
        <v>66</v>
      </c>
      <c r="C53" s="112"/>
      <c r="D53" s="335"/>
      <c r="E53" s="36">
        <f t="shared" ref="E53:BD53" si="22">SUM(E55:E60)</f>
        <v>0</v>
      </c>
      <c r="F53" s="36">
        <f t="shared" si="22"/>
        <v>0</v>
      </c>
      <c r="G53" s="36">
        <f t="shared" si="22"/>
        <v>0</v>
      </c>
      <c r="H53" s="36">
        <f t="shared" si="22"/>
        <v>0</v>
      </c>
      <c r="I53" s="36">
        <f t="shared" si="22"/>
        <v>0</v>
      </c>
      <c r="J53" s="36">
        <f t="shared" si="22"/>
        <v>0</v>
      </c>
      <c r="K53" s="36">
        <f t="shared" si="22"/>
        <v>0</v>
      </c>
      <c r="L53" s="36">
        <f t="shared" si="22"/>
        <v>0</v>
      </c>
      <c r="M53" s="36">
        <f t="shared" si="22"/>
        <v>0</v>
      </c>
      <c r="N53" s="36">
        <f t="shared" si="22"/>
        <v>0</v>
      </c>
      <c r="O53" s="36">
        <f t="shared" si="22"/>
        <v>0</v>
      </c>
      <c r="P53" s="36">
        <f t="shared" si="22"/>
        <v>0</v>
      </c>
      <c r="Q53" s="36">
        <f t="shared" si="22"/>
        <v>0</v>
      </c>
      <c r="R53" s="36">
        <f t="shared" si="22"/>
        <v>0</v>
      </c>
      <c r="S53" s="36">
        <f t="shared" si="22"/>
        <v>0</v>
      </c>
      <c r="T53" s="36">
        <f t="shared" si="22"/>
        <v>0</v>
      </c>
      <c r="U53" s="36">
        <f t="shared" si="22"/>
        <v>0</v>
      </c>
      <c r="V53" s="36">
        <f t="shared" si="22"/>
        <v>0</v>
      </c>
      <c r="W53" s="36">
        <f t="shared" si="22"/>
        <v>0</v>
      </c>
      <c r="X53" s="36">
        <f t="shared" si="22"/>
        <v>0</v>
      </c>
      <c r="Y53" s="36">
        <f t="shared" si="22"/>
        <v>0</v>
      </c>
      <c r="Z53" s="36">
        <f t="shared" si="22"/>
        <v>0</v>
      </c>
      <c r="AA53" s="216">
        <f t="shared" si="22"/>
        <v>0</v>
      </c>
      <c r="AB53" s="216">
        <f t="shared" si="22"/>
        <v>0</v>
      </c>
      <c r="AC53" s="216">
        <f t="shared" si="22"/>
        <v>0</v>
      </c>
      <c r="AD53" s="216">
        <f t="shared" si="22"/>
        <v>0</v>
      </c>
      <c r="AE53" s="216">
        <f t="shared" si="22"/>
        <v>0</v>
      </c>
      <c r="AF53" s="216">
        <f t="shared" si="22"/>
        <v>0</v>
      </c>
      <c r="AG53" s="216">
        <f t="shared" si="22"/>
        <v>0</v>
      </c>
      <c r="AH53" s="216">
        <f t="shared" si="22"/>
        <v>0</v>
      </c>
      <c r="AI53" s="216">
        <f t="shared" si="22"/>
        <v>0</v>
      </c>
      <c r="AJ53" s="216">
        <f t="shared" si="22"/>
        <v>0</v>
      </c>
      <c r="AK53" s="216">
        <f t="shared" si="22"/>
        <v>0</v>
      </c>
      <c r="AL53" s="216">
        <f t="shared" si="22"/>
        <v>0</v>
      </c>
      <c r="AM53" s="216">
        <f t="shared" si="22"/>
        <v>0</v>
      </c>
      <c r="AN53" s="216">
        <f t="shared" si="22"/>
        <v>0</v>
      </c>
      <c r="AO53" s="216">
        <f t="shared" si="22"/>
        <v>0</v>
      </c>
      <c r="AP53" s="216">
        <f t="shared" si="22"/>
        <v>0</v>
      </c>
      <c r="AQ53" s="216">
        <f t="shared" si="22"/>
        <v>0</v>
      </c>
      <c r="AR53" s="216">
        <f t="shared" si="22"/>
        <v>0</v>
      </c>
      <c r="AS53" s="216">
        <f t="shared" si="22"/>
        <v>0</v>
      </c>
      <c r="AT53" s="216">
        <f t="shared" si="22"/>
        <v>0</v>
      </c>
      <c r="AU53" s="216">
        <f t="shared" si="22"/>
        <v>0</v>
      </c>
      <c r="AV53" s="216">
        <f t="shared" si="22"/>
        <v>0</v>
      </c>
      <c r="AW53" s="216">
        <f t="shared" si="22"/>
        <v>0</v>
      </c>
      <c r="AX53" s="216">
        <f t="shared" si="22"/>
        <v>0</v>
      </c>
      <c r="AY53" s="216">
        <f t="shared" si="22"/>
        <v>0</v>
      </c>
      <c r="AZ53" s="216">
        <f t="shared" si="22"/>
        <v>0</v>
      </c>
      <c r="BA53" s="216">
        <f t="shared" si="22"/>
        <v>0</v>
      </c>
      <c r="BB53" s="216">
        <f t="shared" si="22"/>
        <v>0</v>
      </c>
      <c r="BC53" s="216">
        <f t="shared" si="22"/>
        <v>0</v>
      </c>
      <c r="BD53" s="216">
        <f t="shared" si="22"/>
        <v>0</v>
      </c>
      <c r="BE53" s="235"/>
      <c r="BF53" s="235"/>
    </row>
    <row r="54" spans="1:58" s="56" customFormat="1" ht="15" hidden="1" customHeight="1" outlineLevel="1" x14ac:dyDescent="0.25">
      <c r="A54" s="142"/>
      <c r="B54" s="28" t="s">
        <v>93</v>
      </c>
      <c r="C54" s="107"/>
      <c r="D54" s="331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216"/>
      <c r="AB54" s="216"/>
      <c r="AC54" s="216"/>
      <c r="AD54" s="216"/>
      <c r="AE54" s="216"/>
      <c r="AF54" s="216"/>
      <c r="AG54" s="216"/>
      <c r="AH54" s="216"/>
      <c r="AI54" s="216"/>
      <c r="AJ54" s="216"/>
      <c r="AK54" s="216"/>
      <c r="AL54" s="216"/>
      <c r="AM54" s="216"/>
      <c r="AN54" s="216"/>
      <c r="AO54" s="216"/>
      <c r="AP54" s="216"/>
      <c r="AQ54" s="216"/>
      <c r="AR54" s="216"/>
      <c r="AS54" s="216"/>
      <c r="AT54" s="216"/>
      <c r="AU54" s="216"/>
      <c r="AV54" s="216"/>
      <c r="AW54" s="216"/>
      <c r="AX54" s="216"/>
      <c r="AY54" s="216"/>
      <c r="AZ54" s="216"/>
      <c r="BA54" s="216"/>
      <c r="BB54" s="216"/>
      <c r="BC54" s="216"/>
      <c r="BD54" s="216"/>
      <c r="BE54" s="235"/>
      <c r="BF54" s="235"/>
    </row>
    <row r="55" spans="1:58" s="55" customFormat="1" ht="15" hidden="1" customHeight="1" outlineLevel="1" x14ac:dyDescent="0.25">
      <c r="A55" s="147"/>
      <c r="B55" s="28" t="s">
        <v>61</v>
      </c>
      <c r="C55" s="107"/>
      <c r="D55" s="333"/>
      <c r="E55" s="40"/>
      <c r="F55" s="40"/>
      <c r="G55" s="40"/>
      <c r="H55" s="40"/>
      <c r="I55" s="43"/>
      <c r="J55" s="40"/>
      <c r="K55" s="40"/>
      <c r="L55" s="40"/>
      <c r="M55" s="43"/>
      <c r="N55" s="40"/>
      <c r="O55" s="40"/>
      <c r="P55" s="40"/>
      <c r="Q55" s="40"/>
      <c r="R55" s="54"/>
      <c r="S55" s="54"/>
      <c r="T55" s="54"/>
      <c r="U55" s="54"/>
      <c r="V55" s="54"/>
      <c r="W55" s="54"/>
      <c r="X55" s="54"/>
      <c r="Y55" s="54"/>
      <c r="Z55" s="54"/>
      <c r="AA55" s="237"/>
      <c r="AB55" s="237"/>
      <c r="AC55" s="237"/>
      <c r="AD55" s="237"/>
      <c r="AE55" s="237"/>
      <c r="AF55" s="237"/>
      <c r="AG55" s="237"/>
      <c r="AH55" s="237"/>
      <c r="AI55" s="237"/>
      <c r="AJ55" s="237"/>
      <c r="AK55" s="237"/>
      <c r="AL55" s="237"/>
      <c r="AM55" s="237"/>
      <c r="AN55" s="237"/>
      <c r="AO55" s="237"/>
      <c r="AP55" s="237"/>
      <c r="AQ55" s="237"/>
      <c r="AR55" s="237"/>
      <c r="AS55" s="237"/>
      <c r="AT55" s="237"/>
      <c r="AU55" s="237"/>
      <c r="AV55" s="237"/>
      <c r="AW55" s="237"/>
      <c r="AX55" s="237"/>
      <c r="AY55" s="237"/>
      <c r="AZ55" s="237"/>
      <c r="BA55" s="237"/>
      <c r="BB55" s="237"/>
      <c r="BC55" s="237"/>
      <c r="BD55" s="237"/>
      <c r="BE55" s="240"/>
      <c r="BF55" s="240"/>
    </row>
    <row r="56" spans="1:58" s="55" customFormat="1" ht="15" hidden="1" customHeight="1" outlineLevel="1" x14ac:dyDescent="0.25">
      <c r="A56" s="147"/>
      <c r="B56" s="28" t="s">
        <v>62</v>
      </c>
      <c r="C56" s="107"/>
      <c r="D56" s="333"/>
      <c r="E56" s="40"/>
      <c r="F56" s="40"/>
      <c r="G56" s="40"/>
      <c r="H56" s="40"/>
      <c r="I56" s="43"/>
      <c r="J56" s="40"/>
      <c r="K56" s="40"/>
      <c r="L56" s="40"/>
      <c r="M56" s="43"/>
      <c r="N56" s="40"/>
      <c r="O56" s="40"/>
      <c r="P56" s="40"/>
      <c r="Q56" s="40"/>
      <c r="R56" s="54"/>
      <c r="S56" s="54"/>
      <c r="T56" s="54"/>
      <c r="U56" s="54"/>
      <c r="V56" s="54"/>
      <c r="W56" s="54"/>
      <c r="X56" s="54"/>
      <c r="Y56" s="54"/>
      <c r="Z56" s="54"/>
      <c r="AA56" s="237"/>
      <c r="AB56" s="237"/>
      <c r="AC56" s="237"/>
      <c r="AD56" s="237"/>
      <c r="AE56" s="237"/>
      <c r="AF56" s="237"/>
      <c r="AG56" s="237"/>
      <c r="AH56" s="237"/>
      <c r="AI56" s="237"/>
      <c r="AJ56" s="237"/>
      <c r="AK56" s="237"/>
      <c r="AL56" s="237"/>
      <c r="AM56" s="237"/>
      <c r="AN56" s="237"/>
      <c r="AO56" s="237"/>
      <c r="AP56" s="237"/>
      <c r="AQ56" s="237"/>
      <c r="AR56" s="237"/>
      <c r="AS56" s="237"/>
      <c r="AT56" s="237"/>
      <c r="AU56" s="237"/>
      <c r="AV56" s="237"/>
      <c r="AW56" s="237"/>
      <c r="AX56" s="237"/>
      <c r="AY56" s="237"/>
      <c r="AZ56" s="237"/>
      <c r="BA56" s="237"/>
      <c r="BB56" s="237"/>
      <c r="BC56" s="237"/>
      <c r="BD56" s="237"/>
      <c r="BE56" s="240"/>
      <c r="BF56" s="240"/>
    </row>
    <row r="57" spans="1:58" s="55" customFormat="1" ht="15" hidden="1" customHeight="1" outlineLevel="1" x14ac:dyDescent="0.25">
      <c r="A57" s="147"/>
      <c r="B57" s="28" t="s">
        <v>63</v>
      </c>
      <c r="C57" s="107"/>
      <c r="D57" s="333"/>
      <c r="E57" s="40"/>
      <c r="F57" s="40"/>
      <c r="G57" s="40"/>
      <c r="H57" s="40"/>
      <c r="I57" s="43"/>
      <c r="J57" s="40"/>
      <c r="K57" s="40"/>
      <c r="L57" s="40"/>
      <c r="M57" s="43"/>
      <c r="N57" s="40"/>
      <c r="O57" s="40"/>
      <c r="P57" s="40"/>
      <c r="Q57" s="40"/>
      <c r="R57" s="54"/>
      <c r="S57" s="54"/>
      <c r="T57" s="54"/>
      <c r="U57" s="54"/>
      <c r="V57" s="54"/>
      <c r="W57" s="54"/>
      <c r="X57" s="54"/>
      <c r="Y57" s="54"/>
      <c r="Z57" s="54"/>
      <c r="AA57" s="237"/>
      <c r="AB57" s="237"/>
      <c r="AC57" s="237"/>
      <c r="AD57" s="237"/>
      <c r="AE57" s="237"/>
      <c r="AF57" s="237"/>
      <c r="AG57" s="237"/>
      <c r="AH57" s="237"/>
      <c r="AI57" s="237"/>
      <c r="AJ57" s="237"/>
      <c r="AK57" s="237"/>
      <c r="AL57" s="237"/>
      <c r="AM57" s="237"/>
      <c r="AN57" s="237"/>
      <c r="AO57" s="237"/>
      <c r="AP57" s="237"/>
      <c r="AQ57" s="237"/>
      <c r="AR57" s="237"/>
      <c r="AS57" s="237"/>
      <c r="AT57" s="237"/>
      <c r="AU57" s="237"/>
      <c r="AV57" s="237"/>
      <c r="AW57" s="237"/>
      <c r="AX57" s="237"/>
      <c r="AY57" s="237"/>
      <c r="AZ57" s="237"/>
      <c r="BA57" s="237"/>
      <c r="BB57" s="237"/>
      <c r="BC57" s="237"/>
      <c r="BD57" s="237"/>
      <c r="BE57" s="240"/>
      <c r="BF57" s="240"/>
    </row>
    <row r="58" spans="1:58" s="55" customFormat="1" ht="15" hidden="1" customHeight="1" outlineLevel="1" x14ac:dyDescent="0.25">
      <c r="A58" s="147"/>
      <c r="B58" s="28" t="s">
        <v>64</v>
      </c>
      <c r="C58" s="107"/>
      <c r="D58" s="333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54"/>
      <c r="S58" s="54"/>
      <c r="T58" s="54"/>
      <c r="U58" s="54"/>
      <c r="V58" s="54"/>
      <c r="W58" s="54"/>
      <c r="X58" s="54"/>
      <c r="Y58" s="54"/>
      <c r="Z58" s="54"/>
      <c r="AA58" s="237"/>
      <c r="AB58" s="237"/>
      <c r="AC58" s="237"/>
      <c r="AD58" s="237"/>
      <c r="AE58" s="237"/>
      <c r="AF58" s="237"/>
      <c r="AG58" s="237"/>
      <c r="AH58" s="237"/>
      <c r="AI58" s="237"/>
      <c r="AJ58" s="237"/>
      <c r="AK58" s="237"/>
      <c r="AL58" s="237"/>
      <c r="AM58" s="237"/>
      <c r="AN58" s="237"/>
      <c r="AO58" s="237"/>
      <c r="AP58" s="237"/>
      <c r="AQ58" s="237"/>
      <c r="AR58" s="237"/>
      <c r="AS58" s="237"/>
      <c r="AT58" s="237"/>
      <c r="AU58" s="237"/>
      <c r="AV58" s="237"/>
      <c r="AW58" s="237"/>
      <c r="AX58" s="237"/>
      <c r="AY58" s="237"/>
      <c r="AZ58" s="237"/>
      <c r="BA58" s="237"/>
      <c r="BB58" s="237"/>
      <c r="BC58" s="237"/>
      <c r="BD58" s="237"/>
      <c r="BE58" s="240"/>
      <c r="BF58" s="240"/>
    </row>
    <row r="59" spans="1:58" s="55" customFormat="1" ht="15" hidden="1" customHeight="1" outlineLevel="1" x14ac:dyDescent="0.25">
      <c r="A59" s="147"/>
      <c r="B59" s="28" t="s">
        <v>94</v>
      </c>
      <c r="C59" s="107"/>
      <c r="D59" s="333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54"/>
      <c r="S59" s="54"/>
      <c r="T59" s="54"/>
      <c r="U59" s="54"/>
      <c r="V59" s="54"/>
      <c r="W59" s="54"/>
      <c r="X59" s="54"/>
      <c r="Y59" s="54"/>
      <c r="Z59" s="54"/>
      <c r="AA59" s="237"/>
      <c r="AB59" s="237"/>
      <c r="AC59" s="237"/>
      <c r="AD59" s="237"/>
      <c r="AE59" s="237"/>
      <c r="AF59" s="237"/>
      <c r="AG59" s="237"/>
      <c r="AH59" s="237"/>
      <c r="AI59" s="237"/>
      <c r="AJ59" s="237"/>
      <c r="AK59" s="237"/>
      <c r="AL59" s="237"/>
      <c r="AM59" s="237"/>
      <c r="AN59" s="237"/>
      <c r="AO59" s="237"/>
      <c r="AP59" s="237"/>
      <c r="AQ59" s="237"/>
      <c r="AR59" s="237"/>
      <c r="AS59" s="237"/>
      <c r="AT59" s="237"/>
      <c r="AU59" s="237"/>
      <c r="AV59" s="237"/>
      <c r="AW59" s="237"/>
      <c r="AX59" s="237"/>
      <c r="AY59" s="237"/>
      <c r="AZ59" s="237"/>
      <c r="BA59" s="237"/>
      <c r="BB59" s="237"/>
      <c r="BC59" s="237"/>
      <c r="BD59" s="237"/>
      <c r="BE59" s="240"/>
      <c r="BF59" s="240"/>
    </row>
    <row r="60" spans="1:58" s="55" customFormat="1" ht="15" customHeight="1" collapsed="1" x14ac:dyDescent="0.25">
      <c r="A60" s="147"/>
      <c r="B60" s="53"/>
      <c r="C60" s="110"/>
      <c r="D60" s="333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54"/>
      <c r="S60" s="54"/>
      <c r="T60" s="54"/>
      <c r="U60" s="54"/>
      <c r="V60" s="54"/>
      <c r="W60" s="54"/>
      <c r="X60" s="54"/>
      <c r="Y60" s="54"/>
      <c r="Z60" s="54"/>
      <c r="AA60" s="237"/>
      <c r="AB60" s="237"/>
      <c r="AC60" s="237"/>
      <c r="AD60" s="237"/>
      <c r="AE60" s="237"/>
      <c r="AF60" s="237"/>
      <c r="AG60" s="237"/>
      <c r="AH60" s="237"/>
      <c r="AI60" s="237"/>
      <c r="AJ60" s="237"/>
      <c r="AK60" s="237"/>
      <c r="AL60" s="237"/>
      <c r="AM60" s="237"/>
      <c r="AN60" s="237"/>
      <c r="AO60" s="237"/>
      <c r="AP60" s="237"/>
      <c r="AQ60" s="237"/>
      <c r="AR60" s="237"/>
      <c r="AS60" s="237"/>
      <c r="AT60" s="237"/>
      <c r="AU60" s="237"/>
      <c r="AV60" s="237"/>
      <c r="AW60" s="237"/>
      <c r="AX60" s="237"/>
      <c r="AY60" s="237"/>
      <c r="AZ60" s="237"/>
      <c r="BA60" s="237"/>
      <c r="BB60" s="237"/>
      <c r="BC60" s="237"/>
      <c r="BD60" s="237"/>
      <c r="BE60" s="240"/>
      <c r="BF60" s="240"/>
    </row>
    <row r="61" spans="1:58" s="33" customFormat="1" ht="15" customHeight="1" x14ac:dyDescent="0.25">
      <c r="A61" s="143"/>
      <c r="B61" s="58" t="s">
        <v>67</v>
      </c>
      <c r="C61" s="108"/>
      <c r="D61" s="338"/>
      <c r="E61" s="36">
        <f>SUM(E62:E78)</f>
        <v>0</v>
      </c>
      <c r="F61" s="36">
        <f t="shared" ref="F61:BD61" si="23">SUM(F62:F78)</f>
        <v>0</v>
      </c>
      <c r="G61" s="36">
        <f t="shared" si="23"/>
        <v>0</v>
      </c>
      <c r="H61" s="36">
        <f t="shared" si="23"/>
        <v>0</v>
      </c>
      <c r="I61" s="36">
        <f t="shared" si="23"/>
        <v>0</v>
      </c>
      <c r="J61" s="36">
        <f t="shared" si="23"/>
        <v>0</v>
      </c>
      <c r="K61" s="36">
        <f t="shared" si="23"/>
        <v>0</v>
      </c>
      <c r="L61" s="36">
        <f t="shared" si="23"/>
        <v>0</v>
      </c>
      <c r="M61" s="36">
        <f t="shared" si="23"/>
        <v>0</v>
      </c>
      <c r="N61" s="36">
        <f t="shared" si="23"/>
        <v>0</v>
      </c>
      <c r="O61" s="36">
        <f t="shared" si="23"/>
        <v>0</v>
      </c>
      <c r="P61" s="36">
        <f t="shared" si="23"/>
        <v>0</v>
      </c>
      <c r="Q61" s="36">
        <f t="shared" si="23"/>
        <v>0</v>
      </c>
      <c r="R61" s="36">
        <f t="shared" si="23"/>
        <v>0</v>
      </c>
      <c r="S61" s="36">
        <f t="shared" si="23"/>
        <v>0</v>
      </c>
      <c r="T61" s="36">
        <f t="shared" si="23"/>
        <v>0</v>
      </c>
      <c r="U61" s="36">
        <f t="shared" si="23"/>
        <v>0</v>
      </c>
      <c r="V61" s="36">
        <f t="shared" si="23"/>
        <v>0</v>
      </c>
      <c r="W61" s="36">
        <f t="shared" si="23"/>
        <v>0</v>
      </c>
      <c r="X61" s="36">
        <f t="shared" si="23"/>
        <v>0</v>
      </c>
      <c r="Y61" s="36">
        <f t="shared" si="23"/>
        <v>0</v>
      </c>
      <c r="Z61" s="36">
        <f t="shared" si="23"/>
        <v>0</v>
      </c>
      <c r="AA61" s="216">
        <f t="shared" si="23"/>
        <v>0</v>
      </c>
      <c r="AB61" s="216">
        <f t="shared" si="23"/>
        <v>0</v>
      </c>
      <c r="AC61" s="216">
        <f t="shared" si="23"/>
        <v>0</v>
      </c>
      <c r="AD61" s="216">
        <f t="shared" si="23"/>
        <v>0</v>
      </c>
      <c r="AE61" s="216">
        <f t="shared" si="23"/>
        <v>0</v>
      </c>
      <c r="AF61" s="216">
        <f t="shared" si="23"/>
        <v>0</v>
      </c>
      <c r="AG61" s="216">
        <f t="shared" si="23"/>
        <v>0</v>
      </c>
      <c r="AH61" s="216">
        <f t="shared" si="23"/>
        <v>0</v>
      </c>
      <c r="AI61" s="216">
        <f t="shared" si="23"/>
        <v>0</v>
      </c>
      <c r="AJ61" s="216">
        <f t="shared" si="23"/>
        <v>0</v>
      </c>
      <c r="AK61" s="216">
        <f t="shared" si="23"/>
        <v>0</v>
      </c>
      <c r="AL61" s="216">
        <f t="shared" si="23"/>
        <v>0</v>
      </c>
      <c r="AM61" s="216">
        <f t="shared" si="23"/>
        <v>0</v>
      </c>
      <c r="AN61" s="216">
        <f t="shared" si="23"/>
        <v>0</v>
      </c>
      <c r="AO61" s="216">
        <f t="shared" si="23"/>
        <v>0</v>
      </c>
      <c r="AP61" s="216">
        <f t="shared" si="23"/>
        <v>0</v>
      </c>
      <c r="AQ61" s="216">
        <f t="shared" si="23"/>
        <v>0</v>
      </c>
      <c r="AR61" s="216">
        <f t="shared" si="23"/>
        <v>0</v>
      </c>
      <c r="AS61" s="216">
        <f t="shared" si="23"/>
        <v>0</v>
      </c>
      <c r="AT61" s="216">
        <f t="shared" si="23"/>
        <v>0</v>
      </c>
      <c r="AU61" s="216">
        <f t="shared" si="23"/>
        <v>0</v>
      </c>
      <c r="AV61" s="216">
        <f t="shared" si="23"/>
        <v>0</v>
      </c>
      <c r="AW61" s="216">
        <f t="shared" si="23"/>
        <v>0</v>
      </c>
      <c r="AX61" s="216">
        <f t="shared" si="23"/>
        <v>0</v>
      </c>
      <c r="AY61" s="216">
        <f t="shared" si="23"/>
        <v>0</v>
      </c>
      <c r="AZ61" s="216">
        <f t="shared" si="23"/>
        <v>0</v>
      </c>
      <c r="BA61" s="216">
        <f t="shared" si="23"/>
        <v>0</v>
      </c>
      <c r="BB61" s="216">
        <f t="shared" si="23"/>
        <v>0</v>
      </c>
      <c r="BC61" s="216">
        <f t="shared" si="23"/>
        <v>0</v>
      </c>
      <c r="BD61" s="216">
        <f t="shared" si="23"/>
        <v>0</v>
      </c>
      <c r="BE61" s="214"/>
      <c r="BF61" s="214"/>
    </row>
    <row r="62" spans="1:58" s="61" customFormat="1" ht="15" customHeight="1" outlineLevel="1" x14ac:dyDescent="0.25">
      <c r="A62" s="143"/>
      <c r="B62" s="28" t="s">
        <v>65</v>
      </c>
      <c r="C62" s="107"/>
      <c r="D62" s="331" t="s">
        <v>122</v>
      </c>
      <c r="E62" s="297"/>
      <c r="F62" s="297"/>
      <c r="G62" s="234" t="s">
        <v>300</v>
      </c>
      <c r="H62" s="297"/>
      <c r="I62" s="297"/>
      <c r="J62" s="297"/>
      <c r="K62" s="297"/>
      <c r="L62" s="297"/>
      <c r="M62" s="297"/>
      <c r="N62" s="297"/>
      <c r="O62" s="297"/>
      <c r="P62" s="297"/>
      <c r="Q62" s="297"/>
      <c r="R62" s="243"/>
      <c r="S62" s="243"/>
      <c r="T62" s="234" t="s">
        <v>300</v>
      </c>
      <c r="U62" s="243"/>
      <c r="V62" s="243"/>
      <c r="W62" s="372"/>
      <c r="X62" s="60"/>
      <c r="Y62" s="60"/>
      <c r="Z62" s="372"/>
      <c r="AA62" s="243"/>
      <c r="AB62" s="243"/>
      <c r="AC62" s="243"/>
      <c r="AD62" s="243"/>
      <c r="AE62" s="243"/>
      <c r="AF62" s="243"/>
      <c r="AG62" s="234" t="s">
        <v>300</v>
      </c>
      <c r="AH62" s="234"/>
      <c r="AI62" s="234"/>
      <c r="AJ62" s="234"/>
      <c r="AK62" s="234"/>
      <c r="AL62" s="234"/>
      <c r="AM62" s="234"/>
      <c r="AN62" s="234"/>
      <c r="AO62" s="234"/>
      <c r="AP62" s="234"/>
      <c r="AQ62" s="234"/>
      <c r="AR62" s="234"/>
      <c r="AS62" s="234"/>
      <c r="AT62" s="234" t="s">
        <v>295</v>
      </c>
      <c r="AU62" s="243"/>
      <c r="AV62" s="243"/>
      <c r="AW62" s="243"/>
      <c r="AX62" s="243"/>
      <c r="AY62" s="243"/>
      <c r="AZ62" s="243"/>
      <c r="BA62" s="243"/>
      <c r="BB62" s="243"/>
      <c r="BC62" s="243"/>
      <c r="BD62" s="243"/>
      <c r="BE62" s="246"/>
      <c r="BF62" s="246"/>
    </row>
    <row r="63" spans="1:58" s="61" customFormat="1" ht="15" customHeight="1" outlineLevel="1" x14ac:dyDescent="0.25">
      <c r="A63" s="143"/>
      <c r="B63" s="28" t="s">
        <v>75</v>
      </c>
      <c r="C63" s="107"/>
      <c r="D63" s="331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60"/>
      <c r="S63" s="60"/>
      <c r="T63" s="60"/>
      <c r="U63" s="60"/>
      <c r="V63" s="60"/>
      <c r="W63" s="60"/>
      <c r="X63" s="60"/>
      <c r="Y63" s="60"/>
      <c r="Z63" s="60"/>
      <c r="AA63" s="243"/>
      <c r="AB63" s="243"/>
      <c r="AC63" s="243"/>
      <c r="AD63" s="243"/>
      <c r="AE63" s="243"/>
      <c r="AF63" s="243"/>
      <c r="AG63" s="243"/>
      <c r="AH63" s="243"/>
      <c r="AI63" s="243"/>
      <c r="AJ63" s="243"/>
      <c r="AK63" s="243"/>
      <c r="AL63" s="243"/>
      <c r="AM63" s="243"/>
      <c r="AN63" s="243"/>
      <c r="AO63" s="243"/>
      <c r="AP63" s="243"/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243"/>
      <c r="BD63" s="243"/>
      <c r="BE63" s="246"/>
      <c r="BF63" s="246"/>
    </row>
    <row r="64" spans="1:58" s="61" customFormat="1" ht="15" customHeight="1" outlineLevel="1" x14ac:dyDescent="0.25">
      <c r="A64" s="143"/>
      <c r="B64" s="28" t="s">
        <v>68</v>
      </c>
      <c r="C64" s="107"/>
      <c r="D64" s="331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  <c r="BE64" s="246"/>
      <c r="BF64" s="246"/>
    </row>
    <row r="65" spans="1:58" s="61" customFormat="1" ht="15" customHeight="1" outlineLevel="1" x14ac:dyDescent="0.25">
      <c r="A65" s="143"/>
      <c r="B65" s="28" t="s">
        <v>69</v>
      </c>
      <c r="C65" s="107"/>
      <c r="D65" s="331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60"/>
      <c r="S65" s="60"/>
      <c r="T65" s="60"/>
      <c r="U65" s="60"/>
      <c r="V65" s="60"/>
      <c r="W65" s="60"/>
      <c r="X65" s="60"/>
      <c r="Y65" s="60"/>
      <c r="Z65" s="60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  <c r="BE65" s="246"/>
      <c r="BF65" s="246"/>
    </row>
    <row r="66" spans="1:58" s="61" customFormat="1" ht="15" customHeight="1" outlineLevel="1" x14ac:dyDescent="0.25">
      <c r="A66" s="143"/>
      <c r="B66" s="28" t="s">
        <v>70</v>
      </c>
      <c r="C66" s="107"/>
      <c r="D66" s="331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60"/>
      <c r="S66" s="60"/>
      <c r="T66" s="60"/>
      <c r="U66" s="60"/>
      <c r="V66" s="60"/>
      <c r="W66" s="60"/>
      <c r="X66" s="60"/>
      <c r="Y66" s="60"/>
      <c r="Z66" s="60"/>
      <c r="AA66" s="243"/>
      <c r="AB66" s="243"/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  <c r="BD66" s="243"/>
      <c r="BE66" s="246"/>
      <c r="BF66" s="246"/>
    </row>
    <row r="67" spans="1:58" s="61" customFormat="1" ht="15" customHeight="1" outlineLevel="1" x14ac:dyDescent="0.25">
      <c r="A67" s="143"/>
      <c r="B67" s="28" t="s">
        <v>71</v>
      </c>
      <c r="C67" s="107"/>
      <c r="D67" s="331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60"/>
      <c r="S67" s="60"/>
      <c r="T67" s="60"/>
      <c r="U67" s="60"/>
      <c r="V67" s="60"/>
      <c r="W67" s="60"/>
      <c r="X67" s="60"/>
      <c r="Y67" s="60"/>
      <c r="Z67" s="60"/>
      <c r="AA67" s="243"/>
      <c r="AB67" s="243"/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  <c r="BD67" s="243"/>
      <c r="BE67" s="246"/>
      <c r="BF67" s="246"/>
    </row>
    <row r="68" spans="1:58" s="61" customFormat="1" ht="15" customHeight="1" outlineLevel="1" x14ac:dyDescent="0.25">
      <c r="A68" s="143"/>
      <c r="B68" s="28" t="s">
        <v>72</v>
      </c>
      <c r="C68" s="107"/>
      <c r="D68" s="331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60"/>
      <c r="S68" s="60"/>
      <c r="T68" s="60"/>
      <c r="U68" s="60"/>
      <c r="V68" s="60"/>
      <c r="W68" s="60"/>
      <c r="X68" s="60"/>
      <c r="Y68" s="60"/>
      <c r="Z68" s="60"/>
      <c r="AA68" s="243"/>
      <c r="AB68" s="243"/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  <c r="BD68" s="243"/>
      <c r="BE68" s="246"/>
      <c r="BF68" s="246"/>
    </row>
    <row r="69" spans="1:58" s="61" customFormat="1" ht="15" customHeight="1" outlineLevel="1" x14ac:dyDescent="0.25">
      <c r="A69" s="143"/>
      <c r="B69" s="28" t="s">
        <v>73</v>
      </c>
      <c r="C69" s="107"/>
      <c r="D69" s="331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60"/>
      <c r="S69" s="60"/>
      <c r="T69" s="60"/>
      <c r="U69" s="60"/>
      <c r="V69" s="60"/>
      <c r="W69" s="60"/>
      <c r="X69" s="60"/>
      <c r="Y69" s="60"/>
      <c r="Z69" s="60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  <c r="BD69" s="243"/>
      <c r="BE69" s="246"/>
      <c r="BF69" s="246"/>
    </row>
    <row r="70" spans="1:58" s="61" customFormat="1" ht="15" customHeight="1" outlineLevel="1" x14ac:dyDescent="0.25">
      <c r="A70" s="143"/>
      <c r="B70" s="28" t="s">
        <v>76</v>
      </c>
      <c r="C70" s="107"/>
      <c r="D70" s="331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60"/>
      <c r="S70" s="60"/>
      <c r="T70" s="60"/>
      <c r="U70" s="60"/>
      <c r="V70" s="60"/>
      <c r="W70" s="60"/>
      <c r="X70" s="60"/>
      <c r="Y70" s="60"/>
      <c r="Z70" s="60"/>
      <c r="AA70" s="243"/>
      <c r="AB70" s="243"/>
      <c r="AC70" s="243"/>
      <c r="AD70" s="243"/>
      <c r="AE70" s="243"/>
      <c r="AF70" s="243"/>
      <c r="AG70" s="243"/>
      <c r="AH70" s="243"/>
      <c r="AI70" s="243"/>
      <c r="AJ70" s="243"/>
      <c r="AK70" s="243"/>
      <c r="AL70" s="243"/>
      <c r="AM70" s="243"/>
      <c r="AN70" s="243"/>
      <c r="AO70" s="243"/>
      <c r="AP70" s="243"/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  <c r="BD70" s="243"/>
      <c r="BE70" s="246"/>
      <c r="BF70" s="246"/>
    </row>
    <row r="71" spans="1:58" s="61" customFormat="1" ht="15" customHeight="1" outlineLevel="1" x14ac:dyDescent="0.25">
      <c r="A71" s="143"/>
      <c r="B71" s="28" t="s">
        <v>74</v>
      </c>
      <c r="C71" s="107"/>
      <c r="D71" s="331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60"/>
      <c r="S71" s="60"/>
      <c r="T71" s="60"/>
      <c r="U71" s="60"/>
      <c r="V71" s="60"/>
      <c r="W71" s="60"/>
      <c r="X71" s="60"/>
      <c r="Y71" s="60"/>
      <c r="Z71" s="60"/>
      <c r="AA71" s="243"/>
      <c r="AB71" s="243"/>
      <c r="AC71" s="243"/>
      <c r="AD71" s="243"/>
      <c r="AE71" s="243"/>
      <c r="AF71" s="243"/>
      <c r="AG71" s="243"/>
      <c r="AH71" s="243"/>
      <c r="AI71" s="243"/>
      <c r="AJ71" s="243"/>
      <c r="AK71" s="243"/>
      <c r="AL71" s="243"/>
      <c r="AM71" s="243"/>
      <c r="AN71" s="243"/>
      <c r="AO71" s="243"/>
      <c r="AP71" s="243"/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  <c r="BD71" s="243"/>
      <c r="BE71" s="246"/>
      <c r="BF71" s="246"/>
    </row>
    <row r="72" spans="1:58" s="61" customFormat="1" ht="15" customHeight="1" outlineLevel="1" x14ac:dyDescent="0.25">
      <c r="A72" s="143"/>
      <c r="B72" s="28" t="s">
        <v>77</v>
      </c>
      <c r="C72" s="107"/>
      <c r="D72" s="331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60"/>
      <c r="S72" s="60"/>
      <c r="T72" s="60"/>
      <c r="U72" s="60"/>
      <c r="V72" s="60"/>
      <c r="W72" s="60"/>
      <c r="X72" s="60"/>
      <c r="Y72" s="60"/>
      <c r="Z72" s="60"/>
      <c r="AA72" s="243"/>
      <c r="AB72" s="243"/>
      <c r="AC72" s="243"/>
      <c r="AD72" s="243"/>
      <c r="AE72" s="243"/>
      <c r="AF72" s="243"/>
      <c r="AG72" s="243"/>
      <c r="AH72" s="243"/>
      <c r="AI72" s="243"/>
      <c r="AJ72" s="243"/>
      <c r="AK72" s="243"/>
      <c r="AL72" s="243"/>
      <c r="AM72" s="243"/>
      <c r="AN72" s="243"/>
      <c r="AO72" s="243"/>
      <c r="AP72" s="243"/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  <c r="BD72" s="243"/>
      <c r="BE72" s="246"/>
      <c r="BF72" s="246"/>
    </row>
    <row r="73" spans="1:58" s="61" customFormat="1" ht="15" customHeight="1" outlineLevel="1" x14ac:dyDescent="0.25">
      <c r="A73" s="143"/>
      <c r="B73" s="28" t="s">
        <v>78</v>
      </c>
      <c r="C73" s="107"/>
      <c r="D73" s="331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60"/>
      <c r="S73" s="60"/>
      <c r="T73" s="60"/>
      <c r="U73" s="60"/>
      <c r="V73" s="60"/>
      <c r="W73" s="60"/>
      <c r="X73" s="60"/>
      <c r="Y73" s="60"/>
      <c r="Z73" s="60"/>
      <c r="AA73" s="243"/>
      <c r="AB73" s="243"/>
      <c r="AC73" s="243"/>
      <c r="AD73" s="243"/>
      <c r="AE73" s="243"/>
      <c r="AF73" s="243"/>
      <c r="AG73" s="243"/>
      <c r="AH73" s="243"/>
      <c r="AI73" s="243"/>
      <c r="AJ73" s="243"/>
      <c r="AK73" s="243"/>
      <c r="AL73" s="243"/>
      <c r="AM73" s="243"/>
      <c r="AN73" s="243"/>
      <c r="AO73" s="243"/>
      <c r="AP73" s="243"/>
      <c r="AQ73" s="243"/>
      <c r="AR73" s="243"/>
      <c r="AS73" s="243"/>
      <c r="AT73" s="243"/>
      <c r="AU73" s="243"/>
      <c r="AV73" s="243"/>
      <c r="AW73" s="243"/>
      <c r="AX73" s="243"/>
      <c r="AY73" s="243"/>
      <c r="AZ73" s="243"/>
      <c r="BA73" s="243"/>
      <c r="BB73" s="243"/>
      <c r="BC73" s="243"/>
      <c r="BD73" s="243"/>
      <c r="BE73" s="246"/>
      <c r="BF73" s="246"/>
    </row>
    <row r="74" spans="1:58" s="61" customFormat="1" ht="15" customHeight="1" outlineLevel="1" x14ac:dyDescent="0.25">
      <c r="A74" s="143"/>
      <c r="B74" s="28" t="s">
        <v>79</v>
      </c>
      <c r="C74" s="107"/>
      <c r="D74" s="331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60"/>
      <c r="S74" s="60"/>
      <c r="T74" s="60"/>
      <c r="U74" s="60"/>
      <c r="V74" s="60"/>
      <c r="W74" s="60"/>
      <c r="X74" s="60"/>
      <c r="Y74" s="60"/>
      <c r="Z74" s="60"/>
      <c r="AA74" s="243"/>
      <c r="AB74" s="243"/>
      <c r="AC74" s="243"/>
      <c r="AD74" s="243"/>
      <c r="AE74" s="243"/>
      <c r="AF74" s="243"/>
      <c r="AG74" s="243"/>
      <c r="AH74" s="243"/>
      <c r="AI74" s="243"/>
      <c r="AJ74" s="243"/>
      <c r="AK74" s="243"/>
      <c r="AL74" s="243"/>
      <c r="AM74" s="243"/>
      <c r="AN74" s="243"/>
      <c r="AO74" s="243"/>
      <c r="AP74" s="243"/>
      <c r="AQ74" s="243"/>
      <c r="AR74" s="243"/>
      <c r="AS74" s="243"/>
      <c r="AT74" s="243"/>
      <c r="AU74" s="243"/>
      <c r="AV74" s="243"/>
      <c r="AW74" s="243"/>
      <c r="AX74" s="243"/>
      <c r="AY74" s="243"/>
      <c r="AZ74" s="243"/>
      <c r="BA74" s="243"/>
      <c r="BB74" s="243"/>
      <c r="BC74" s="243"/>
      <c r="BD74" s="243"/>
      <c r="BE74" s="246"/>
      <c r="BF74" s="246"/>
    </row>
    <row r="75" spans="1:58" s="61" customFormat="1" ht="15" customHeight="1" outlineLevel="1" x14ac:dyDescent="0.25">
      <c r="A75" s="143"/>
      <c r="B75" s="28" t="s">
        <v>80</v>
      </c>
      <c r="C75" s="107"/>
      <c r="D75" s="331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60"/>
      <c r="S75" s="60"/>
      <c r="T75" s="60"/>
      <c r="U75" s="60"/>
      <c r="V75" s="60"/>
      <c r="W75" s="60"/>
      <c r="X75" s="60"/>
      <c r="Y75" s="60"/>
      <c r="Z75" s="60"/>
      <c r="AA75" s="243"/>
      <c r="AB75" s="243"/>
      <c r="AC75" s="243"/>
      <c r="AD75" s="243"/>
      <c r="AE75" s="243"/>
      <c r="AF75" s="243"/>
      <c r="AG75" s="243"/>
      <c r="AH75" s="243"/>
      <c r="AI75" s="243"/>
      <c r="AJ75" s="243"/>
      <c r="AK75" s="243"/>
      <c r="AL75" s="243"/>
      <c r="AM75" s="243"/>
      <c r="AN75" s="243"/>
      <c r="AO75" s="243"/>
      <c r="AP75" s="243"/>
      <c r="AQ75" s="243"/>
      <c r="AR75" s="243"/>
      <c r="AS75" s="243"/>
      <c r="AT75" s="243"/>
      <c r="AU75" s="243"/>
      <c r="AV75" s="243"/>
      <c r="AW75" s="243"/>
      <c r="AX75" s="243"/>
      <c r="AY75" s="243"/>
      <c r="AZ75" s="243"/>
      <c r="BA75" s="243"/>
      <c r="BB75" s="243"/>
      <c r="BC75" s="243"/>
      <c r="BD75" s="243"/>
      <c r="BE75" s="246"/>
      <c r="BF75" s="246"/>
    </row>
    <row r="76" spans="1:58" s="61" customFormat="1" ht="15" customHeight="1" outlineLevel="1" x14ac:dyDescent="0.25">
      <c r="A76" s="143"/>
      <c r="B76" s="28" t="s">
        <v>81</v>
      </c>
      <c r="C76" s="107"/>
      <c r="D76" s="331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60"/>
      <c r="S76" s="60"/>
      <c r="T76" s="60"/>
      <c r="U76" s="60"/>
      <c r="V76" s="60"/>
      <c r="W76" s="60"/>
      <c r="X76" s="60"/>
      <c r="Y76" s="60"/>
      <c r="Z76" s="60"/>
      <c r="AA76" s="243"/>
      <c r="AB76" s="243"/>
      <c r="AC76" s="243"/>
      <c r="AD76" s="243"/>
      <c r="AE76" s="243"/>
      <c r="AF76" s="243"/>
      <c r="AG76" s="243"/>
      <c r="AH76" s="243"/>
      <c r="AI76" s="243"/>
      <c r="AJ76" s="243"/>
      <c r="AK76" s="243"/>
      <c r="AL76" s="243"/>
      <c r="AM76" s="243"/>
      <c r="AN76" s="243"/>
      <c r="AO76" s="243"/>
      <c r="AP76" s="243"/>
      <c r="AQ76" s="243"/>
      <c r="AR76" s="243"/>
      <c r="AS76" s="243"/>
      <c r="AT76" s="243"/>
      <c r="AU76" s="243"/>
      <c r="AV76" s="243"/>
      <c r="AW76" s="243"/>
      <c r="AX76" s="243"/>
      <c r="AY76" s="243"/>
      <c r="AZ76" s="243"/>
      <c r="BA76" s="243"/>
      <c r="BB76" s="243"/>
      <c r="BC76" s="243"/>
      <c r="BD76" s="243"/>
      <c r="BE76" s="246"/>
      <c r="BF76" s="246"/>
    </row>
    <row r="77" spans="1:58" s="61" customFormat="1" ht="15" customHeight="1" outlineLevel="1" x14ac:dyDescent="0.25">
      <c r="A77" s="143"/>
      <c r="B77" s="28" t="s">
        <v>82</v>
      </c>
      <c r="C77" s="107"/>
      <c r="D77" s="331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60"/>
      <c r="S77" s="60"/>
      <c r="T77" s="60"/>
      <c r="U77" s="60"/>
      <c r="V77" s="60"/>
      <c r="W77" s="60"/>
      <c r="X77" s="60"/>
      <c r="Y77" s="60"/>
      <c r="Z77" s="60"/>
      <c r="AA77" s="243"/>
      <c r="AB77" s="243"/>
      <c r="AC77" s="243"/>
      <c r="AD77" s="243"/>
      <c r="AE77" s="243"/>
      <c r="AF77" s="243"/>
      <c r="AG77" s="243"/>
      <c r="AH77" s="243"/>
      <c r="AI77" s="243"/>
      <c r="AJ77" s="243"/>
      <c r="AK77" s="243"/>
      <c r="AL77" s="243"/>
      <c r="AM77" s="243"/>
      <c r="AN77" s="243"/>
      <c r="AO77" s="243"/>
      <c r="AP77" s="243"/>
      <c r="AQ77" s="243"/>
      <c r="AR77" s="243"/>
      <c r="AS77" s="243"/>
      <c r="AT77" s="243"/>
      <c r="AU77" s="243"/>
      <c r="AV77" s="243"/>
      <c r="AW77" s="243"/>
      <c r="AX77" s="243"/>
      <c r="AY77" s="243"/>
      <c r="AZ77" s="243"/>
      <c r="BA77" s="243"/>
      <c r="BB77" s="243"/>
      <c r="BC77" s="243"/>
      <c r="BD77" s="243"/>
      <c r="BE77" s="246"/>
      <c r="BF77" s="246"/>
    </row>
    <row r="78" spans="1:58" s="27" customFormat="1" ht="15" customHeight="1" x14ac:dyDescent="0.25">
      <c r="A78" s="142"/>
      <c r="B78" s="28"/>
      <c r="C78" s="107"/>
      <c r="D78" s="331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31"/>
      <c r="S78" s="31"/>
      <c r="T78" s="31"/>
      <c r="U78" s="31"/>
      <c r="V78" s="31"/>
      <c r="W78" s="31"/>
      <c r="X78" s="31"/>
      <c r="Y78" s="31"/>
      <c r="Z78" s="31"/>
      <c r="AA78" s="203"/>
      <c r="AB78" s="203"/>
      <c r="AC78" s="203"/>
      <c r="AD78" s="203"/>
      <c r="AE78" s="203"/>
      <c r="AF78" s="203"/>
      <c r="AG78" s="203"/>
      <c r="AH78" s="203"/>
      <c r="AI78" s="203"/>
      <c r="AJ78" s="203"/>
      <c r="AK78" s="203"/>
      <c r="AL78" s="203"/>
      <c r="AM78" s="203"/>
      <c r="AN78" s="203"/>
      <c r="AO78" s="203"/>
      <c r="AP78" s="203"/>
      <c r="AQ78" s="203"/>
      <c r="AR78" s="203"/>
      <c r="AS78" s="203"/>
      <c r="AT78" s="203"/>
      <c r="AU78" s="203"/>
      <c r="AV78" s="203"/>
      <c r="AW78" s="203"/>
      <c r="AX78" s="203"/>
      <c r="AY78" s="203"/>
      <c r="AZ78" s="203"/>
      <c r="BA78" s="203"/>
      <c r="BB78" s="203"/>
      <c r="BC78" s="203"/>
      <c r="BD78" s="203"/>
      <c r="BE78" s="209"/>
      <c r="BF78" s="209"/>
    </row>
    <row r="79" spans="1:58" s="41" customFormat="1" ht="15" customHeight="1" x14ac:dyDescent="0.25">
      <c r="A79" s="145"/>
      <c r="B79" s="42" t="s">
        <v>294</v>
      </c>
      <c r="C79" s="112"/>
      <c r="D79" s="335"/>
      <c r="E79" s="36">
        <f>SUM(E80:E84)</f>
        <v>0</v>
      </c>
      <c r="F79" s="36">
        <f t="shared" ref="F79:BD79" si="24">SUM(F80:F83)</f>
        <v>0</v>
      </c>
      <c r="G79" s="36">
        <f t="shared" si="24"/>
        <v>0</v>
      </c>
      <c r="H79" s="36">
        <f t="shared" si="24"/>
        <v>0</v>
      </c>
      <c r="I79" s="36">
        <f t="shared" si="24"/>
        <v>0</v>
      </c>
      <c r="J79" s="36">
        <f t="shared" si="24"/>
        <v>0</v>
      </c>
      <c r="K79" s="36">
        <f t="shared" si="24"/>
        <v>0</v>
      </c>
      <c r="L79" s="36">
        <f t="shared" si="24"/>
        <v>0</v>
      </c>
      <c r="M79" s="36">
        <f t="shared" si="24"/>
        <v>0</v>
      </c>
      <c r="N79" s="36">
        <f t="shared" si="24"/>
        <v>0</v>
      </c>
      <c r="O79" s="36">
        <f t="shared" si="24"/>
        <v>0</v>
      </c>
      <c r="P79" s="36">
        <f t="shared" si="24"/>
        <v>0</v>
      </c>
      <c r="Q79" s="36">
        <f t="shared" si="24"/>
        <v>0</v>
      </c>
      <c r="R79" s="36">
        <f t="shared" si="24"/>
        <v>0</v>
      </c>
      <c r="S79" s="36">
        <f t="shared" si="24"/>
        <v>0</v>
      </c>
      <c r="T79" s="36">
        <f t="shared" si="24"/>
        <v>0</v>
      </c>
      <c r="U79" s="36">
        <f t="shared" si="24"/>
        <v>0</v>
      </c>
      <c r="V79" s="36">
        <f t="shared" si="24"/>
        <v>0</v>
      </c>
      <c r="W79" s="36">
        <f t="shared" si="24"/>
        <v>0</v>
      </c>
      <c r="X79" s="36">
        <f t="shared" si="24"/>
        <v>0</v>
      </c>
      <c r="Y79" s="36">
        <f t="shared" si="24"/>
        <v>0</v>
      </c>
      <c r="Z79" s="36">
        <f t="shared" si="24"/>
        <v>0</v>
      </c>
      <c r="AA79" s="216">
        <f t="shared" si="24"/>
        <v>0</v>
      </c>
      <c r="AB79" s="216">
        <f t="shared" si="24"/>
        <v>0</v>
      </c>
      <c r="AC79" s="216">
        <f t="shared" si="24"/>
        <v>150000</v>
      </c>
      <c r="AD79" s="216">
        <f t="shared" si="24"/>
        <v>0</v>
      </c>
      <c r="AE79" s="216">
        <f t="shared" si="24"/>
        <v>0</v>
      </c>
      <c r="AF79" s="216">
        <f t="shared" si="24"/>
        <v>0</v>
      </c>
      <c r="AG79" s="216">
        <f t="shared" si="24"/>
        <v>0</v>
      </c>
      <c r="AH79" s="216">
        <f t="shared" si="24"/>
        <v>0</v>
      </c>
      <c r="AI79" s="216">
        <f t="shared" si="24"/>
        <v>0</v>
      </c>
      <c r="AJ79" s="216">
        <f t="shared" si="24"/>
        <v>0</v>
      </c>
      <c r="AK79" s="216">
        <f t="shared" si="24"/>
        <v>0</v>
      </c>
      <c r="AL79" s="216">
        <f t="shared" si="24"/>
        <v>0</v>
      </c>
      <c r="AM79" s="216">
        <f t="shared" si="24"/>
        <v>0</v>
      </c>
      <c r="AN79" s="216">
        <f t="shared" si="24"/>
        <v>0</v>
      </c>
      <c r="AO79" s="216">
        <f t="shared" si="24"/>
        <v>0</v>
      </c>
      <c r="AP79" s="216">
        <f t="shared" si="24"/>
        <v>150000</v>
      </c>
      <c r="AQ79" s="216">
        <f t="shared" si="24"/>
        <v>0</v>
      </c>
      <c r="AR79" s="216">
        <f t="shared" si="24"/>
        <v>0</v>
      </c>
      <c r="AS79" s="216">
        <f t="shared" si="24"/>
        <v>0</v>
      </c>
      <c r="AT79" s="216">
        <f t="shared" si="24"/>
        <v>0</v>
      </c>
      <c r="AU79" s="216">
        <f t="shared" si="24"/>
        <v>0</v>
      </c>
      <c r="AV79" s="216">
        <f t="shared" si="24"/>
        <v>0</v>
      </c>
      <c r="AW79" s="216">
        <f t="shared" si="24"/>
        <v>0</v>
      </c>
      <c r="AX79" s="216">
        <f t="shared" si="24"/>
        <v>0</v>
      </c>
      <c r="AY79" s="216">
        <f t="shared" si="24"/>
        <v>0</v>
      </c>
      <c r="AZ79" s="216">
        <f t="shared" si="24"/>
        <v>0</v>
      </c>
      <c r="BA79" s="216">
        <f t="shared" si="24"/>
        <v>0</v>
      </c>
      <c r="BB79" s="216">
        <f t="shared" si="24"/>
        <v>0</v>
      </c>
      <c r="BC79" s="216">
        <f t="shared" si="24"/>
        <v>0</v>
      </c>
      <c r="BD79" s="216">
        <f t="shared" si="24"/>
        <v>0</v>
      </c>
      <c r="BE79" s="223"/>
      <c r="BF79" s="223"/>
    </row>
    <row r="80" spans="1:58" s="63" customFormat="1" ht="15" customHeight="1" x14ac:dyDescent="0.25">
      <c r="A80" s="145"/>
      <c r="B80" s="53" t="s">
        <v>285</v>
      </c>
      <c r="C80" s="110"/>
      <c r="D80" s="333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248"/>
      <c r="AB80" s="248"/>
      <c r="AC80" s="248"/>
      <c r="AD80" s="248"/>
      <c r="AE80" s="248"/>
      <c r="AF80" s="248"/>
      <c r="AG80" s="248"/>
      <c r="AH80" s="248"/>
      <c r="AI80" s="248"/>
      <c r="AJ80" s="248"/>
      <c r="AK80" s="248"/>
      <c r="AL80" s="248"/>
      <c r="AM80" s="248"/>
      <c r="AN80" s="248"/>
      <c r="AO80" s="248"/>
      <c r="AP80" s="248"/>
      <c r="AQ80" s="248"/>
      <c r="AR80" s="248"/>
      <c r="AS80" s="248"/>
      <c r="AT80" s="248"/>
      <c r="AU80" s="248"/>
      <c r="AV80" s="248"/>
      <c r="AW80" s="248"/>
      <c r="AX80" s="248"/>
      <c r="AY80" s="248"/>
      <c r="AZ80" s="248"/>
      <c r="BA80" s="248"/>
      <c r="BB80" s="248"/>
      <c r="BC80" s="248"/>
      <c r="BD80" s="248"/>
      <c r="BE80" s="251"/>
      <c r="BF80" s="251"/>
    </row>
    <row r="81" spans="1:58" s="63" customFormat="1" ht="15" customHeight="1" x14ac:dyDescent="0.25">
      <c r="A81" s="145"/>
      <c r="B81" s="53" t="s">
        <v>285</v>
      </c>
      <c r="C81" s="110"/>
      <c r="D81" s="333"/>
      <c r="E81" s="64"/>
      <c r="F81" s="64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248"/>
      <c r="AB81" s="248"/>
      <c r="AC81" s="248"/>
      <c r="AD81" s="248"/>
      <c r="AE81" s="248"/>
      <c r="AF81" s="248"/>
      <c r="AG81" s="248"/>
      <c r="AH81" s="248"/>
      <c r="AI81" s="248"/>
      <c r="AJ81" s="248"/>
      <c r="AK81" s="248"/>
      <c r="AL81" s="248"/>
      <c r="AM81" s="248"/>
      <c r="AN81" s="248"/>
      <c r="AO81" s="248"/>
      <c r="AP81" s="248"/>
      <c r="AQ81" s="248"/>
      <c r="AR81" s="248"/>
      <c r="AS81" s="248"/>
      <c r="AT81" s="248"/>
      <c r="AU81" s="248"/>
      <c r="AV81" s="248"/>
      <c r="AW81" s="248"/>
      <c r="AX81" s="248"/>
      <c r="AY81" s="248"/>
      <c r="AZ81" s="248"/>
      <c r="BA81" s="248"/>
      <c r="BB81" s="248"/>
      <c r="BC81" s="248"/>
      <c r="BD81" s="248"/>
      <c r="BE81" s="251"/>
      <c r="BF81" s="251"/>
    </row>
    <row r="82" spans="1:58" s="27" customFormat="1" ht="15" customHeight="1" x14ac:dyDescent="0.25">
      <c r="A82" s="142"/>
      <c r="B82" s="53" t="s">
        <v>257</v>
      </c>
      <c r="C82" s="107"/>
      <c r="D82" s="331"/>
      <c r="E82" s="57"/>
      <c r="F82" s="57"/>
      <c r="G82" s="57"/>
      <c r="H82" s="57"/>
      <c r="I82" s="57"/>
      <c r="J82" s="57"/>
      <c r="K82" s="57"/>
      <c r="L82" s="57"/>
      <c r="M82" s="57"/>
      <c r="N82" s="57"/>
      <c r="O82" s="57"/>
      <c r="P82" s="57"/>
      <c r="Q82" s="57"/>
      <c r="R82" s="31"/>
      <c r="S82" s="31"/>
      <c r="T82" s="31"/>
      <c r="U82" s="31"/>
      <c r="V82" s="31"/>
      <c r="W82" s="31"/>
      <c r="X82" s="31"/>
      <c r="Y82" s="31"/>
      <c r="Z82" s="31"/>
      <c r="AA82" s="203"/>
      <c r="AB82" s="203"/>
      <c r="AC82" s="263">
        <v>150000</v>
      </c>
      <c r="AD82" s="203"/>
      <c r="AE82" s="203"/>
      <c r="AF82" s="203"/>
      <c r="AG82" s="203"/>
      <c r="AH82" s="203"/>
      <c r="AI82" s="203"/>
      <c r="AJ82" s="203"/>
      <c r="AK82" s="203"/>
      <c r="AL82" s="203"/>
      <c r="AM82" s="203"/>
      <c r="AN82" s="203"/>
      <c r="AO82" s="203"/>
      <c r="AP82" s="260">
        <v>150000</v>
      </c>
      <c r="AQ82" s="203"/>
      <c r="AR82" s="203"/>
      <c r="AS82" s="203"/>
      <c r="AT82" s="203"/>
      <c r="AU82" s="203"/>
      <c r="AV82" s="203"/>
      <c r="AW82" s="203"/>
      <c r="AX82" s="203"/>
      <c r="AY82" s="203"/>
      <c r="AZ82" s="203"/>
      <c r="BA82" s="203"/>
      <c r="BB82" s="203"/>
      <c r="BC82" s="203"/>
      <c r="BD82" s="203"/>
      <c r="BE82" s="209"/>
      <c r="BF82" s="209"/>
    </row>
    <row r="83" spans="1:58" s="27" customFormat="1" ht="15" customHeight="1" x14ac:dyDescent="0.25">
      <c r="A83" s="142"/>
      <c r="B83" s="28" t="s">
        <v>85</v>
      </c>
      <c r="C83" s="107"/>
      <c r="D83" s="331"/>
      <c r="E83" s="57"/>
      <c r="F83" s="57"/>
      <c r="G83" s="57"/>
      <c r="H83" s="57"/>
      <c r="I83" s="57"/>
      <c r="J83" s="57"/>
      <c r="K83" s="57"/>
      <c r="L83" s="57"/>
      <c r="M83" s="57"/>
      <c r="N83" s="57"/>
      <c r="O83" s="57"/>
      <c r="P83" s="57"/>
      <c r="Q83" s="57"/>
      <c r="R83" s="31"/>
      <c r="S83" s="31"/>
      <c r="T83" s="31"/>
      <c r="U83" s="31"/>
      <c r="V83" s="31"/>
      <c r="W83" s="31"/>
      <c r="X83" s="31"/>
      <c r="Y83" s="31"/>
      <c r="Z83" s="31"/>
      <c r="AA83" s="203"/>
      <c r="AB83" s="203"/>
      <c r="AC83" s="263"/>
      <c r="AD83" s="203"/>
      <c r="AE83" s="203"/>
      <c r="AF83" s="203"/>
      <c r="AG83" s="203"/>
      <c r="AH83" s="203"/>
      <c r="AI83" s="203"/>
      <c r="AJ83" s="203"/>
      <c r="AK83" s="203"/>
      <c r="AL83" s="203"/>
      <c r="AM83" s="203"/>
      <c r="AN83" s="203"/>
      <c r="AO83" s="203"/>
      <c r="AP83" s="263"/>
      <c r="AQ83" s="203"/>
      <c r="AR83" s="203"/>
      <c r="AS83" s="203"/>
      <c r="AT83" s="203"/>
      <c r="AU83" s="203"/>
      <c r="AV83" s="203"/>
      <c r="AW83" s="203"/>
      <c r="AX83" s="203"/>
      <c r="AY83" s="203"/>
      <c r="AZ83" s="203"/>
      <c r="BA83" s="203"/>
      <c r="BB83" s="203"/>
      <c r="BC83" s="203"/>
      <c r="BD83" s="203"/>
      <c r="BE83" s="209"/>
      <c r="BF83" s="209"/>
    </row>
    <row r="84" spans="1:58" s="27" customFormat="1" ht="15" customHeight="1" x14ac:dyDescent="0.25">
      <c r="A84" s="142"/>
      <c r="B84" s="65"/>
      <c r="C84" s="117"/>
      <c r="D84" s="339"/>
      <c r="E84" s="45"/>
      <c r="F84" s="45"/>
      <c r="G84" s="45"/>
      <c r="H84" s="45"/>
      <c r="I84" s="45"/>
      <c r="J84" s="45"/>
      <c r="K84" s="45"/>
      <c r="L84" s="45"/>
      <c r="M84" s="45"/>
      <c r="N84" s="45"/>
      <c r="O84" s="45"/>
      <c r="P84" s="45"/>
      <c r="Q84" s="45"/>
      <c r="R84" s="48"/>
      <c r="S84" s="48"/>
      <c r="T84" s="48"/>
      <c r="U84" s="48"/>
      <c r="V84" s="48"/>
      <c r="W84" s="48"/>
      <c r="X84" s="48"/>
      <c r="Y84" s="48"/>
      <c r="Z84" s="48"/>
      <c r="AA84" s="225"/>
      <c r="AB84" s="225"/>
      <c r="AC84" s="225"/>
      <c r="AD84" s="225"/>
      <c r="AE84" s="225"/>
      <c r="AF84" s="225"/>
      <c r="AG84" s="225"/>
      <c r="AH84" s="225"/>
      <c r="AI84" s="225"/>
      <c r="AJ84" s="225"/>
      <c r="AK84" s="225"/>
      <c r="AL84" s="225"/>
      <c r="AM84" s="225"/>
      <c r="AN84" s="225"/>
      <c r="AO84" s="225"/>
      <c r="AP84" s="225"/>
      <c r="AQ84" s="225"/>
      <c r="AR84" s="225"/>
      <c r="AS84" s="225"/>
      <c r="AT84" s="225"/>
      <c r="AU84" s="225"/>
      <c r="AV84" s="225"/>
      <c r="AW84" s="225"/>
      <c r="AX84" s="225"/>
      <c r="AY84" s="225"/>
      <c r="AZ84" s="225"/>
      <c r="BA84" s="225"/>
      <c r="BB84" s="225"/>
      <c r="BC84" s="225"/>
      <c r="BD84" s="225"/>
      <c r="BE84" s="209"/>
      <c r="BF84" s="209"/>
    </row>
    <row r="85" spans="1:58" s="66" customFormat="1" ht="15" customHeight="1" x14ac:dyDescent="0.25">
      <c r="A85" s="141" t="s">
        <v>161</v>
      </c>
      <c r="B85" s="50" t="s">
        <v>59</v>
      </c>
      <c r="C85" s="115"/>
      <c r="D85" s="337"/>
      <c r="E85" s="134">
        <f t="shared" ref="E85:AJ85" si="25">E45+E53+E33+E61+E79+E41+E50</f>
        <v>0</v>
      </c>
      <c r="F85" s="134">
        <f t="shared" si="25"/>
        <v>0</v>
      </c>
      <c r="G85" s="134">
        <f t="shared" si="25"/>
        <v>0</v>
      </c>
      <c r="H85" s="134">
        <f t="shared" si="25"/>
        <v>0</v>
      </c>
      <c r="I85" s="134">
        <f t="shared" si="25"/>
        <v>0</v>
      </c>
      <c r="J85" s="134">
        <f t="shared" si="25"/>
        <v>0</v>
      </c>
      <c r="K85" s="134">
        <f t="shared" si="25"/>
        <v>0</v>
      </c>
      <c r="L85" s="134">
        <f t="shared" si="25"/>
        <v>0</v>
      </c>
      <c r="M85" s="134">
        <f t="shared" si="25"/>
        <v>0</v>
      </c>
      <c r="N85" s="134">
        <f t="shared" si="25"/>
        <v>0</v>
      </c>
      <c r="O85" s="134">
        <f t="shared" si="25"/>
        <v>0</v>
      </c>
      <c r="P85" s="134">
        <f t="shared" si="25"/>
        <v>0</v>
      </c>
      <c r="Q85" s="134">
        <f t="shared" si="25"/>
        <v>0</v>
      </c>
      <c r="R85" s="134">
        <f t="shared" si="25"/>
        <v>0</v>
      </c>
      <c r="S85" s="134">
        <f t="shared" si="25"/>
        <v>0</v>
      </c>
      <c r="T85" s="134">
        <f t="shared" si="25"/>
        <v>0</v>
      </c>
      <c r="U85" s="134">
        <f t="shared" si="25"/>
        <v>0</v>
      </c>
      <c r="V85" s="134">
        <f t="shared" si="25"/>
        <v>0</v>
      </c>
      <c r="W85" s="134">
        <f t="shared" si="25"/>
        <v>0</v>
      </c>
      <c r="X85" s="134">
        <f t="shared" si="25"/>
        <v>0</v>
      </c>
      <c r="Y85" s="134">
        <f t="shared" si="25"/>
        <v>0</v>
      </c>
      <c r="Z85" s="134">
        <f t="shared" si="25"/>
        <v>0</v>
      </c>
      <c r="AA85" s="229">
        <f t="shared" si="25"/>
        <v>0</v>
      </c>
      <c r="AB85" s="229">
        <f t="shared" si="25"/>
        <v>25100.92</v>
      </c>
      <c r="AC85" s="229">
        <f t="shared" si="25"/>
        <v>150000</v>
      </c>
      <c r="AD85" s="229">
        <f t="shared" si="25"/>
        <v>0</v>
      </c>
      <c r="AE85" s="229">
        <f t="shared" si="25"/>
        <v>0</v>
      </c>
      <c r="AF85" s="229">
        <f t="shared" si="25"/>
        <v>658.93</v>
      </c>
      <c r="AG85" s="229">
        <f t="shared" si="25"/>
        <v>0</v>
      </c>
      <c r="AH85" s="229">
        <f t="shared" si="25"/>
        <v>6000</v>
      </c>
      <c r="AI85" s="229">
        <f t="shared" si="25"/>
        <v>36000</v>
      </c>
      <c r="AJ85" s="229">
        <f t="shared" si="25"/>
        <v>0</v>
      </c>
      <c r="AK85" s="229">
        <f t="shared" ref="AK85:BD85" si="26">AK45+AK53+AK33+AK61+AK79+AK41+AK50</f>
        <v>0</v>
      </c>
      <c r="AL85" s="229">
        <f t="shared" si="26"/>
        <v>0</v>
      </c>
      <c r="AM85" s="229">
        <f t="shared" si="26"/>
        <v>8687.2800000000007</v>
      </c>
      <c r="AN85" s="229">
        <f t="shared" si="26"/>
        <v>0</v>
      </c>
      <c r="AO85" s="229">
        <f t="shared" si="26"/>
        <v>0</v>
      </c>
      <c r="AP85" s="229">
        <f t="shared" si="26"/>
        <v>150000</v>
      </c>
      <c r="AQ85" s="229">
        <f t="shared" si="26"/>
        <v>0</v>
      </c>
      <c r="AR85" s="229">
        <f t="shared" si="26"/>
        <v>0</v>
      </c>
      <c r="AS85" s="229">
        <f t="shared" si="26"/>
        <v>0</v>
      </c>
      <c r="AT85" s="229">
        <f t="shared" si="26"/>
        <v>0</v>
      </c>
      <c r="AU85" s="229">
        <f t="shared" si="26"/>
        <v>0</v>
      </c>
      <c r="AV85" s="229">
        <f t="shared" si="26"/>
        <v>0</v>
      </c>
      <c r="AW85" s="229">
        <f t="shared" si="26"/>
        <v>0</v>
      </c>
      <c r="AX85" s="229">
        <f t="shared" si="26"/>
        <v>0</v>
      </c>
      <c r="AY85" s="229">
        <f t="shared" si="26"/>
        <v>0</v>
      </c>
      <c r="AZ85" s="229">
        <f t="shared" si="26"/>
        <v>0</v>
      </c>
      <c r="BA85" s="229">
        <f t="shared" si="26"/>
        <v>0</v>
      </c>
      <c r="BB85" s="229">
        <f t="shared" si="26"/>
        <v>0</v>
      </c>
      <c r="BC85" s="229">
        <f t="shared" si="26"/>
        <v>0</v>
      </c>
      <c r="BD85" s="229">
        <f t="shared" si="26"/>
        <v>0</v>
      </c>
    </row>
    <row r="86" spans="1:58" s="27" customFormat="1" ht="15" customHeight="1" x14ac:dyDescent="0.25">
      <c r="A86" s="142"/>
      <c r="B86" s="67"/>
      <c r="C86" s="118"/>
      <c r="D86" s="340"/>
      <c r="E86" s="68"/>
      <c r="F86" s="68"/>
      <c r="G86" s="68"/>
      <c r="H86" s="68"/>
      <c r="I86" s="68"/>
      <c r="J86" s="68"/>
      <c r="K86" s="68"/>
      <c r="L86" s="68"/>
      <c r="M86" s="68"/>
      <c r="N86" s="68"/>
      <c r="O86" s="68"/>
      <c r="P86" s="68"/>
      <c r="Q86" s="68"/>
      <c r="R86" s="31"/>
      <c r="S86" s="31"/>
      <c r="T86" s="31"/>
      <c r="U86" s="31"/>
      <c r="V86" s="31"/>
      <c r="W86" s="31"/>
      <c r="X86" s="31"/>
      <c r="Y86" s="31"/>
      <c r="Z86" s="31"/>
      <c r="AA86" s="203"/>
      <c r="AB86" s="203"/>
      <c r="AC86" s="203"/>
      <c r="AD86" s="203"/>
      <c r="AE86" s="203"/>
      <c r="AF86" s="203"/>
      <c r="AG86" s="203"/>
      <c r="AH86" s="203"/>
      <c r="AI86" s="203"/>
      <c r="AJ86" s="203"/>
      <c r="AK86" s="203"/>
      <c r="AL86" s="203"/>
      <c r="AM86" s="203"/>
      <c r="AN86" s="203"/>
      <c r="AO86" s="203"/>
      <c r="AP86" s="203"/>
      <c r="AQ86" s="203"/>
      <c r="AR86" s="203"/>
      <c r="AS86" s="203"/>
      <c r="AT86" s="203"/>
      <c r="AU86" s="203"/>
      <c r="AV86" s="203"/>
      <c r="AW86" s="203"/>
      <c r="AX86" s="203"/>
      <c r="AY86" s="203"/>
      <c r="AZ86" s="203"/>
      <c r="BA86" s="203"/>
      <c r="BB86" s="203"/>
      <c r="BC86" s="203"/>
      <c r="BD86" s="203"/>
      <c r="BE86" s="209"/>
      <c r="BF86" s="209"/>
    </row>
    <row r="87" spans="1:58" s="70" customFormat="1" ht="15" customHeight="1" x14ac:dyDescent="0.25">
      <c r="A87" s="141" t="s">
        <v>162</v>
      </c>
      <c r="B87" s="71" t="s">
        <v>86</v>
      </c>
      <c r="C87" s="119"/>
      <c r="D87" s="341"/>
      <c r="E87" s="72">
        <f t="shared" ref="E87:AJ87" si="27">E9+E31-E85</f>
        <v>0</v>
      </c>
      <c r="F87" s="72">
        <f t="shared" si="27"/>
        <v>0</v>
      </c>
      <c r="G87" s="72">
        <f t="shared" si="27"/>
        <v>0</v>
      </c>
      <c r="H87" s="72">
        <f t="shared" si="27"/>
        <v>0</v>
      </c>
      <c r="I87" s="72">
        <f t="shared" si="27"/>
        <v>0</v>
      </c>
      <c r="J87" s="72">
        <f t="shared" si="27"/>
        <v>0</v>
      </c>
      <c r="K87" s="72">
        <f t="shared" si="27"/>
        <v>0</v>
      </c>
      <c r="L87" s="72">
        <f t="shared" si="27"/>
        <v>0</v>
      </c>
      <c r="M87" s="72">
        <f t="shared" si="27"/>
        <v>0</v>
      </c>
      <c r="N87" s="72">
        <f t="shared" si="27"/>
        <v>0</v>
      </c>
      <c r="O87" s="72">
        <f t="shared" si="27"/>
        <v>0</v>
      </c>
      <c r="P87" s="72">
        <f t="shared" si="27"/>
        <v>0</v>
      </c>
      <c r="Q87" s="72">
        <f t="shared" si="27"/>
        <v>0</v>
      </c>
      <c r="R87" s="72">
        <f t="shared" si="27"/>
        <v>0</v>
      </c>
      <c r="S87" s="72">
        <f t="shared" si="27"/>
        <v>0</v>
      </c>
      <c r="T87" s="72">
        <f t="shared" si="27"/>
        <v>0</v>
      </c>
      <c r="U87" s="72">
        <f t="shared" si="27"/>
        <v>0</v>
      </c>
      <c r="V87" s="72">
        <f t="shared" si="27"/>
        <v>0</v>
      </c>
      <c r="W87" s="72">
        <f t="shared" si="27"/>
        <v>0</v>
      </c>
      <c r="X87" s="72">
        <f t="shared" si="27"/>
        <v>0</v>
      </c>
      <c r="Y87" s="72">
        <f t="shared" si="27"/>
        <v>0</v>
      </c>
      <c r="Z87" s="72">
        <f t="shared" si="27"/>
        <v>0</v>
      </c>
      <c r="AA87" s="253">
        <f t="shared" si="27"/>
        <v>0</v>
      </c>
      <c r="AB87" s="253">
        <f t="shared" si="27"/>
        <v>124899.08</v>
      </c>
      <c r="AC87" s="253">
        <f t="shared" si="27"/>
        <v>99899.080000000016</v>
      </c>
      <c r="AD87" s="253">
        <f t="shared" si="27"/>
        <v>99899.080000000016</v>
      </c>
      <c r="AE87" s="253">
        <f t="shared" si="27"/>
        <v>99899.080000000016</v>
      </c>
      <c r="AF87" s="253">
        <f t="shared" si="27"/>
        <v>236806.15000000002</v>
      </c>
      <c r="AG87" s="253">
        <f t="shared" si="27"/>
        <v>236806.15000000002</v>
      </c>
      <c r="AH87" s="253">
        <f t="shared" si="27"/>
        <v>230806.15000000002</v>
      </c>
      <c r="AI87" s="253">
        <f t="shared" si="27"/>
        <v>194806.15000000002</v>
      </c>
      <c r="AJ87" s="253">
        <f t="shared" si="27"/>
        <v>194806.15000000002</v>
      </c>
      <c r="AK87" s="253">
        <f t="shared" ref="AK87:BD87" si="28">AK9+AK31-AK85</f>
        <v>194806.15000000002</v>
      </c>
      <c r="AL87" s="253">
        <f t="shared" si="28"/>
        <v>194806.15000000002</v>
      </c>
      <c r="AM87" s="253">
        <f t="shared" si="28"/>
        <v>186118.87000000002</v>
      </c>
      <c r="AN87" s="253">
        <f t="shared" si="28"/>
        <v>186118.87000000002</v>
      </c>
      <c r="AO87" s="253">
        <f t="shared" si="28"/>
        <v>186118.87000000002</v>
      </c>
      <c r="AP87" s="253">
        <f t="shared" si="28"/>
        <v>36118.870000000024</v>
      </c>
      <c r="AQ87" s="253">
        <f t="shared" si="28"/>
        <v>36118.870000000024</v>
      </c>
      <c r="AR87" s="253">
        <f t="shared" si="28"/>
        <v>36118.870000000024</v>
      </c>
      <c r="AS87" s="253">
        <f t="shared" si="28"/>
        <v>36118.870000000024</v>
      </c>
      <c r="AT87" s="253">
        <f t="shared" si="28"/>
        <v>36118.870000000024</v>
      </c>
      <c r="AU87" s="253">
        <f t="shared" si="28"/>
        <v>36118.870000000024</v>
      </c>
      <c r="AV87" s="253">
        <f t="shared" si="28"/>
        <v>36118.870000000024</v>
      </c>
      <c r="AW87" s="253">
        <f t="shared" si="28"/>
        <v>36118.870000000024</v>
      </c>
      <c r="AX87" s="253">
        <f t="shared" si="28"/>
        <v>36118.870000000024</v>
      </c>
      <c r="AY87" s="253">
        <f t="shared" si="28"/>
        <v>36118.870000000024</v>
      </c>
      <c r="AZ87" s="253">
        <f t="shared" si="28"/>
        <v>36118.870000000024</v>
      </c>
      <c r="BA87" s="253">
        <f t="shared" si="28"/>
        <v>36118.870000000024</v>
      </c>
      <c r="BB87" s="253">
        <f t="shared" si="28"/>
        <v>36118.870000000024</v>
      </c>
      <c r="BC87" s="253">
        <f t="shared" si="28"/>
        <v>36118.870000000024</v>
      </c>
      <c r="BD87" s="253">
        <f t="shared" si="28"/>
        <v>36118.870000000024</v>
      </c>
      <c r="BE87" s="256"/>
      <c r="BF87" s="256"/>
    </row>
    <row r="88" spans="1:58" ht="14.1" customHeight="1" x14ac:dyDescent="0.25">
      <c r="B88" s="74"/>
      <c r="C88" s="120"/>
      <c r="D88" s="95"/>
      <c r="E88" s="75"/>
      <c r="F88" s="75"/>
      <c r="G88" s="75"/>
      <c r="H88" s="75"/>
      <c r="I88" s="76"/>
      <c r="AA88" s="257"/>
      <c r="AB88" s="257"/>
      <c r="AC88" s="257"/>
      <c r="AD88" s="257"/>
      <c r="AE88" s="257"/>
      <c r="AF88" s="257"/>
      <c r="AG88" s="257"/>
      <c r="AH88" s="257"/>
      <c r="AI88" s="257"/>
      <c r="AJ88" s="257"/>
      <c r="AK88" s="257"/>
      <c r="AL88" s="257"/>
      <c r="AM88" s="257"/>
      <c r="AN88" s="257"/>
      <c r="AO88" s="257"/>
      <c r="AP88" s="257"/>
      <c r="AQ88" s="257"/>
      <c r="AR88" s="257"/>
      <c r="AS88" s="257"/>
      <c r="AT88" s="257"/>
      <c r="AU88" s="257"/>
      <c r="AV88" s="257"/>
      <c r="AW88" s="257"/>
      <c r="AX88" s="257"/>
      <c r="AY88" s="257"/>
      <c r="AZ88" s="257"/>
      <c r="BA88" s="257"/>
      <c r="BB88" s="257"/>
      <c r="BC88" s="257"/>
      <c r="BD88" s="257"/>
      <c r="BE88" s="257"/>
      <c r="BF88" s="257"/>
    </row>
    <row r="89" spans="1:58" ht="14.1" customHeight="1" x14ac:dyDescent="0.25">
      <c r="B89" s="77"/>
      <c r="C89" s="121"/>
      <c r="D89" s="96"/>
      <c r="E89" s="75"/>
      <c r="F89" s="75"/>
      <c r="G89" s="75"/>
      <c r="H89" s="75"/>
      <c r="I89" s="75"/>
      <c r="AA89" s="257"/>
      <c r="AB89" s="257"/>
      <c r="AC89" s="257"/>
      <c r="AD89" s="257"/>
      <c r="AE89" s="257"/>
      <c r="AF89" s="257"/>
      <c r="AG89" s="257"/>
      <c r="AH89" s="257"/>
      <c r="AI89" s="257"/>
      <c r="AJ89" s="257"/>
      <c r="AK89" s="257"/>
      <c r="AL89" s="257"/>
      <c r="AM89" s="257"/>
      <c r="AN89" s="257"/>
      <c r="AO89" s="257"/>
      <c r="AP89" s="257"/>
      <c r="AQ89" s="257"/>
      <c r="AR89" s="257"/>
      <c r="AS89" s="257"/>
      <c r="AT89" s="257"/>
      <c r="AU89" s="257"/>
      <c r="AV89" s="257"/>
      <c r="AW89" s="257"/>
      <c r="AX89" s="257"/>
      <c r="AY89" s="257"/>
      <c r="AZ89" s="257"/>
      <c r="BA89" s="257"/>
      <c r="BB89" s="257"/>
      <c r="BC89" s="257"/>
      <c r="BD89" s="257"/>
      <c r="BE89" s="257"/>
      <c r="BF89" s="257"/>
    </row>
    <row r="90" spans="1:58" ht="14.1" customHeight="1" x14ac:dyDescent="0.25">
      <c r="B90" s="77"/>
      <c r="C90" s="121"/>
      <c r="D90" s="96"/>
      <c r="E90" s="75"/>
      <c r="F90" s="75"/>
      <c r="G90" s="75"/>
      <c r="H90" s="75"/>
      <c r="I90" s="75"/>
      <c r="AA90" s="257"/>
      <c r="AB90" s="257"/>
      <c r="AC90" s="257"/>
      <c r="AD90" s="257"/>
      <c r="AE90" s="257"/>
      <c r="AF90" s="257"/>
      <c r="AG90" s="257"/>
      <c r="AH90" s="257"/>
      <c r="AI90" s="257"/>
      <c r="AJ90" s="257"/>
      <c r="AK90" s="257"/>
      <c r="AL90" s="257"/>
      <c r="AM90" s="257"/>
      <c r="AN90" s="257"/>
      <c r="AO90" s="257"/>
      <c r="AP90" s="257"/>
      <c r="AQ90" s="257"/>
      <c r="AR90" s="257"/>
      <c r="AS90" s="257"/>
      <c r="AT90" s="257"/>
      <c r="AU90" s="257"/>
      <c r="AV90" s="257"/>
      <c r="AW90" s="257"/>
      <c r="AX90" s="257"/>
      <c r="AY90" s="257"/>
      <c r="AZ90" s="257"/>
      <c r="BA90" s="257"/>
      <c r="BB90" s="257"/>
      <c r="BC90" s="257"/>
      <c r="BD90" s="257"/>
      <c r="BE90" s="257"/>
      <c r="BF90" s="257"/>
    </row>
    <row r="91" spans="1:58" ht="14.1" customHeight="1" x14ac:dyDescent="0.25">
      <c r="B91" s="78"/>
      <c r="C91" s="122"/>
      <c r="D91" s="97"/>
      <c r="E91" s="75"/>
      <c r="F91" s="75"/>
      <c r="G91" s="75"/>
      <c r="H91" s="75"/>
      <c r="I91" s="75"/>
      <c r="AA91" s="257"/>
      <c r="AB91" s="257"/>
      <c r="AC91" s="257"/>
      <c r="AD91" s="257"/>
      <c r="AE91" s="257"/>
      <c r="AF91" s="257"/>
      <c r="AG91" s="257"/>
      <c r="AH91" s="257"/>
      <c r="AI91" s="257"/>
      <c r="AJ91" s="257"/>
      <c r="AK91" s="257"/>
      <c r="AL91" s="257"/>
      <c r="AM91" s="257"/>
      <c r="AN91" s="257"/>
      <c r="AO91" s="257"/>
      <c r="AP91" s="257"/>
      <c r="AQ91" s="257"/>
      <c r="AR91" s="257"/>
      <c r="AS91" s="257"/>
      <c r="AT91" s="257"/>
      <c r="AU91" s="257"/>
      <c r="AV91" s="257"/>
      <c r="AW91" s="257"/>
      <c r="AX91" s="257"/>
      <c r="AY91" s="257"/>
      <c r="AZ91" s="257"/>
      <c r="BA91" s="257"/>
      <c r="BB91" s="257"/>
      <c r="BC91" s="257"/>
      <c r="BD91" s="257"/>
      <c r="BE91" s="257"/>
      <c r="BF91" s="257"/>
    </row>
    <row r="92" spans="1:58" ht="14.1" customHeight="1" x14ac:dyDescent="0.25">
      <c r="B92" s="79"/>
      <c r="C92" s="123"/>
      <c r="D92" s="98"/>
      <c r="E92" s="75"/>
      <c r="F92" s="75"/>
      <c r="G92" s="75"/>
      <c r="H92" s="75"/>
      <c r="I92" s="75"/>
      <c r="AA92" s="257"/>
      <c r="AB92" s="257"/>
      <c r="AC92" s="257"/>
      <c r="AD92" s="257"/>
      <c r="AE92" s="257"/>
      <c r="AF92" s="257"/>
      <c r="AG92" s="257"/>
      <c r="AH92" s="257"/>
      <c r="AI92" s="257"/>
      <c r="AJ92" s="257"/>
      <c r="AK92" s="257"/>
      <c r="AL92" s="257"/>
      <c r="AM92" s="257"/>
      <c r="AN92" s="257"/>
      <c r="AO92" s="257"/>
      <c r="AP92" s="257"/>
      <c r="AQ92" s="257"/>
      <c r="AR92" s="257"/>
      <c r="AS92" s="257"/>
      <c r="AT92" s="257"/>
      <c r="AU92" s="257"/>
      <c r="AV92" s="257"/>
      <c r="AW92" s="257"/>
      <c r="AX92" s="257"/>
      <c r="AY92" s="257"/>
      <c r="AZ92" s="257"/>
      <c r="BA92" s="257"/>
      <c r="BB92" s="257"/>
      <c r="BC92" s="257"/>
      <c r="BD92" s="257"/>
      <c r="BE92" s="257"/>
      <c r="BF92" s="257"/>
    </row>
    <row r="93" spans="1:58" ht="14.1" customHeight="1" x14ac:dyDescent="0.25">
      <c r="B93" s="80"/>
      <c r="C93" s="124"/>
      <c r="D93" s="98"/>
      <c r="E93" s="75"/>
      <c r="F93" s="75"/>
      <c r="G93" s="75"/>
      <c r="H93" s="75"/>
      <c r="I93" s="75"/>
      <c r="AA93" s="257"/>
      <c r="AB93" s="257"/>
      <c r="AC93" s="257"/>
      <c r="AD93" s="257"/>
      <c r="AE93" s="257"/>
      <c r="AF93" s="257"/>
      <c r="AG93" s="257"/>
      <c r="AH93" s="257"/>
      <c r="AI93" s="257"/>
      <c r="AJ93" s="257"/>
      <c r="AK93" s="257"/>
      <c r="AL93" s="257"/>
      <c r="AM93" s="257"/>
      <c r="AN93" s="257"/>
      <c r="AO93" s="257"/>
      <c r="AP93" s="257"/>
      <c r="AQ93" s="257"/>
      <c r="AR93" s="257"/>
      <c r="AS93" s="257"/>
      <c r="AT93" s="257"/>
      <c r="AU93" s="257"/>
      <c r="AV93" s="257"/>
      <c r="AW93" s="257"/>
      <c r="AX93" s="257"/>
      <c r="AY93" s="257"/>
      <c r="AZ93" s="257"/>
      <c r="BA93" s="257"/>
      <c r="BB93" s="257"/>
      <c r="BC93" s="257"/>
      <c r="BD93" s="257"/>
      <c r="BE93" s="257"/>
      <c r="BF93" s="257"/>
    </row>
    <row r="94" spans="1:58" ht="14.1" customHeight="1" x14ac:dyDescent="0.25">
      <c r="B94" s="78"/>
      <c r="C94" s="122"/>
      <c r="D94" s="97"/>
      <c r="E94" s="75"/>
      <c r="F94" s="75"/>
      <c r="G94" s="75"/>
      <c r="H94" s="75"/>
      <c r="I94" s="75"/>
      <c r="AA94" s="257"/>
      <c r="AB94" s="257"/>
      <c r="AC94" s="257"/>
      <c r="AD94" s="257"/>
      <c r="AE94" s="257"/>
      <c r="AF94" s="257"/>
      <c r="AG94" s="257"/>
      <c r="AH94" s="257"/>
      <c r="AI94" s="257"/>
      <c r="AJ94" s="257"/>
      <c r="AK94" s="257"/>
      <c r="AL94" s="257"/>
      <c r="AM94" s="257"/>
      <c r="AN94" s="257"/>
      <c r="AO94" s="257"/>
      <c r="AP94" s="257"/>
      <c r="AQ94" s="257"/>
      <c r="AR94" s="257"/>
      <c r="AS94" s="257"/>
      <c r="AT94" s="257"/>
      <c r="AU94" s="257"/>
      <c r="AV94" s="257"/>
      <c r="AW94" s="257"/>
      <c r="AX94" s="257"/>
      <c r="AY94" s="257"/>
      <c r="AZ94" s="257"/>
      <c r="BA94" s="257"/>
      <c r="BB94" s="257"/>
      <c r="BC94" s="257"/>
      <c r="BD94" s="257"/>
      <c r="BE94" s="257"/>
      <c r="BF94" s="257"/>
    </row>
    <row r="95" spans="1:58" ht="14.1" customHeight="1" x14ac:dyDescent="0.25">
      <c r="B95" s="78"/>
      <c r="C95" s="122"/>
      <c r="D95" s="97"/>
      <c r="E95" s="75"/>
      <c r="F95" s="75"/>
      <c r="G95" s="75"/>
      <c r="H95" s="75"/>
      <c r="I95" s="75"/>
      <c r="AA95" s="257"/>
      <c r="AB95" s="257"/>
      <c r="AC95" s="257"/>
      <c r="AD95" s="257"/>
      <c r="AE95" s="257"/>
      <c r="AF95" s="257"/>
      <c r="AG95" s="257"/>
      <c r="AH95" s="257"/>
      <c r="AI95" s="257"/>
      <c r="AJ95" s="257"/>
      <c r="AK95" s="257"/>
      <c r="AL95" s="257"/>
      <c r="AM95" s="257"/>
      <c r="AN95" s="257"/>
      <c r="AO95" s="257"/>
      <c r="AP95" s="257"/>
      <c r="AQ95" s="257"/>
      <c r="AR95" s="257"/>
      <c r="AS95" s="257"/>
      <c r="AT95" s="257"/>
      <c r="AU95" s="257"/>
      <c r="AV95" s="257"/>
      <c r="AW95" s="257"/>
      <c r="AX95" s="257"/>
      <c r="AY95" s="257"/>
      <c r="AZ95" s="257"/>
      <c r="BA95" s="257"/>
      <c r="BB95" s="257"/>
      <c r="BC95" s="257"/>
      <c r="BD95" s="257"/>
      <c r="BE95" s="257"/>
      <c r="BF95" s="257"/>
    </row>
    <row r="96" spans="1:58" ht="14.1" customHeight="1" x14ac:dyDescent="0.25">
      <c r="B96" s="78"/>
      <c r="C96" s="122"/>
      <c r="D96" s="97"/>
      <c r="E96" s="75"/>
      <c r="F96" s="75"/>
      <c r="G96" s="75"/>
      <c r="H96" s="75"/>
      <c r="I96" s="75"/>
      <c r="AA96" s="257"/>
      <c r="AB96" s="257"/>
      <c r="AC96" s="257"/>
      <c r="AD96" s="257"/>
      <c r="AE96" s="257"/>
      <c r="AF96" s="257"/>
      <c r="AG96" s="257"/>
      <c r="AH96" s="257"/>
      <c r="AI96" s="257"/>
      <c r="AJ96" s="257"/>
      <c r="AK96" s="257"/>
      <c r="AL96" s="257"/>
      <c r="AM96" s="257"/>
      <c r="AN96" s="257"/>
      <c r="AO96" s="257"/>
      <c r="AP96" s="257"/>
      <c r="AQ96" s="257"/>
      <c r="AR96" s="257"/>
      <c r="AS96" s="257"/>
      <c r="AT96" s="257"/>
      <c r="AU96" s="257"/>
      <c r="AV96" s="257"/>
      <c r="AW96" s="257"/>
      <c r="AX96" s="257"/>
      <c r="AY96" s="257"/>
      <c r="AZ96" s="257"/>
      <c r="BA96" s="257"/>
      <c r="BB96" s="257"/>
      <c r="BC96" s="257"/>
      <c r="BD96" s="257"/>
      <c r="BE96" s="257"/>
      <c r="BF96" s="257"/>
    </row>
    <row r="97" spans="2:58" ht="14.1" customHeight="1" x14ac:dyDescent="0.25">
      <c r="B97" s="78"/>
      <c r="C97" s="122"/>
      <c r="D97" s="97"/>
      <c r="E97" s="75"/>
      <c r="F97" s="75"/>
      <c r="G97" s="75"/>
      <c r="H97" s="75"/>
      <c r="I97" s="75"/>
      <c r="AA97" s="257"/>
      <c r="AB97" s="257"/>
      <c r="AC97" s="257"/>
      <c r="AD97" s="257"/>
      <c r="AE97" s="257"/>
      <c r="AF97" s="257"/>
      <c r="AG97" s="257"/>
      <c r="AH97" s="257"/>
      <c r="AI97" s="257"/>
      <c r="AJ97" s="257"/>
      <c r="AK97" s="257"/>
      <c r="AL97" s="257"/>
      <c r="AM97" s="257"/>
      <c r="AN97" s="257"/>
      <c r="AO97" s="257"/>
      <c r="AP97" s="257"/>
      <c r="AQ97" s="257"/>
      <c r="AR97" s="257"/>
      <c r="AS97" s="257"/>
      <c r="AT97" s="257"/>
      <c r="AU97" s="257"/>
      <c r="AV97" s="257"/>
      <c r="AW97" s="257"/>
      <c r="AX97" s="257"/>
      <c r="AY97" s="257"/>
      <c r="AZ97" s="257"/>
      <c r="BA97" s="257"/>
      <c r="BB97" s="257"/>
      <c r="BC97" s="257"/>
      <c r="BD97" s="257"/>
      <c r="BE97" s="257"/>
      <c r="BF97" s="257"/>
    </row>
    <row r="98" spans="2:58" ht="15" customHeight="1" x14ac:dyDescent="0.25">
      <c r="B98" s="78"/>
      <c r="C98" s="122"/>
      <c r="D98" s="97"/>
      <c r="E98" s="75"/>
      <c r="F98" s="75"/>
      <c r="G98" s="75"/>
      <c r="H98" s="75"/>
      <c r="I98" s="75"/>
      <c r="AA98" s="257"/>
      <c r="AB98" s="257"/>
      <c r="AC98" s="257"/>
      <c r="AD98" s="257"/>
      <c r="AE98" s="257"/>
      <c r="AF98" s="257"/>
      <c r="AG98" s="257"/>
      <c r="AH98" s="257"/>
      <c r="AI98" s="257"/>
      <c r="AJ98" s="257"/>
      <c r="AK98" s="257"/>
      <c r="AL98" s="257"/>
      <c r="AM98" s="257"/>
      <c r="AN98" s="257"/>
      <c r="AO98" s="257"/>
      <c r="AP98" s="257"/>
      <c r="AQ98" s="257"/>
      <c r="AR98" s="257"/>
      <c r="AS98" s="257"/>
      <c r="AT98" s="257"/>
      <c r="AU98" s="257"/>
      <c r="AV98" s="257"/>
      <c r="AW98" s="257"/>
      <c r="AX98" s="257"/>
      <c r="AY98" s="257"/>
      <c r="AZ98" s="257"/>
      <c r="BA98" s="257"/>
      <c r="BB98" s="257"/>
      <c r="BC98" s="257"/>
      <c r="BD98" s="257"/>
      <c r="BE98" s="257"/>
      <c r="BF98" s="257"/>
    </row>
    <row r="99" spans="2:58" ht="12.75" customHeight="1" x14ac:dyDescent="0.25">
      <c r="B99" s="78"/>
      <c r="C99" s="122"/>
      <c r="D99" s="97"/>
      <c r="E99" s="75"/>
      <c r="F99" s="75"/>
      <c r="G99" s="75"/>
      <c r="H99" s="75"/>
      <c r="I99" s="75"/>
      <c r="AA99" s="257"/>
      <c r="AB99" s="257"/>
      <c r="AC99" s="257"/>
      <c r="AD99" s="257"/>
      <c r="AE99" s="257"/>
      <c r="AF99" s="257"/>
      <c r="AG99" s="257"/>
      <c r="AH99" s="257"/>
      <c r="AI99" s="257"/>
      <c r="AJ99" s="257"/>
      <c r="AK99" s="257"/>
      <c r="AL99" s="257"/>
      <c r="AM99" s="257"/>
      <c r="AN99" s="257"/>
      <c r="AO99" s="257"/>
      <c r="AP99" s="257"/>
      <c r="AQ99" s="257"/>
      <c r="AR99" s="257"/>
      <c r="AS99" s="257"/>
      <c r="AT99" s="257"/>
      <c r="AU99" s="257"/>
      <c r="AV99" s="257"/>
      <c r="AW99" s="257"/>
      <c r="AX99" s="257"/>
      <c r="AY99" s="257"/>
      <c r="AZ99" s="257"/>
      <c r="BA99" s="257"/>
      <c r="BB99" s="257"/>
      <c r="BC99" s="257"/>
      <c r="BD99" s="257"/>
      <c r="BE99" s="257"/>
      <c r="BF99" s="257"/>
    </row>
    <row r="100" spans="2:58" ht="12.75" customHeight="1" x14ac:dyDescent="0.25">
      <c r="B100" s="77"/>
      <c r="C100" s="121"/>
      <c r="D100" s="96"/>
      <c r="E100" s="75"/>
      <c r="F100" s="75"/>
      <c r="G100" s="75"/>
      <c r="H100" s="75"/>
      <c r="I100" s="75"/>
      <c r="AA100" s="257"/>
      <c r="AB100" s="257"/>
      <c r="AC100" s="257"/>
      <c r="AD100" s="257"/>
      <c r="AE100" s="257"/>
      <c r="AF100" s="257"/>
      <c r="AG100" s="257"/>
      <c r="AH100" s="257"/>
      <c r="AI100" s="257"/>
      <c r="AJ100" s="257"/>
      <c r="AK100" s="257"/>
      <c r="AL100" s="257"/>
      <c r="AM100" s="257"/>
      <c r="AN100" s="257"/>
      <c r="AO100" s="257"/>
      <c r="AP100" s="257"/>
      <c r="AQ100" s="257"/>
      <c r="AR100" s="257"/>
      <c r="AS100" s="257"/>
      <c r="AT100" s="257"/>
      <c r="AU100" s="257"/>
      <c r="AV100" s="257"/>
      <c r="AW100" s="257"/>
      <c r="AX100" s="257"/>
      <c r="AY100" s="257"/>
      <c r="AZ100" s="257"/>
      <c r="BA100" s="257"/>
      <c r="BB100" s="257"/>
      <c r="BC100" s="257"/>
      <c r="BD100" s="257"/>
      <c r="BE100" s="257"/>
      <c r="BF100" s="257"/>
    </row>
    <row r="101" spans="2:58" ht="15" hidden="1" x14ac:dyDescent="0.25">
      <c r="B101" s="77"/>
      <c r="C101" s="121"/>
      <c r="D101" s="96"/>
      <c r="E101" s="75"/>
      <c r="F101" s="75"/>
      <c r="G101" s="75"/>
      <c r="H101" s="75"/>
      <c r="I101" s="75"/>
      <c r="AA101" s="257"/>
      <c r="AB101" s="257"/>
      <c r="AC101" s="257"/>
      <c r="AD101" s="257"/>
      <c r="AE101" s="257"/>
      <c r="AF101" s="257"/>
      <c r="AG101" s="257"/>
      <c r="AH101" s="257"/>
      <c r="AI101" s="257"/>
      <c r="AJ101" s="257"/>
      <c r="AK101" s="257"/>
      <c r="AL101" s="257"/>
      <c r="AM101" s="257"/>
      <c r="AN101" s="257"/>
      <c r="AO101" s="257"/>
      <c r="AP101" s="257"/>
      <c r="AQ101" s="257"/>
      <c r="AR101" s="257"/>
      <c r="AS101" s="257"/>
      <c r="AT101" s="257"/>
      <c r="AU101" s="257"/>
      <c r="AV101" s="257"/>
      <c r="AW101" s="257"/>
      <c r="AX101" s="257"/>
      <c r="AY101" s="257"/>
      <c r="AZ101" s="257"/>
      <c r="BA101" s="257"/>
      <c r="BB101" s="257"/>
      <c r="BC101" s="257"/>
      <c r="BD101" s="257"/>
      <c r="BE101" s="257"/>
      <c r="BF101" s="257"/>
    </row>
    <row r="102" spans="2:58" ht="15" x14ac:dyDescent="0.25">
      <c r="B102" s="77"/>
      <c r="C102" s="121"/>
      <c r="D102" s="96"/>
      <c r="E102" s="75"/>
      <c r="F102" s="75"/>
      <c r="G102" s="75"/>
      <c r="H102" s="75"/>
      <c r="I102" s="75"/>
      <c r="AA102" s="257"/>
      <c r="AB102" s="257"/>
      <c r="AC102" s="257"/>
      <c r="AD102" s="257"/>
      <c r="AE102" s="257"/>
      <c r="AF102" s="257"/>
      <c r="AG102" s="257"/>
      <c r="AH102" s="257"/>
      <c r="AI102" s="257"/>
      <c r="AJ102" s="257"/>
      <c r="AK102" s="257"/>
      <c r="AL102" s="257"/>
      <c r="AM102" s="257"/>
      <c r="AN102" s="257"/>
      <c r="AO102" s="257"/>
      <c r="AP102" s="257"/>
      <c r="AQ102" s="257"/>
      <c r="AR102" s="257"/>
      <c r="AS102" s="257"/>
      <c r="AT102" s="257"/>
      <c r="AU102" s="257"/>
      <c r="AV102" s="257"/>
      <c r="AW102" s="257"/>
      <c r="AX102" s="257"/>
      <c r="AY102" s="257"/>
      <c r="AZ102" s="257"/>
      <c r="BA102" s="257"/>
      <c r="BB102" s="257"/>
      <c r="BC102" s="257"/>
      <c r="BD102" s="257"/>
      <c r="BE102" s="257"/>
      <c r="BF102" s="257"/>
    </row>
    <row r="103" spans="2:58" ht="8.1" customHeight="1" x14ac:dyDescent="0.25">
      <c r="B103" s="77"/>
      <c r="C103" s="121"/>
      <c r="D103" s="96"/>
      <c r="E103" s="75"/>
      <c r="F103" s="75"/>
      <c r="G103" s="75"/>
      <c r="H103" s="75"/>
      <c r="I103" s="75"/>
      <c r="AA103" s="257"/>
      <c r="AB103" s="257"/>
      <c r="AC103" s="257"/>
      <c r="AD103" s="257"/>
      <c r="AE103" s="257"/>
      <c r="AF103" s="257"/>
      <c r="AG103" s="257"/>
      <c r="AH103" s="257"/>
      <c r="AI103" s="257"/>
      <c r="AJ103" s="257"/>
      <c r="AK103" s="257"/>
      <c r="AL103" s="257"/>
      <c r="AM103" s="257"/>
      <c r="AN103" s="257"/>
      <c r="AO103" s="257"/>
      <c r="AP103" s="257"/>
      <c r="AQ103" s="257"/>
      <c r="AR103" s="257"/>
      <c r="AS103" s="257"/>
      <c r="AT103" s="257"/>
      <c r="AU103" s="257"/>
      <c r="AV103" s="257"/>
      <c r="AW103" s="257"/>
      <c r="AX103" s="257"/>
      <c r="AY103" s="257"/>
      <c r="AZ103" s="257"/>
      <c r="BA103" s="257"/>
      <c r="BB103" s="257"/>
      <c r="BC103" s="257"/>
      <c r="BD103" s="257"/>
      <c r="BE103" s="257"/>
      <c r="BF103" s="257"/>
    </row>
    <row r="104" spans="2:58" ht="15" x14ac:dyDescent="0.25">
      <c r="B104" s="78"/>
      <c r="C104" s="122"/>
      <c r="D104" s="97"/>
      <c r="E104" s="75"/>
      <c r="F104" s="75"/>
      <c r="G104" s="75"/>
      <c r="H104" s="75"/>
      <c r="I104" s="75"/>
      <c r="AA104" s="257"/>
      <c r="AB104" s="257"/>
      <c r="AC104" s="257"/>
      <c r="AD104" s="257"/>
      <c r="AE104" s="257"/>
      <c r="AF104" s="257"/>
      <c r="AG104" s="257"/>
      <c r="AH104" s="257"/>
      <c r="AI104" s="257"/>
      <c r="AJ104" s="257"/>
      <c r="AK104" s="257"/>
      <c r="AL104" s="257"/>
      <c r="AM104" s="257"/>
      <c r="AN104" s="257"/>
      <c r="AO104" s="257"/>
      <c r="AP104" s="257"/>
      <c r="AQ104" s="257"/>
      <c r="AR104" s="257"/>
      <c r="AS104" s="257"/>
      <c r="AT104" s="257"/>
      <c r="AU104" s="257"/>
      <c r="AV104" s="257"/>
      <c r="AW104" s="257"/>
      <c r="AX104" s="257"/>
      <c r="AY104" s="257"/>
      <c r="AZ104" s="257"/>
      <c r="BA104" s="257"/>
      <c r="BB104" s="257"/>
      <c r="BC104" s="257"/>
      <c r="BD104" s="257"/>
      <c r="BE104" s="257"/>
      <c r="BF104" s="257"/>
    </row>
    <row r="105" spans="2:58" ht="15" x14ac:dyDescent="0.25">
      <c r="B105" s="77"/>
      <c r="C105" s="121"/>
      <c r="D105" s="96"/>
      <c r="E105" s="75"/>
      <c r="F105" s="75"/>
      <c r="G105" s="75"/>
      <c r="H105" s="75"/>
      <c r="I105" s="75"/>
      <c r="AA105" s="257"/>
      <c r="AB105" s="257"/>
      <c r="AC105" s="257"/>
      <c r="AD105" s="257"/>
      <c r="AE105" s="257"/>
      <c r="AF105" s="257"/>
      <c r="AG105" s="257"/>
      <c r="AH105" s="257"/>
      <c r="AI105" s="257"/>
      <c r="AJ105" s="257"/>
      <c r="AK105" s="257"/>
      <c r="AL105" s="257"/>
      <c r="AM105" s="257"/>
      <c r="AN105" s="257"/>
      <c r="AO105" s="257"/>
      <c r="AP105" s="257"/>
      <c r="AQ105" s="257"/>
      <c r="AR105" s="257"/>
      <c r="AS105" s="257"/>
      <c r="AT105" s="257"/>
      <c r="AU105" s="257"/>
      <c r="AV105" s="257"/>
      <c r="AW105" s="257"/>
      <c r="AX105" s="257"/>
      <c r="AY105" s="257"/>
      <c r="AZ105" s="257"/>
      <c r="BA105" s="257"/>
      <c r="BB105" s="257"/>
      <c r="BC105" s="257"/>
      <c r="BD105" s="257"/>
      <c r="BE105" s="257"/>
      <c r="BF105" s="257"/>
    </row>
    <row r="106" spans="2:58" ht="15" x14ac:dyDescent="0.25">
      <c r="B106" s="77"/>
      <c r="C106" s="121"/>
      <c r="D106" s="96"/>
      <c r="E106" s="75"/>
      <c r="F106" s="75"/>
      <c r="G106" s="75"/>
      <c r="H106" s="75"/>
      <c r="I106" s="75"/>
      <c r="AA106" s="257"/>
      <c r="AB106" s="257"/>
      <c r="AC106" s="257"/>
      <c r="AD106" s="257"/>
      <c r="AE106" s="257"/>
      <c r="AF106" s="257"/>
      <c r="AG106" s="257"/>
      <c r="AH106" s="257"/>
      <c r="AI106" s="257"/>
      <c r="AJ106" s="257"/>
      <c r="AK106" s="257"/>
      <c r="AL106" s="257"/>
      <c r="AM106" s="257"/>
      <c r="AN106" s="257"/>
      <c r="AO106" s="257"/>
      <c r="AP106" s="257"/>
      <c r="AQ106" s="257"/>
      <c r="AR106" s="257"/>
      <c r="AS106" s="257"/>
      <c r="AT106" s="257"/>
      <c r="AU106" s="257"/>
      <c r="AV106" s="257"/>
      <c r="AW106" s="257"/>
      <c r="AX106" s="257"/>
      <c r="AY106" s="257"/>
      <c r="AZ106" s="257"/>
      <c r="BA106" s="257"/>
      <c r="BB106" s="257"/>
      <c r="BC106" s="257"/>
      <c r="BD106" s="257"/>
      <c r="BE106" s="257"/>
      <c r="BF106" s="257"/>
    </row>
    <row r="107" spans="2:58" ht="6" customHeight="1" x14ac:dyDescent="0.25">
      <c r="B107" s="77"/>
      <c r="C107" s="121"/>
      <c r="D107" s="96"/>
      <c r="E107" s="75"/>
      <c r="F107" s="75"/>
      <c r="G107" s="75"/>
      <c r="H107" s="75"/>
      <c r="I107" s="75"/>
      <c r="AA107" s="257"/>
      <c r="AB107" s="257"/>
      <c r="AC107" s="257"/>
      <c r="AD107" s="257"/>
      <c r="AE107" s="257"/>
      <c r="AF107" s="257"/>
      <c r="AG107" s="257"/>
      <c r="AH107" s="257"/>
      <c r="AI107" s="257"/>
      <c r="AJ107" s="257"/>
      <c r="AK107" s="257"/>
      <c r="AL107" s="257"/>
      <c r="AM107" s="257"/>
      <c r="AN107" s="257"/>
      <c r="AO107" s="257"/>
      <c r="AP107" s="257"/>
      <c r="AQ107" s="257"/>
      <c r="AR107" s="257"/>
      <c r="AS107" s="257"/>
      <c r="AT107" s="257"/>
      <c r="AU107" s="257"/>
      <c r="AV107" s="257"/>
      <c r="AW107" s="257"/>
      <c r="AX107" s="257"/>
      <c r="AY107" s="257"/>
      <c r="AZ107" s="257"/>
      <c r="BA107" s="257"/>
      <c r="BB107" s="257"/>
      <c r="BC107" s="257"/>
      <c r="BD107" s="257"/>
      <c r="BE107" s="257"/>
      <c r="BF107" s="257"/>
    </row>
    <row r="108" spans="2:58" ht="15" x14ac:dyDescent="0.25">
      <c r="B108" s="78"/>
      <c r="C108" s="122"/>
      <c r="D108" s="97"/>
      <c r="E108" s="75"/>
      <c r="F108" s="75"/>
      <c r="G108" s="75"/>
      <c r="H108" s="75"/>
      <c r="I108" s="75"/>
      <c r="AA108" s="257"/>
      <c r="AB108" s="257"/>
      <c r="AC108" s="257"/>
      <c r="AD108" s="257"/>
      <c r="AE108" s="257"/>
      <c r="AF108" s="257"/>
      <c r="AG108" s="257"/>
      <c r="AH108" s="257"/>
      <c r="AI108" s="257"/>
      <c r="AJ108" s="257"/>
      <c r="AK108" s="257"/>
      <c r="AL108" s="257"/>
      <c r="AM108" s="257"/>
      <c r="AN108" s="257"/>
      <c r="AO108" s="257"/>
      <c r="AP108" s="257"/>
      <c r="AQ108" s="257"/>
      <c r="AR108" s="257"/>
      <c r="AS108" s="257"/>
      <c r="AT108" s="257"/>
      <c r="AU108" s="257"/>
      <c r="AV108" s="257"/>
      <c r="AW108" s="257"/>
      <c r="AX108" s="257"/>
      <c r="AY108" s="257"/>
      <c r="AZ108" s="257"/>
      <c r="BA108" s="257"/>
      <c r="BB108" s="257"/>
      <c r="BC108" s="257"/>
      <c r="BD108" s="257"/>
      <c r="BE108" s="257"/>
      <c r="BF108" s="257"/>
    </row>
    <row r="109" spans="2:58" ht="15" x14ac:dyDescent="0.25">
      <c r="B109" s="77"/>
      <c r="C109" s="121"/>
      <c r="D109" s="96"/>
      <c r="E109" s="75"/>
      <c r="F109" s="75"/>
      <c r="G109" s="75"/>
      <c r="H109" s="75"/>
      <c r="I109" s="75"/>
      <c r="AA109" s="257"/>
      <c r="AB109" s="257"/>
      <c r="AC109" s="257"/>
      <c r="AD109" s="257"/>
      <c r="AE109" s="257"/>
      <c r="AF109" s="257"/>
      <c r="AG109" s="257"/>
      <c r="AH109" s="257"/>
      <c r="AI109" s="257"/>
      <c r="AJ109" s="257"/>
      <c r="AK109" s="257"/>
      <c r="AL109" s="257"/>
      <c r="AM109" s="257"/>
      <c r="AN109" s="257"/>
      <c r="AO109" s="257"/>
      <c r="AP109" s="257"/>
      <c r="AQ109" s="257"/>
      <c r="AR109" s="257"/>
      <c r="AS109" s="257"/>
      <c r="AT109" s="257"/>
      <c r="AU109" s="257"/>
      <c r="AV109" s="257"/>
      <c r="AW109" s="257"/>
      <c r="AX109" s="257"/>
      <c r="AY109" s="257"/>
      <c r="AZ109" s="257"/>
      <c r="BA109" s="257"/>
      <c r="BB109" s="257"/>
      <c r="BC109" s="257"/>
      <c r="BD109" s="257"/>
      <c r="BE109" s="257"/>
      <c r="BF109" s="257"/>
    </row>
    <row r="110" spans="2:58" ht="15" x14ac:dyDescent="0.25">
      <c r="B110" s="77"/>
      <c r="C110" s="121"/>
      <c r="D110" s="96"/>
      <c r="E110" s="75"/>
      <c r="F110" s="75"/>
      <c r="G110" s="75"/>
      <c r="H110" s="75"/>
      <c r="I110" s="75"/>
      <c r="AA110" s="257"/>
      <c r="AB110" s="257"/>
      <c r="AC110" s="257"/>
      <c r="AD110" s="257"/>
      <c r="AE110" s="257"/>
      <c r="AF110" s="257"/>
      <c r="AG110" s="257"/>
      <c r="AH110" s="257"/>
      <c r="AI110" s="257"/>
      <c r="AJ110" s="257"/>
      <c r="AK110" s="257"/>
      <c r="AL110" s="257"/>
      <c r="AM110" s="257"/>
      <c r="AN110" s="257"/>
      <c r="AO110" s="257"/>
      <c r="AP110" s="257"/>
      <c r="AQ110" s="257"/>
      <c r="AR110" s="257"/>
      <c r="AS110" s="257"/>
      <c r="AT110" s="257"/>
      <c r="AU110" s="257"/>
      <c r="AV110" s="257"/>
      <c r="AW110" s="257"/>
      <c r="AX110" s="257"/>
      <c r="AY110" s="257"/>
      <c r="AZ110" s="257"/>
      <c r="BA110" s="257"/>
      <c r="BB110" s="257"/>
      <c r="BC110" s="257"/>
      <c r="BD110" s="257"/>
      <c r="BE110" s="257"/>
      <c r="BF110" s="257"/>
    </row>
    <row r="111" spans="2:58" ht="15" x14ac:dyDescent="0.25">
      <c r="B111" s="78"/>
      <c r="C111" s="122"/>
      <c r="D111" s="97"/>
      <c r="E111" s="75"/>
      <c r="F111" s="75"/>
      <c r="G111" s="75"/>
      <c r="H111" s="75"/>
      <c r="I111" s="75"/>
      <c r="AA111" s="257"/>
      <c r="AB111" s="257"/>
      <c r="AC111" s="257"/>
      <c r="AD111" s="257"/>
      <c r="AE111" s="257"/>
      <c r="AF111" s="257"/>
      <c r="AG111" s="257"/>
      <c r="AH111" s="257"/>
      <c r="AI111" s="257"/>
      <c r="AJ111" s="257"/>
      <c r="AK111" s="257"/>
      <c r="AL111" s="257"/>
      <c r="AM111" s="257"/>
      <c r="AN111" s="257"/>
      <c r="AO111" s="257"/>
      <c r="AP111" s="257"/>
      <c r="AQ111" s="257"/>
      <c r="AR111" s="257"/>
      <c r="AS111" s="257"/>
      <c r="AT111" s="257"/>
      <c r="AU111" s="257"/>
      <c r="AV111" s="257"/>
      <c r="AW111" s="257"/>
      <c r="AX111" s="257"/>
      <c r="AY111" s="257"/>
      <c r="AZ111" s="257"/>
      <c r="BA111" s="257"/>
      <c r="BB111" s="257"/>
      <c r="BC111" s="257"/>
      <c r="BD111" s="257"/>
      <c r="BE111" s="257"/>
      <c r="BF111" s="257"/>
    </row>
    <row r="112" spans="2:58" x14ac:dyDescent="0.2">
      <c r="B112" s="81"/>
      <c r="C112" s="125"/>
      <c r="D112" s="97"/>
      <c r="AA112" s="257"/>
      <c r="AB112" s="257"/>
      <c r="AC112" s="257"/>
      <c r="AD112" s="257"/>
      <c r="AE112" s="257"/>
      <c r="AF112" s="257"/>
      <c r="AG112" s="257"/>
      <c r="AH112" s="257"/>
      <c r="AI112" s="257"/>
      <c r="AJ112" s="257"/>
      <c r="AK112" s="257"/>
      <c r="AL112" s="257"/>
      <c r="AM112" s="257"/>
      <c r="AN112" s="257"/>
      <c r="AO112" s="257"/>
      <c r="AP112" s="257"/>
      <c r="AQ112" s="257"/>
      <c r="AR112" s="257"/>
      <c r="AS112" s="257"/>
      <c r="AT112" s="257"/>
      <c r="AU112" s="257"/>
      <c r="AV112" s="257"/>
      <c r="AW112" s="257"/>
      <c r="AX112" s="257"/>
      <c r="AY112" s="257"/>
      <c r="AZ112" s="257"/>
      <c r="BA112" s="257"/>
      <c r="BB112" s="257"/>
      <c r="BC112" s="257"/>
      <c r="BD112" s="257"/>
      <c r="BE112" s="257"/>
      <c r="BF112" s="257"/>
    </row>
    <row r="113" spans="1:58" x14ac:dyDescent="0.2">
      <c r="B113" s="82"/>
      <c r="C113" s="126"/>
      <c r="D113" s="96"/>
      <c r="AA113" s="257"/>
      <c r="AB113" s="257"/>
      <c r="AC113" s="257"/>
      <c r="AD113" s="257"/>
      <c r="AE113" s="257"/>
      <c r="AF113" s="257"/>
      <c r="AG113" s="257"/>
      <c r="AH113" s="257"/>
      <c r="AI113" s="257"/>
      <c r="AJ113" s="257"/>
      <c r="AK113" s="257"/>
      <c r="AL113" s="257"/>
      <c r="AM113" s="257"/>
      <c r="AN113" s="257"/>
      <c r="AO113" s="257"/>
      <c r="AP113" s="257"/>
      <c r="AQ113" s="257"/>
      <c r="AR113" s="257"/>
      <c r="AS113" s="257"/>
      <c r="AT113" s="257"/>
      <c r="AU113" s="257"/>
      <c r="AV113" s="257"/>
      <c r="AW113" s="257"/>
      <c r="AX113" s="257"/>
      <c r="AY113" s="257"/>
      <c r="AZ113" s="257"/>
      <c r="BA113" s="257"/>
      <c r="BB113" s="257"/>
      <c r="BC113" s="257"/>
      <c r="BD113" s="257"/>
      <c r="BE113" s="257"/>
      <c r="BF113" s="257"/>
    </row>
    <row r="114" spans="1:58" x14ac:dyDescent="0.2">
      <c r="B114" s="83"/>
      <c r="C114" s="127"/>
      <c r="D114" s="99"/>
      <c r="AA114" s="257"/>
      <c r="AB114" s="257"/>
      <c r="AC114" s="257"/>
      <c r="AD114" s="257"/>
      <c r="AE114" s="257"/>
      <c r="AF114" s="257"/>
      <c r="AG114" s="257"/>
      <c r="AH114" s="257"/>
      <c r="AI114" s="257"/>
      <c r="AJ114" s="257"/>
      <c r="AK114" s="257"/>
      <c r="AL114" s="257"/>
      <c r="AM114" s="257"/>
      <c r="AN114" s="257"/>
      <c r="AO114" s="257"/>
      <c r="AP114" s="257"/>
      <c r="AQ114" s="257"/>
      <c r="AR114" s="257"/>
      <c r="AS114" s="257"/>
      <c r="AT114" s="257"/>
      <c r="AU114" s="257"/>
      <c r="AV114" s="257"/>
      <c r="AW114" s="257"/>
      <c r="AX114" s="257"/>
      <c r="AY114" s="257"/>
      <c r="AZ114" s="257"/>
      <c r="BA114" s="257"/>
      <c r="BB114" s="257"/>
      <c r="BC114" s="257"/>
      <c r="BD114" s="257"/>
      <c r="BE114" s="257"/>
      <c r="BF114" s="257"/>
    </row>
    <row r="115" spans="1:58" ht="0.75" customHeight="1" x14ac:dyDescent="0.2">
      <c r="B115" s="83"/>
      <c r="C115" s="127"/>
      <c r="D115" s="99"/>
      <c r="AA115" s="257"/>
      <c r="AB115" s="257"/>
      <c r="AC115" s="257"/>
      <c r="AD115" s="257"/>
      <c r="AE115" s="257"/>
      <c r="AF115" s="257"/>
      <c r="AG115" s="257"/>
      <c r="AH115" s="257"/>
      <c r="AI115" s="257"/>
      <c r="AJ115" s="257"/>
      <c r="AK115" s="257"/>
      <c r="AL115" s="257"/>
      <c r="AM115" s="257"/>
      <c r="AN115" s="257"/>
      <c r="AO115" s="257"/>
      <c r="AP115" s="257"/>
      <c r="AQ115" s="257"/>
      <c r="AR115" s="257"/>
      <c r="AS115" s="257"/>
      <c r="AT115" s="257"/>
      <c r="AU115" s="257"/>
      <c r="AV115" s="257"/>
      <c r="AW115" s="257"/>
      <c r="AX115" s="257"/>
      <c r="AY115" s="257"/>
      <c r="AZ115" s="257"/>
      <c r="BA115" s="257"/>
      <c r="BB115" s="257"/>
      <c r="BC115" s="257"/>
      <c r="BD115" s="257"/>
      <c r="BE115" s="257"/>
      <c r="BF115" s="257"/>
    </row>
    <row r="116" spans="1:58" ht="37.5" customHeight="1" x14ac:dyDescent="0.2">
      <c r="B116" s="84"/>
      <c r="C116" s="128"/>
      <c r="D116" s="100"/>
      <c r="AA116" s="257"/>
      <c r="AB116" s="257"/>
      <c r="AC116" s="257"/>
      <c r="AD116" s="257"/>
      <c r="AE116" s="257"/>
      <c r="AF116" s="257"/>
      <c r="AG116" s="257"/>
      <c r="AH116" s="257"/>
      <c r="AI116" s="257"/>
      <c r="AJ116" s="257"/>
      <c r="AK116" s="257"/>
      <c r="AL116" s="257"/>
      <c r="AM116" s="257"/>
      <c r="AN116" s="257"/>
      <c r="AO116" s="257"/>
      <c r="AP116" s="257"/>
      <c r="AQ116" s="257"/>
      <c r="AR116" s="257"/>
      <c r="AS116" s="257"/>
      <c r="AT116" s="257"/>
      <c r="AU116" s="257"/>
      <c r="AV116" s="257"/>
      <c r="AW116" s="257"/>
      <c r="AX116" s="257"/>
      <c r="AY116" s="257"/>
      <c r="AZ116" s="257"/>
      <c r="BA116" s="257"/>
      <c r="BB116" s="257"/>
      <c r="BC116" s="257"/>
      <c r="BD116" s="257"/>
      <c r="BE116" s="257"/>
      <c r="BF116" s="257"/>
    </row>
    <row r="117" spans="1:58" x14ac:dyDescent="0.2">
      <c r="B117" s="85"/>
      <c r="C117" s="129"/>
      <c r="D117" s="101"/>
      <c r="AA117" s="257"/>
      <c r="AB117" s="257"/>
      <c r="AC117" s="257"/>
      <c r="AD117" s="257"/>
      <c r="AE117" s="257"/>
      <c r="AF117" s="257"/>
      <c r="AG117" s="257"/>
      <c r="AH117" s="257"/>
      <c r="AI117" s="257"/>
      <c r="AJ117" s="257"/>
      <c r="AK117" s="257"/>
      <c r="AL117" s="257"/>
      <c r="AM117" s="257"/>
      <c r="AN117" s="257"/>
      <c r="AO117" s="257"/>
      <c r="AP117" s="257"/>
      <c r="AQ117" s="257"/>
      <c r="AR117" s="257"/>
      <c r="AS117" s="257"/>
      <c r="AT117" s="257"/>
      <c r="AU117" s="257"/>
      <c r="AV117" s="257"/>
      <c r="AW117" s="257"/>
      <c r="AX117" s="257"/>
      <c r="AY117" s="257"/>
      <c r="AZ117" s="257"/>
      <c r="BA117" s="257"/>
      <c r="BB117" s="257"/>
      <c r="BC117" s="257"/>
      <c r="BD117" s="257"/>
      <c r="BE117" s="257"/>
      <c r="BF117" s="257"/>
    </row>
    <row r="118" spans="1:58" x14ac:dyDescent="0.2">
      <c r="B118" s="85"/>
      <c r="C118" s="129"/>
      <c r="D118" s="101"/>
      <c r="AA118" s="257"/>
      <c r="AB118" s="257"/>
      <c r="AC118" s="257"/>
      <c r="AD118" s="257"/>
      <c r="AE118" s="257"/>
      <c r="AF118" s="257"/>
      <c r="AG118" s="257"/>
      <c r="AH118" s="257"/>
      <c r="AI118" s="257"/>
      <c r="AJ118" s="257"/>
      <c r="AK118" s="257"/>
      <c r="AL118" s="257"/>
      <c r="AM118" s="257"/>
      <c r="AN118" s="257"/>
      <c r="AO118" s="257"/>
      <c r="AP118" s="257"/>
      <c r="AQ118" s="257"/>
      <c r="AR118" s="257"/>
      <c r="AS118" s="257"/>
      <c r="AT118" s="257"/>
      <c r="AU118" s="257"/>
      <c r="AV118" s="257"/>
      <c r="AW118" s="257"/>
      <c r="AX118" s="257"/>
      <c r="AY118" s="257"/>
      <c r="AZ118" s="257"/>
      <c r="BA118" s="257"/>
      <c r="BB118" s="257"/>
      <c r="BC118" s="257"/>
      <c r="BD118" s="257"/>
      <c r="BE118" s="257"/>
      <c r="BF118" s="257"/>
    </row>
    <row r="119" spans="1:58" x14ac:dyDescent="0.2">
      <c r="B119" s="85"/>
      <c r="C119" s="129"/>
      <c r="D119" s="101"/>
      <c r="AA119" s="257"/>
      <c r="AB119" s="257"/>
      <c r="AC119" s="257"/>
      <c r="AD119" s="257"/>
      <c r="AE119" s="257"/>
      <c r="AF119" s="257"/>
      <c r="AG119" s="257"/>
      <c r="AH119" s="257"/>
      <c r="AI119" s="257"/>
      <c r="AJ119" s="257"/>
      <c r="AK119" s="257"/>
      <c r="AL119" s="257"/>
      <c r="AM119" s="257"/>
      <c r="AN119" s="257"/>
      <c r="AO119" s="257"/>
      <c r="AP119" s="257"/>
      <c r="AQ119" s="257"/>
      <c r="AR119" s="257"/>
      <c r="AS119" s="257"/>
      <c r="AT119" s="257"/>
      <c r="AU119" s="257"/>
      <c r="AV119" s="257"/>
      <c r="AW119" s="257"/>
      <c r="AX119" s="257"/>
      <c r="AY119" s="257"/>
      <c r="AZ119" s="257"/>
      <c r="BA119" s="257"/>
      <c r="BB119" s="257"/>
      <c r="BC119" s="257"/>
      <c r="BD119" s="257"/>
      <c r="BE119" s="257"/>
      <c r="BF119" s="257"/>
    </row>
    <row r="120" spans="1:58" s="86" customFormat="1" ht="4.5" customHeight="1" x14ac:dyDescent="0.2">
      <c r="A120" s="148"/>
      <c r="B120" s="85"/>
      <c r="C120" s="129"/>
      <c r="D120" s="10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257"/>
      <c r="AB120" s="257"/>
      <c r="AC120" s="257"/>
      <c r="AD120" s="257"/>
      <c r="AE120" s="257"/>
      <c r="AF120" s="258"/>
      <c r="AG120" s="258"/>
      <c r="AH120" s="258"/>
      <c r="AI120" s="258"/>
      <c r="AJ120" s="258"/>
      <c r="AK120" s="258"/>
      <c r="AL120" s="258"/>
      <c r="AM120" s="258"/>
      <c r="AN120" s="258"/>
      <c r="AO120" s="258"/>
      <c r="AP120" s="258"/>
      <c r="AQ120" s="258"/>
      <c r="AR120" s="258"/>
      <c r="AS120" s="258"/>
      <c r="AT120" s="258"/>
      <c r="AU120" s="258"/>
      <c r="AV120" s="258"/>
      <c r="AW120" s="258"/>
      <c r="AX120" s="258"/>
      <c r="AY120" s="258"/>
      <c r="AZ120" s="258"/>
      <c r="BA120" s="258"/>
      <c r="BB120" s="258"/>
      <c r="BC120" s="258"/>
      <c r="BD120" s="258"/>
      <c r="BE120" s="258"/>
      <c r="BF120" s="258"/>
    </row>
    <row r="121" spans="1:58" s="86" customFormat="1" x14ac:dyDescent="0.2">
      <c r="A121" s="148"/>
      <c r="B121" s="85"/>
      <c r="C121" s="129"/>
      <c r="D121" s="10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257"/>
      <c r="AB121" s="257"/>
      <c r="AC121" s="257"/>
      <c r="AD121" s="257"/>
      <c r="AE121" s="257"/>
      <c r="AF121" s="258"/>
      <c r="AG121" s="258"/>
      <c r="AH121" s="258"/>
      <c r="AI121" s="258"/>
      <c r="AJ121" s="258"/>
      <c r="AK121" s="258"/>
      <c r="AL121" s="258"/>
      <c r="AM121" s="258"/>
      <c r="AN121" s="258"/>
      <c r="AO121" s="258"/>
      <c r="AP121" s="258"/>
      <c r="AQ121" s="258"/>
      <c r="AR121" s="258"/>
      <c r="AS121" s="258"/>
      <c r="AT121" s="258"/>
      <c r="AU121" s="258"/>
      <c r="AV121" s="258"/>
      <c r="AW121" s="258"/>
      <c r="AX121" s="258"/>
      <c r="AY121" s="258"/>
      <c r="AZ121" s="258"/>
      <c r="BA121" s="258"/>
      <c r="BB121" s="258"/>
      <c r="BC121" s="258"/>
      <c r="BD121" s="258"/>
      <c r="BE121" s="258"/>
      <c r="BF121" s="258"/>
    </row>
    <row r="122" spans="1:58" s="86" customFormat="1" ht="3" customHeight="1" x14ac:dyDescent="0.2">
      <c r="A122" s="148"/>
      <c r="B122" s="85"/>
      <c r="C122" s="129"/>
      <c r="D122" s="10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257"/>
      <c r="AB122" s="257"/>
      <c r="AC122" s="257"/>
      <c r="AD122" s="257"/>
      <c r="AE122" s="257"/>
      <c r="AF122" s="258"/>
      <c r="AG122" s="258"/>
      <c r="AH122" s="258"/>
      <c r="AI122" s="258"/>
      <c r="AJ122" s="258"/>
      <c r="AK122" s="258"/>
      <c r="AL122" s="258"/>
      <c r="AM122" s="258"/>
      <c r="AN122" s="258"/>
      <c r="AO122" s="258"/>
      <c r="AP122" s="258"/>
      <c r="AQ122" s="258"/>
      <c r="AR122" s="258"/>
      <c r="AS122" s="258"/>
      <c r="AT122" s="258"/>
      <c r="AU122" s="258"/>
      <c r="AV122" s="258"/>
      <c r="AW122" s="258"/>
      <c r="AX122" s="258"/>
      <c r="AY122" s="258"/>
      <c r="AZ122" s="258"/>
      <c r="BA122" s="258"/>
      <c r="BB122" s="258"/>
      <c r="BC122" s="258"/>
      <c r="BD122" s="258"/>
      <c r="BE122" s="258"/>
      <c r="BF122" s="258"/>
    </row>
    <row r="123" spans="1:58" s="86" customFormat="1" ht="3.75" hidden="1" customHeight="1" x14ac:dyDescent="0.2">
      <c r="A123" s="148"/>
      <c r="B123" s="87"/>
      <c r="C123" s="130"/>
      <c r="D123" s="102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257"/>
      <c r="AB123" s="257"/>
      <c r="AC123" s="257"/>
      <c r="AD123" s="257"/>
      <c r="AE123" s="257"/>
      <c r="AF123" s="258"/>
      <c r="AG123" s="258"/>
      <c r="AH123" s="258"/>
      <c r="AI123" s="258"/>
      <c r="AJ123" s="258"/>
      <c r="AK123" s="258"/>
      <c r="AL123" s="258"/>
      <c r="AM123" s="258"/>
      <c r="AN123" s="258"/>
      <c r="AO123" s="258"/>
      <c r="AP123" s="258"/>
      <c r="AQ123" s="258"/>
      <c r="AR123" s="258"/>
      <c r="AS123" s="258"/>
      <c r="AT123" s="258"/>
      <c r="AU123" s="258"/>
      <c r="AV123" s="258"/>
      <c r="AW123" s="258"/>
      <c r="AX123" s="258"/>
      <c r="AY123" s="258"/>
      <c r="AZ123" s="258"/>
      <c r="BA123" s="258"/>
      <c r="BB123" s="258"/>
      <c r="BC123" s="258"/>
      <c r="BD123" s="258"/>
      <c r="BE123" s="258"/>
      <c r="BF123" s="258"/>
    </row>
    <row r="124" spans="1:58" s="86" customFormat="1" ht="19.5" customHeight="1" x14ac:dyDescent="0.2">
      <c r="A124" s="148"/>
      <c r="B124" s="88"/>
      <c r="C124" s="131"/>
      <c r="D124" s="95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257"/>
      <c r="AB124" s="257"/>
      <c r="AC124" s="257"/>
      <c r="AD124" s="257"/>
      <c r="AE124" s="257"/>
      <c r="AF124" s="258"/>
      <c r="AG124" s="258"/>
      <c r="AH124" s="258"/>
      <c r="AI124" s="258"/>
      <c r="AJ124" s="258"/>
      <c r="AK124" s="258"/>
      <c r="AL124" s="258"/>
      <c r="AM124" s="258"/>
      <c r="AN124" s="258"/>
      <c r="AO124" s="258"/>
      <c r="AP124" s="258"/>
      <c r="AQ124" s="258"/>
      <c r="AR124" s="258"/>
      <c r="AS124" s="258"/>
      <c r="AT124" s="258"/>
      <c r="AU124" s="258"/>
      <c r="AV124" s="258"/>
      <c r="AW124" s="258"/>
      <c r="AX124" s="258"/>
      <c r="AY124" s="258"/>
      <c r="AZ124" s="258"/>
      <c r="BA124" s="258"/>
      <c r="BB124" s="258"/>
      <c r="BC124" s="258"/>
      <c r="BD124" s="258"/>
      <c r="BE124" s="258"/>
      <c r="BF124" s="258"/>
    </row>
    <row r="125" spans="1:58" s="86" customFormat="1" x14ac:dyDescent="0.2">
      <c r="A125" s="148"/>
      <c r="B125" s="88"/>
      <c r="C125" s="131"/>
      <c r="D125" s="95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257"/>
      <c r="AB125" s="257"/>
      <c r="AC125" s="257"/>
      <c r="AD125" s="257"/>
      <c r="AE125" s="257"/>
      <c r="AF125" s="258"/>
      <c r="AG125" s="258"/>
      <c r="AH125" s="258"/>
      <c r="AI125" s="258"/>
      <c r="AJ125" s="258"/>
      <c r="AK125" s="258"/>
      <c r="AL125" s="258"/>
      <c r="AM125" s="258"/>
      <c r="AN125" s="258"/>
      <c r="AO125" s="258"/>
      <c r="AP125" s="258"/>
      <c r="AQ125" s="258"/>
      <c r="AR125" s="258"/>
      <c r="AS125" s="258"/>
      <c r="AT125" s="258"/>
      <c r="AU125" s="258"/>
      <c r="AV125" s="258"/>
      <c r="AW125" s="258"/>
      <c r="AX125" s="258"/>
      <c r="AY125" s="258"/>
      <c r="AZ125" s="258"/>
      <c r="BA125" s="258"/>
      <c r="BB125" s="258"/>
      <c r="BC125" s="258"/>
      <c r="BD125" s="258"/>
      <c r="BE125" s="258"/>
      <c r="BF125" s="258"/>
    </row>
    <row r="126" spans="1:58" s="86" customFormat="1" x14ac:dyDescent="0.2">
      <c r="A126" s="148"/>
      <c r="B126" s="88"/>
      <c r="C126" s="131"/>
      <c r="D126" s="95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257"/>
      <c r="AB126" s="257"/>
      <c r="AC126" s="257"/>
      <c r="AD126" s="257"/>
      <c r="AE126" s="257"/>
      <c r="AF126" s="258"/>
      <c r="AG126" s="258"/>
      <c r="AH126" s="258"/>
      <c r="AI126" s="258"/>
      <c r="AJ126" s="258"/>
      <c r="AK126" s="258"/>
      <c r="AL126" s="258"/>
      <c r="AM126" s="258"/>
      <c r="AN126" s="258"/>
      <c r="AO126" s="258"/>
      <c r="AP126" s="258"/>
      <c r="AQ126" s="258"/>
      <c r="AR126" s="258"/>
      <c r="AS126" s="258"/>
      <c r="AT126" s="258"/>
      <c r="AU126" s="258"/>
      <c r="AV126" s="258"/>
      <c r="AW126" s="258"/>
      <c r="AX126" s="258"/>
      <c r="AY126" s="258"/>
      <c r="AZ126" s="258"/>
      <c r="BA126" s="258"/>
      <c r="BB126" s="258"/>
      <c r="BC126" s="258"/>
      <c r="BD126" s="258"/>
      <c r="BE126" s="258"/>
      <c r="BF126" s="258"/>
    </row>
    <row r="127" spans="1:58" s="86" customFormat="1" x14ac:dyDescent="0.2">
      <c r="A127" s="148"/>
      <c r="B127" s="88"/>
      <c r="C127" s="131"/>
      <c r="D127" s="95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257"/>
      <c r="AB127" s="257"/>
      <c r="AC127" s="257"/>
      <c r="AD127" s="257"/>
      <c r="AE127" s="257"/>
      <c r="AF127" s="258"/>
      <c r="AG127" s="258"/>
      <c r="AH127" s="258"/>
      <c r="AI127" s="258"/>
      <c r="AJ127" s="258"/>
      <c r="AK127" s="258"/>
      <c r="AL127" s="258"/>
      <c r="AM127" s="258"/>
      <c r="AN127" s="258"/>
      <c r="AO127" s="258"/>
      <c r="AP127" s="258"/>
      <c r="AQ127" s="258"/>
      <c r="AR127" s="258"/>
      <c r="AS127" s="258"/>
      <c r="AT127" s="258"/>
      <c r="AU127" s="258"/>
      <c r="AV127" s="258"/>
      <c r="AW127" s="258"/>
      <c r="AX127" s="258"/>
      <c r="AY127" s="258"/>
      <c r="AZ127" s="258"/>
      <c r="BA127" s="258"/>
      <c r="BB127" s="258"/>
      <c r="BC127" s="258"/>
      <c r="BD127" s="258"/>
      <c r="BE127" s="258"/>
      <c r="BF127" s="258"/>
    </row>
    <row r="128" spans="1:58" s="86" customFormat="1" x14ac:dyDescent="0.2">
      <c r="A128" s="148"/>
      <c r="B128" s="88"/>
      <c r="C128" s="131"/>
      <c r="D128" s="95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257"/>
      <c r="AB128" s="257"/>
      <c r="AC128" s="257"/>
      <c r="AD128" s="257"/>
      <c r="AE128" s="257"/>
      <c r="AF128" s="258"/>
      <c r="AG128" s="258"/>
      <c r="AH128" s="258"/>
      <c r="AI128" s="258"/>
      <c r="AJ128" s="258"/>
      <c r="AK128" s="258"/>
      <c r="AL128" s="258"/>
      <c r="AM128" s="258"/>
      <c r="AN128" s="258"/>
      <c r="AO128" s="258"/>
      <c r="AP128" s="258"/>
      <c r="AQ128" s="258"/>
      <c r="AR128" s="258"/>
      <c r="AS128" s="258"/>
      <c r="AT128" s="258"/>
      <c r="AU128" s="258"/>
      <c r="AV128" s="258"/>
      <c r="AW128" s="258"/>
      <c r="AX128" s="258"/>
      <c r="AY128" s="258"/>
      <c r="AZ128" s="258"/>
      <c r="BA128" s="258"/>
      <c r="BB128" s="258"/>
      <c r="BC128" s="258"/>
      <c r="BD128" s="258"/>
      <c r="BE128" s="258"/>
      <c r="BF128" s="258"/>
    </row>
    <row r="129" spans="1:58" s="86" customFormat="1" x14ac:dyDescent="0.2">
      <c r="A129" s="148"/>
      <c r="B129" s="88"/>
      <c r="C129" s="131"/>
      <c r="D129" s="95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257"/>
      <c r="AB129" s="257"/>
      <c r="AC129" s="257"/>
      <c r="AD129" s="257"/>
      <c r="AE129" s="257"/>
      <c r="AF129" s="258"/>
      <c r="AG129" s="258"/>
      <c r="AH129" s="258"/>
      <c r="AI129" s="258"/>
      <c r="AJ129" s="258"/>
      <c r="AK129" s="258"/>
      <c r="AL129" s="258"/>
      <c r="AM129" s="258"/>
      <c r="AN129" s="258"/>
      <c r="AO129" s="258"/>
      <c r="AP129" s="258"/>
      <c r="AQ129" s="258"/>
      <c r="AR129" s="258"/>
      <c r="AS129" s="258"/>
      <c r="AT129" s="258"/>
      <c r="AU129" s="258"/>
      <c r="AV129" s="258"/>
      <c r="AW129" s="258"/>
      <c r="AX129" s="258"/>
      <c r="AY129" s="258"/>
      <c r="AZ129" s="258"/>
      <c r="BA129" s="258"/>
      <c r="BB129" s="258"/>
      <c r="BC129" s="258"/>
      <c r="BD129" s="258"/>
      <c r="BE129" s="258"/>
      <c r="BF129" s="258"/>
    </row>
    <row r="130" spans="1:58" s="86" customFormat="1" x14ac:dyDescent="0.2">
      <c r="A130" s="148"/>
      <c r="B130" s="88"/>
      <c r="C130" s="131"/>
      <c r="D130" s="95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257"/>
      <c r="AB130" s="257"/>
      <c r="AC130" s="257"/>
      <c r="AD130" s="257"/>
      <c r="AE130" s="257"/>
      <c r="AF130" s="258"/>
      <c r="AG130" s="258"/>
      <c r="AH130" s="258"/>
      <c r="AI130" s="258"/>
      <c r="AJ130" s="258"/>
      <c r="AK130" s="258"/>
      <c r="AL130" s="258"/>
      <c r="AM130" s="258"/>
      <c r="AN130" s="258"/>
      <c r="AO130" s="258"/>
      <c r="AP130" s="258"/>
      <c r="AQ130" s="258"/>
      <c r="AR130" s="258"/>
      <c r="AS130" s="258"/>
      <c r="AT130" s="258"/>
      <c r="AU130" s="258"/>
      <c r="AV130" s="258"/>
      <c r="AW130" s="258"/>
      <c r="AX130" s="258"/>
      <c r="AY130" s="258"/>
      <c r="AZ130" s="258"/>
      <c r="BA130" s="258"/>
      <c r="BB130" s="258"/>
      <c r="BC130" s="258"/>
      <c r="BD130" s="258"/>
      <c r="BE130" s="258"/>
      <c r="BF130" s="258"/>
    </row>
    <row r="131" spans="1:58" s="86" customFormat="1" x14ac:dyDescent="0.2">
      <c r="A131" s="148"/>
      <c r="B131" s="88"/>
      <c r="C131" s="131"/>
      <c r="D131" s="95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257"/>
      <c r="AB131" s="257"/>
      <c r="AC131" s="257"/>
      <c r="AD131" s="257"/>
      <c r="AE131" s="257"/>
      <c r="AF131" s="258"/>
      <c r="AG131" s="258"/>
      <c r="AH131" s="258"/>
      <c r="AI131" s="258"/>
      <c r="AJ131" s="258"/>
      <c r="AK131" s="258"/>
      <c r="AL131" s="258"/>
      <c r="AM131" s="258"/>
      <c r="AN131" s="258"/>
      <c r="AO131" s="258"/>
      <c r="AP131" s="258"/>
      <c r="AQ131" s="258"/>
      <c r="AR131" s="258"/>
      <c r="AS131" s="258"/>
      <c r="AT131" s="258"/>
      <c r="AU131" s="258"/>
      <c r="AV131" s="258"/>
      <c r="AW131" s="258"/>
      <c r="AX131" s="258"/>
      <c r="AY131" s="258"/>
      <c r="AZ131" s="258"/>
      <c r="BA131" s="258"/>
      <c r="BB131" s="258"/>
      <c r="BC131" s="258"/>
      <c r="BD131" s="258"/>
      <c r="BE131" s="258"/>
      <c r="BF131" s="258"/>
    </row>
    <row r="132" spans="1:58" s="86" customFormat="1" x14ac:dyDescent="0.2">
      <c r="A132" s="148"/>
      <c r="B132" s="88"/>
      <c r="C132" s="131"/>
      <c r="D132" s="95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257"/>
      <c r="AB132" s="257"/>
      <c r="AC132" s="257"/>
      <c r="AD132" s="257"/>
      <c r="AE132" s="257"/>
      <c r="AF132" s="258"/>
      <c r="AG132" s="258"/>
      <c r="AH132" s="258"/>
      <c r="AI132" s="258"/>
      <c r="AJ132" s="258"/>
      <c r="AK132" s="258"/>
      <c r="AL132" s="258"/>
      <c r="AM132" s="258"/>
      <c r="AN132" s="258"/>
      <c r="AO132" s="258"/>
      <c r="AP132" s="258"/>
      <c r="AQ132" s="258"/>
      <c r="AR132" s="258"/>
      <c r="AS132" s="258"/>
      <c r="AT132" s="258"/>
      <c r="AU132" s="258"/>
      <c r="AV132" s="258"/>
      <c r="AW132" s="258"/>
      <c r="AX132" s="258"/>
      <c r="AY132" s="258"/>
      <c r="AZ132" s="258"/>
      <c r="BA132" s="258"/>
      <c r="BB132" s="258"/>
      <c r="BC132" s="258"/>
      <c r="BD132" s="258"/>
      <c r="BE132" s="258"/>
      <c r="BF132" s="258"/>
    </row>
    <row r="133" spans="1:58" s="86" customFormat="1" x14ac:dyDescent="0.2">
      <c r="A133" s="148"/>
      <c r="B133" s="88"/>
      <c r="C133" s="131"/>
      <c r="D133" s="95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257"/>
      <c r="AB133" s="257"/>
      <c r="AC133" s="257"/>
      <c r="AD133" s="257"/>
      <c r="AE133" s="257"/>
      <c r="AF133" s="258"/>
      <c r="AG133" s="258"/>
      <c r="AH133" s="258"/>
      <c r="AI133" s="258"/>
      <c r="AJ133" s="258"/>
      <c r="AK133" s="258"/>
      <c r="AL133" s="258"/>
      <c r="AM133" s="258"/>
      <c r="AN133" s="258"/>
      <c r="AO133" s="258"/>
      <c r="AP133" s="258"/>
      <c r="AQ133" s="258"/>
      <c r="AR133" s="258"/>
      <c r="AS133" s="258"/>
      <c r="AT133" s="258"/>
      <c r="AU133" s="258"/>
      <c r="AV133" s="258"/>
      <c r="AW133" s="258"/>
      <c r="AX133" s="258"/>
      <c r="AY133" s="258"/>
      <c r="AZ133" s="258"/>
      <c r="BA133" s="258"/>
      <c r="BB133" s="258"/>
      <c r="BC133" s="258"/>
      <c r="BD133" s="258"/>
      <c r="BE133" s="258"/>
      <c r="BF133" s="258"/>
    </row>
    <row r="134" spans="1:58" s="86" customFormat="1" x14ac:dyDescent="0.2">
      <c r="A134" s="148"/>
      <c r="B134" s="88"/>
      <c r="C134" s="131"/>
      <c r="D134" s="95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257"/>
      <c r="AB134" s="257"/>
      <c r="AC134" s="257"/>
      <c r="AD134" s="257"/>
      <c r="AE134" s="257"/>
      <c r="AF134" s="258"/>
      <c r="AG134" s="258"/>
      <c r="AH134" s="258"/>
      <c r="AI134" s="258"/>
      <c r="AJ134" s="258"/>
      <c r="AK134" s="258"/>
      <c r="AL134" s="258"/>
      <c r="AM134" s="258"/>
      <c r="AN134" s="258"/>
      <c r="AO134" s="258"/>
      <c r="AP134" s="258"/>
      <c r="AQ134" s="258"/>
      <c r="AR134" s="258"/>
      <c r="AS134" s="258"/>
      <c r="AT134" s="258"/>
      <c r="AU134" s="258"/>
      <c r="AV134" s="258"/>
      <c r="AW134" s="258"/>
      <c r="AX134" s="258"/>
      <c r="AY134" s="258"/>
      <c r="AZ134" s="258"/>
      <c r="BA134" s="258"/>
      <c r="BB134" s="258"/>
      <c r="BC134" s="258"/>
      <c r="BD134" s="258"/>
      <c r="BE134" s="258"/>
      <c r="BF134" s="258"/>
    </row>
    <row r="135" spans="1:58" s="86" customFormat="1" x14ac:dyDescent="0.2">
      <c r="A135" s="148"/>
      <c r="B135" s="88"/>
      <c r="C135" s="131"/>
      <c r="D135" s="95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257"/>
      <c r="AB135" s="257"/>
      <c r="AC135" s="257"/>
      <c r="AD135" s="257"/>
      <c r="AE135" s="257"/>
      <c r="AF135" s="258"/>
      <c r="AG135" s="258"/>
      <c r="AH135" s="258"/>
      <c r="AI135" s="258"/>
      <c r="AJ135" s="258"/>
      <c r="AK135" s="258"/>
      <c r="AL135" s="258"/>
      <c r="AM135" s="258"/>
      <c r="AN135" s="258"/>
      <c r="AO135" s="258"/>
      <c r="AP135" s="258"/>
      <c r="AQ135" s="258"/>
      <c r="AR135" s="258"/>
      <c r="AS135" s="258"/>
      <c r="AT135" s="258"/>
      <c r="AU135" s="258"/>
      <c r="AV135" s="258"/>
      <c r="AW135" s="258"/>
      <c r="AX135" s="258"/>
      <c r="AY135" s="258"/>
      <c r="AZ135" s="258"/>
      <c r="BA135" s="258"/>
      <c r="BB135" s="258"/>
      <c r="BC135" s="258"/>
      <c r="BD135" s="258"/>
      <c r="BE135" s="258"/>
      <c r="BF135" s="258"/>
    </row>
    <row r="136" spans="1:58" s="86" customFormat="1" x14ac:dyDescent="0.2">
      <c r="A136" s="148"/>
      <c r="B136" s="88"/>
      <c r="C136" s="131"/>
      <c r="D136" s="95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257"/>
      <c r="AB136" s="257"/>
      <c r="AC136" s="257"/>
      <c r="AD136" s="257"/>
      <c r="AE136" s="257"/>
      <c r="AF136" s="258"/>
      <c r="AG136" s="258"/>
      <c r="AH136" s="258"/>
      <c r="AI136" s="258"/>
      <c r="AJ136" s="258"/>
      <c r="AK136" s="258"/>
      <c r="AL136" s="258"/>
      <c r="AM136" s="258"/>
      <c r="AN136" s="258"/>
      <c r="AO136" s="258"/>
      <c r="AP136" s="258"/>
      <c r="AQ136" s="258"/>
      <c r="AR136" s="258"/>
      <c r="AS136" s="258"/>
      <c r="AT136" s="258"/>
      <c r="AU136" s="258"/>
      <c r="AV136" s="258"/>
      <c r="AW136" s="258"/>
      <c r="AX136" s="258"/>
      <c r="AY136" s="258"/>
      <c r="AZ136" s="258"/>
      <c r="BA136" s="258"/>
      <c r="BB136" s="258"/>
      <c r="BC136" s="258"/>
      <c r="BD136" s="258"/>
      <c r="BE136" s="258"/>
      <c r="BF136" s="258"/>
    </row>
    <row r="137" spans="1:58" s="86" customFormat="1" x14ac:dyDescent="0.2">
      <c r="A137" s="148"/>
      <c r="B137" s="88"/>
      <c r="C137" s="131"/>
      <c r="D137" s="95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257"/>
      <c r="AB137" s="257"/>
      <c r="AC137" s="257"/>
      <c r="AD137" s="257"/>
      <c r="AE137" s="257"/>
      <c r="AF137" s="258"/>
      <c r="AG137" s="258"/>
      <c r="AH137" s="258"/>
      <c r="AI137" s="258"/>
      <c r="AJ137" s="258"/>
      <c r="AK137" s="258"/>
      <c r="AL137" s="258"/>
      <c r="AM137" s="258"/>
      <c r="AN137" s="258"/>
      <c r="AO137" s="258"/>
      <c r="AP137" s="258"/>
      <c r="AQ137" s="258"/>
      <c r="AR137" s="258"/>
      <c r="AS137" s="258"/>
      <c r="AT137" s="258"/>
      <c r="AU137" s="258"/>
      <c r="AV137" s="258"/>
      <c r="AW137" s="258"/>
      <c r="AX137" s="258"/>
      <c r="AY137" s="258"/>
      <c r="AZ137" s="258"/>
      <c r="BA137" s="258"/>
      <c r="BB137" s="258"/>
      <c r="BC137" s="258"/>
      <c r="BD137" s="258"/>
      <c r="BE137" s="258"/>
      <c r="BF137" s="258"/>
    </row>
    <row r="138" spans="1:58" s="86" customFormat="1" x14ac:dyDescent="0.2">
      <c r="A138" s="148"/>
      <c r="B138" s="88"/>
      <c r="C138" s="131"/>
      <c r="D138" s="95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257"/>
      <c r="AB138" s="257"/>
      <c r="AC138" s="257"/>
      <c r="AD138" s="257"/>
      <c r="AE138" s="257"/>
      <c r="AF138" s="258"/>
      <c r="AG138" s="258"/>
      <c r="AH138" s="258"/>
      <c r="AI138" s="258"/>
      <c r="AJ138" s="258"/>
      <c r="AK138" s="258"/>
      <c r="AL138" s="258"/>
      <c r="AM138" s="258"/>
      <c r="AN138" s="258"/>
      <c r="AO138" s="258"/>
      <c r="AP138" s="258"/>
      <c r="AQ138" s="258"/>
      <c r="AR138" s="258"/>
      <c r="AS138" s="258"/>
      <c r="AT138" s="258"/>
      <c r="AU138" s="258"/>
      <c r="AV138" s="258"/>
      <c r="AW138" s="258"/>
      <c r="AX138" s="258"/>
      <c r="AY138" s="258"/>
      <c r="AZ138" s="258"/>
      <c r="BA138" s="258"/>
      <c r="BB138" s="258"/>
      <c r="BC138" s="258"/>
      <c r="BD138" s="258"/>
      <c r="BE138" s="258"/>
      <c r="BF138" s="258"/>
    </row>
    <row r="139" spans="1:58" s="86" customFormat="1" x14ac:dyDescent="0.2">
      <c r="A139" s="148"/>
      <c r="B139" s="88"/>
      <c r="C139" s="131"/>
      <c r="D139" s="95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257"/>
      <c r="AB139" s="257"/>
      <c r="AC139" s="257"/>
      <c r="AD139" s="257"/>
      <c r="AE139" s="257"/>
      <c r="AF139" s="258"/>
      <c r="AG139" s="258"/>
      <c r="AH139" s="258"/>
      <c r="AI139" s="258"/>
      <c r="AJ139" s="258"/>
      <c r="AK139" s="258"/>
      <c r="AL139" s="258"/>
      <c r="AM139" s="258"/>
      <c r="AN139" s="258"/>
      <c r="AO139" s="258"/>
      <c r="AP139" s="258"/>
      <c r="AQ139" s="258"/>
      <c r="AR139" s="258"/>
      <c r="AS139" s="258"/>
      <c r="AT139" s="258"/>
      <c r="AU139" s="258"/>
      <c r="AV139" s="258"/>
      <c r="AW139" s="258"/>
      <c r="AX139" s="258"/>
      <c r="AY139" s="258"/>
      <c r="AZ139" s="258"/>
      <c r="BA139" s="258"/>
      <c r="BB139" s="258"/>
      <c r="BC139" s="258"/>
      <c r="BD139" s="258"/>
      <c r="BE139" s="258"/>
      <c r="BF139" s="258"/>
    </row>
    <row r="140" spans="1:58" s="86" customFormat="1" hidden="1" x14ac:dyDescent="0.2">
      <c r="A140" s="148"/>
      <c r="B140" s="88"/>
      <c r="C140" s="131"/>
      <c r="D140" s="95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257"/>
      <c r="AB140" s="257"/>
      <c r="AC140" s="257"/>
      <c r="AD140" s="257"/>
      <c r="AE140" s="257"/>
      <c r="AF140" s="258"/>
      <c r="AG140" s="258"/>
      <c r="AH140" s="258"/>
      <c r="AI140" s="258"/>
      <c r="AJ140" s="258"/>
      <c r="AK140" s="258"/>
      <c r="AL140" s="258"/>
      <c r="AM140" s="258"/>
      <c r="AN140" s="258"/>
      <c r="AO140" s="258"/>
      <c r="AP140" s="258"/>
      <c r="AQ140" s="258"/>
      <c r="AR140" s="258"/>
      <c r="AS140" s="258"/>
      <c r="AT140" s="258"/>
      <c r="AU140" s="258"/>
      <c r="AV140" s="258"/>
      <c r="AW140" s="258"/>
      <c r="AX140" s="258"/>
      <c r="AY140" s="258"/>
      <c r="AZ140" s="258"/>
      <c r="BA140" s="258"/>
      <c r="BB140" s="258"/>
      <c r="BC140" s="258"/>
      <c r="BD140" s="258"/>
      <c r="BE140" s="258"/>
      <c r="BF140" s="258"/>
    </row>
    <row r="141" spans="1:58" s="86" customFormat="1" x14ac:dyDescent="0.2">
      <c r="A141" s="148"/>
      <c r="B141" s="88"/>
      <c r="C141" s="131"/>
      <c r="D141" s="95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257"/>
      <c r="AB141" s="257"/>
      <c r="AC141" s="257"/>
      <c r="AD141" s="257"/>
      <c r="AE141" s="257"/>
      <c r="AF141" s="258"/>
      <c r="AG141" s="258"/>
      <c r="AH141" s="258"/>
      <c r="AI141" s="258"/>
      <c r="AJ141" s="258"/>
      <c r="AK141" s="258"/>
      <c r="AL141" s="258"/>
      <c r="AM141" s="258"/>
      <c r="AN141" s="258"/>
      <c r="AO141" s="258"/>
      <c r="AP141" s="258"/>
      <c r="AQ141" s="258"/>
      <c r="AR141" s="258"/>
      <c r="AS141" s="258"/>
      <c r="AT141" s="258"/>
      <c r="AU141" s="258"/>
      <c r="AV141" s="258"/>
      <c r="AW141" s="258"/>
      <c r="AX141" s="258"/>
      <c r="AY141" s="258"/>
      <c r="AZ141" s="258"/>
      <c r="BA141" s="258"/>
      <c r="BB141" s="258"/>
      <c r="BC141" s="258"/>
      <c r="BD141" s="258"/>
      <c r="BE141" s="258"/>
      <c r="BF141" s="258"/>
    </row>
    <row r="142" spans="1:58" s="86" customFormat="1" x14ac:dyDescent="0.2">
      <c r="A142" s="148"/>
      <c r="B142" s="88"/>
      <c r="C142" s="131"/>
      <c r="D142" s="95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257"/>
      <c r="AB142" s="257"/>
      <c r="AC142" s="257"/>
      <c r="AD142" s="257"/>
      <c r="AE142" s="257"/>
      <c r="AF142" s="258"/>
      <c r="AG142" s="258"/>
      <c r="AH142" s="258"/>
      <c r="AI142" s="258"/>
      <c r="AJ142" s="258"/>
      <c r="AK142" s="258"/>
      <c r="AL142" s="258"/>
      <c r="AM142" s="258"/>
      <c r="AN142" s="258"/>
      <c r="AO142" s="258"/>
      <c r="AP142" s="258"/>
      <c r="AQ142" s="258"/>
      <c r="AR142" s="258"/>
      <c r="AS142" s="258"/>
      <c r="AT142" s="258"/>
      <c r="AU142" s="258"/>
      <c r="AV142" s="258"/>
      <c r="AW142" s="258"/>
      <c r="AX142" s="258"/>
      <c r="AY142" s="258"/>
      <c r="AZ142" s="258"/>
      <c r="BA142" s="258"/>
      <c r="BB142" s="258"/>
      <c r="BC142" s="258"/>
      <c r="BD142" s="258"/>
      <c r="BE142" s="258"/>
      <c r="BF142" s="258"/>
    </row>
    <row r="143" spans="1:58" s="86" customFormat="1" x14ac:dyDescent="0.2">
      <c r="A143" s="148"/>
      <c r="B143" s="88"/>
      <c r="C143" s="131"/>
      <c r="D143" s="95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257"/>
      <c r="AB143" s="257"/>
      <c r="AC143" s="257"/>
      <c r="AD143" s="257"/>
      <c r="AE143" s="257"/>
      <c r="AF143" s="258"/>
      <c r="AG143" s="258"/>
      <c r="AH143" s="258"/>
      <c r="AI143" s="258"/>
      <c r="AJ143" s="258"/>
      <c r="AK143" s="258"/>
      <c r="AL143" s="258"/>
      <c r="AM143" s="258"/>
      <c r="AN143" s="258"/>
      <c r="AO143" s="258"/>
      <c r="AP143" s="258"/>
      <c r="AQ143" s="258"/>
      <c r="AR143" s="258"/>
      <c r="AS143" s="258"/>
      <c r="AT143" s="258"/>
      <c r="AU143" s="258"/>
      <c r="AV143" s="258"/>
      <c r="AW143" s="258"/>
      <c r="AX143" s="258"/>
      <c r="AY143" s="258"/>
      <c r="AZ143" s="258"/>
      <c r="BA143" s="258"/>
      <c r="BB143" s="258"/>
      <c r="BC143" s="258"/>
      <c r="BD143" s="258"/>
      <c r="BE143" s="258"/>
      <c r="BF143" s="258"/>
    </row>
    <row r="144" spans="1:58" s="86" customFormat="1" x14ac:dyDescent="0.2">
      <c r="A144" s="148"/>
      <c r="B144" s="88"/>
      <c r="C144" s="131"/>
      <c r="D144" s="95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257"/>
      <c r="AB144" s="257"/>
      <c r="AC144" s="257"/>
      <c r="AD144" s="257"/>
      <c r="AE144" s="257"/>
      <c r="AF144" s="258"/>
      <c r="AG144" s="258"/>
      <c r="AH144" s="258"/>
      <c r="AI144" s="258"/>
      <c r="AJ144" s="258"/>
      <c r="AK144" s="258"/>
      <c r="AL144" s="258"/>
      <c r="AM144" s="258"/>
      <c r="AN144" s="258"/>
      <c r="AO144" s="258"/>
      <c r="AP144" s="258"/>
      <c r="AQ144" s="258"/>
      <c r="AR144" s="258"/>
      <c r="AS144" s="258"/>
      <c r="AT144" s="258"/>
      <c r="AU144" s="258"/>
      <c r="AV144" s="258"/>
      <c r="AW144" s="258"/>
      <c r="AX144" s="258"/>
      <c r="AY144" s="258"/>
      <c r="AZ144" s="258"/>
      <c r="BA144" s="258"/>
      <c r="BB144" s="258"/>
      <c r="BC144" s="258"/>
      <c r="BD144" s="258"/>
      <c r="BE144" s="258"/>
      <c r="BF144" s="258"/>
    </row>
    <row r="145" spans="1:58" s="86" customFormat="1" x14ac:dyDescent="0.2">
      <c r="A145" s="148"/>
      <c r="B145" s="88"/>
      <c r="C145" s="131"/>
      <c r="D145" s="95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257"/>
      <c r="AB145" s="257"/>
      <c r="AC145" s="257"/>
      <c r="AD145" s="257"/>
      <c r="AE145" s="257"/>
      <c r="AF145" s="258"/>
      <c r="AG145" s="258"/>
      <c r="AH145" s="258"/>
      <c r="AI145" s="258"/>
      <c r="AJ145" s="258"/>
      <c r="AK145" s="258"/>
      <c r="AL145" s="258"/>
      <c r="AM145" s="258"/>
      <c r="AN145" s="258"/>
      <c r="AO145" s="258"/>
      <c r="AP145" s="258"/>
      <c r="AQ145" s="258"/>
      <c r="AR145" s="258"/>
      <c r="AS145" s="258"/>
      <c r="AT145" s="258"/>
      <c r="AU145" s="258"/>
      <c r="AV145" s="258"/>
      <c r="AW145" s="258"/>
      <c r="AX145" s="258"/>
      <c r="AY145" s="258"/>
      <c r="AZ145" s="258"/>
      <c r="BA145" s="258"/>
      <c r="BB145" s="258"/>
      <c r="BC145" s="258"/>
      <c r="BD145" s="258"/>
      <c r="BE145" s="258"/>
      <c r="BF145" s="258"/>
    </row>
    <row r="146" spans="1:58" s="86" customFormat="1" x14ac:dyDescent="0.2">
      <c r="A146" s="148"/>
      <c r="B146" s="87"/>
      <c r="C146" s="130"/>
      <c r="D146" s="102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257"/>
      <c r="AB146" s="257"/>
      <c r="AC146" s="257"/>
      <c r="AD146" s="257"/>
      <c r="AE146" s="257"/>
      <c r="AF146" s="258"/>
      <c r="AG146" s="258"/>
      <c r="AH146" s="258"/>
      <c r="AI146" s="258"/>
      <c r="AJ146" s="258"/>
      <c r="AK146" s="258"/>
      <c r="AL146" s="258"/>
      <c r="AM146" s="258"/>
      <c r="AN146" s="258"/>
      <c r="AO146" s="258"/>
      <c r="AP146" s="258"/>
      <c r="AQ146" s="258"/>
      <c r="AR146" s="258"/>
      <c r="AS146" s="258"/>
      <c r="AT146" s="258"/>
      <c r="AU146" s="258"/>
      <c r="AV146" s="258"/>
      <c r="AW146" s="258"/>
      <c r="AX146" s="258"/>
      <c r="AY146" s="258"/>
      <c r="AZ146" s="258"/>
      <c r="BA146" s="258"/>
      <c r="BB146" s="258"/>
      <c r="BC146" s="258"/>
      <c r="BD146" s="258"/>
      <c r="BE146" s="258"/>
      <c r="BF146" s="258"/>
    </row>
    <row r="147" spans="1:58" s="86" customFormat="1" ht="0.75" customHeigh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257"/>
      <c r="AB147" s="257"/>
      <c r="AC147" s="257"/>
      <c r="AD147" s="257"/>
      <c r="AE147" s="257"/>
      <c r="AF147" s="258"/>
      <c r="AG147" s="258"/>
      <c r="AH147" s="258"/>
      <c r="AI147" s="258"/>
      <c r="AJ147" s="258"/>
      <c r="AK147" s="258"/>
      <c r="AL147" s="258"/>
      <c r="AM147" s="258"/>
      <c r="AN147" s="258"/>
      <c r="AO147" s="258"/>
      <c r="AP147" s="258"/>
      <c r="AQ147" s="258"/>
      <c r="AR147" s="258"/>
      <c r="AS147" s="258"/>
      <c r="AT147" s="258"/>
      <c r="AU147" s="258"/>
      <c r="AV147" s="258"/>
      <c r="AW147" s="258"/>
      <c r="AX147" s="258"/>
      <c r="AY147" s="258"/>
      <c r="AZ147" s="258"/>
      <c r="BA147" s="258"/>
      <c r="BB147" s="258"/>
      <c r="BC147" s="258"/>
      <c r="BD147" s="258"/>
      <c r="BE147" s="258"/>
      <c r="BF147" s="258"/>
    </row>
    <row r="148" spans="1:58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257"/>
      <c r="AB148" s="257"/>
      <c r="AC148" s="257"/>
      <c r="AD148" s="257"/>
      <c r="AE148" s="257"/>
      <c r="AF148" s="258"/>
      <c r="AG148" s="258"/>
      <c r="AH148" s="258"/>
      <c r="AI148" s="258"/>
      <c r="AJ148" s="258"/>
      <c r="AK148" s="258"/>
      <c r="AL148" s="258"/>
      <c r="AM148" s="258"/>
      <c r="AN148" s="258"/>
      <c r="AO148" s="258"/>
      <c r="AP148" s="258"/>
      <c r="AQ148" s="258"/>
      <c r="AR148" s="258"/>
      <c r="AS148" s="258"/>
      <c r="AT148" s="258"/>
      <c r="AU148" s="258"/>
      <c r="AV148" s="258"/>
      <c r="AW148" s="258"/>
      <c r="AX148" s="258"/>
      <c r="AY148" s="258"/>
      <c r="AZ148" s="258"/>
      <c r="BA148" s="258"/>
      <c r="BB148" s="258"/>
      <c r="BC148" s="258"/>
      <c r="BD148" s="258"/>
      <c r="BE148" s="258"/>
      <c r="BF148" s="258"/>
    </row>
    <row r="149" spans="1:58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257"/>
      <c r="AB149" s="257"/>
      <c r="AC149" s="257"/>
      <c r="AD149" s="257"/>
      <c r="AE149" s="257"/>
      <c r="AF149" s="258"/>
      <c r="AG149" s="258"/>
      <c r="AH149" s="258"/>
      <c r="AI149" s="258"/>
      <c r="AJ149" s="258"/>
      <c r="AK149" s="258"/>
      <c r="AL149" s="258"/>
      <c r="AM149" s="258"/>
      <c r="AN149" s="258"/>
      <c r="AO149" s="258"/>
      <c r="AP149" s="258"/>
      <c r="AQ149" s="258"/>
      <c r="AR149" s="258"/>
      <c r="AS149" s="258"/>
      <c r="AT149" s="258"/>
      <c r="AU149" s="258"/>
      <c r="AV149" s="258"/>
      <c r="AW149" s="258"/>
      <c r="AX149" s="258"/>
      <c r="AY149" s="258"/>
      <c r="AZ149" s="258"/>
      <c r="BA149" s="258"/>
      <c r="BB149" s="258"/>
      <c r="BC149" s="258"/>
      <c r="BD149" s="258"/>
      <c r="BE149" s="258"/>
      <c r="BF149" s="258"/>
    </row>
    <row r="150" spans="1:58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257"/>
      <c r="AB150" s="257"/>
      <c r="AC150" s="257"/>
      <c r="AD150" s="257"/>
      <c r="AE150" s="257"/>
      <c r="AF150" s="258"/>
      <c r="AG150" s="258"/>
      <c r="AH150" s="258"/>
      <c r="AI150" s="258"/>
      <c r="AJ150" s="258"/>
      <c r="AK150" s="258"/>
      <c r="AL150" s="258"/>
      <c r="AM150" s="258"/>
      <c r="AN150" s="258"/>
      <c r="AO150" s="258"/>
      <c r="AP150" s="258"/>
      <c r="AQ150" s="258"/>
      <c r="AR150" s="258"/>
      <c r="AS150" s="258"/>
      <c r="AT150" s="258"/>
      <c r="AU150" s="258"/>
      <c r="AV150" s="258"/>
      <c r="AW150" s="258"/>
      <c r="AX150" s="258"/>
      <c r="AY150" s="258"/>
      <c r="AZ150" s="258"/>
      <c r="BA150" s="258"/>
      <c r="BB150" s="258"/>
      <c r="BC150" s="258"/>
      <c r="BD150" s="258"/>
      <c r="BE150" s="258"/>
      <c r="BF150" s="258"/>
    </row>
    <row r="151" spans="1:58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257"/>
      <c r="AB151" s="257"/>
      <c r="AC151" s="257"/>
      <c r="AD151" s="257"/>
      <c r="AE151" s="257"/>
      <c r="AF151" s="258"/>
      <c r="AG151" s="258"/>
      <c r="AH151" s="258"/>
      <c r="AI151" s="258"/>
      <c r="AJ151" s="258"/>
      <c r="AK151" s="258"/>
      <c r="AL151" s="258"/>
      <c r="AM151" s="258"/>
      <c r="AN151" s="258"/>
      <c r="AO151" s="258"/>
      <c r="AP151" s="258"/>
      <c r="AQ151" s="258"/>
      <c r="AR151" s="258"/>
      <c r="AS151" s="258"/>
      <c r="AT151" s="258"/>
      <c r="AU151" s="258"/>
      <c r="AV151" s="258"/>
      <c r="AW151" s="258"/>
      <c r="AX151" s="258"/>
      <c r="AY151" s="258"/>
      <c r="AZ151" s="258"/>
      <c r="BA151" s="258"/>
      <c r="BB151" s="258"/>
      <c r="BC151" s="258"/>
      <c r="BD151" s="258"/>
      <c r="BE151" s="258"/>
      <c r="BF151" s="258"/>
    </row>
    <row r="152" spans="1:58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257"/>
      <c r="AB152" s="257"/>
      <c r="AC152" s="257"/>
      <c r="AD152" s="257"/>
      <c r="AE152" s="257"/>
      <c r="AF152" s="258"/>
      <c r="AG152" s="258"/>
      <c r="AH152" s="258"/>
      <c r="AI152" s="258"/>
      <c r="AJ152" s="258"/>
      <c r="AK152" s="258"/>
      <c r="AL152" s="258"/>
      <c r="AM152" s="258"/>
      <c r="AN152" s="258"/>
      <c r="AO152" s="258"/>
      <c r="AP152" s="258"/>
      <c r="AQ152" s="258"/>
      <c r="AR152" s="258"/>
      <c r="AS152" s="258"/>
      <c r="AT152" s="258"/>
      <c r="AU152" s="258"/>
      <c r="AV152" s="258"/>
      <c r="AW152" s="258"/>
      <c r="AX152" s="258"/>
      <c r="AY152" s="258"/>
      <c r="AZ152" s="258"/>
      <c r="BA152" s="258"/>
      <c r="BB152" s="258"/>
      <c r="BC152" s="258"/>
      <c r="BD152" s="258"/>
      <c r="BE152" s="258"/>
      <c r="BF152" s="258"/>
    </row>
    <row r="153" spans="1:58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257"/>
      <c r="AB153" s="257"/>
      <c r="AC153" s="257"/>
      <c r="AD153" s="257"/>
      <c r="AE153" s="257"/>
      <c r="AF153" s="258"/>
      <c r="AG153" s="258"/>
      <c r="AH153" s="258"/>
      <c r="AI153" s="258"/>
      <c r="AJ153" s="258"/>
      <c r="AK153" s="258"/>
      <c r="AL153" s="258"/>
      <c r="AM153" s="258"/>
      <c r="AN153" s="258"/>
      <c r="AO153" s="258"/>
      <c r="AP153" s="258"/>
      <c r="AQ153" s="258"/>
      <c r="AR153" s="258"/>
      <c r="AS153" s="258"/>
      <c r="AT153" s="258"/>
      <c r="AU153" s="258"/>
      <c r="AV153" s="258"/>
      <c r="AW153" s="258"/>
      <c r="AX153" s="258"/>
      <c r="AY153" s="258"/>
      <c r="AZ153" s="258"/>
      <c r="BA153" s="258"/>
      <c r="BB153" s="258"/>
      <c r="BC153" s="258"/>
      <c r="BD153" s="258"/>
      <c r="BE153" s="258"/>
      <c r="BF153" s="258"/>
    </row>
    <row r="154" spans="1:58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257"/>
      <c r="AB154" s="257"/>
      <c r="AC154" s="257"/>
      <c r="AD154" s="257"/>
      <c r="AE154" s="257"/>
      <c r="AF154" s="258"/>
      <c r="AG154" s="258"/>
      <c r="AH154" s="258"/>
      <c r="AI154" s="258"/>
      <c r="AJ154" s="258"/>
      <c r="AK154" s="258"/>
      <c r="AL154" s="258"/>
      <c r="AM154" s="258"/>
      <c r="AN154" s="258"/>
      <c r="AO154" s="258"/>
      <c r="AP154" s="258"/>
      <c r="AQ154" s="258"/>
      <c r="AR154" s="258"/>
      <c r="AS154" s="258"/>
      <c r="AT154" s="258"/>
      <c r="AU154" s="258"/>
      <c r="AV154" s="258"/>
      <c r="AW154" s="258"/>
      <c r="AX154" s="258"/>
      <c r="AY154" s="258"/>
      <c r="AZ154" s="258"/>
      <c r="BA154" s="258"/>
      <c r="BB154" s="258"/>
      <c r="BC154" s="258"/>
      <c r="BD154" s="258"/>
      <c r="BE154" s="258"/>
      <c r="BF154" s="258"/>
    </row>
    <row r="155" spans="1:58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257"/>
      <c r="AB155" s="257"/>
      <c r="AC155" s="257"/>
      <c r="AD155" s="257"/>
      <c r="AE155" s="257"/>
      <c r="AF155" s="258"/>
      <c r="AG155" s="258"/>
      <c r="AH155" s="258"/>
      <c r="AI155" s="258"/>
      <c r="AJ155" s="258"/>
      <c r="AK155" s="258"/>
      <c r="AL155" s="258"/>
      <c r="AM155" s="258"/>
      <c r="AN155" s="258"/>
      <c r="AO155" s="258"/>
      <c r="AP155" s="258"/>
      <c r="AQ155" s="258"/>
      <c r="AR155" s="258"/>
      <c r="AS155" s="258"/>
      <c r="AT155" s="258"/>
      <c r="AU155" s="258"/>
      <c r="AV155" s="258"/>
      <c r="AW155" s="258"/>
      <c r="AX155" s="258"/>
      <c r="AY155" s="258"/>
      <c r="AZ155" s="258"/>
      <c r="BA155" s="258"/>
      <c r="BB155" s="258"/>
      <c r="BC155" s="258"/>
      <c r="BD155" s="258"/>
      <c r="BE155" s="258"/>
      <c r="BF155" s="258"/>
    </row>
    <row r="156" spans="1:58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257"/>
      <c r="AB156" s="257"/>
      <c r="AC156" s="257"/>
      <c r="AD156" s="257"/>
      <c r="AE156" s="257"/>
      <c r="AF156" s="258"/>
      <c r="AG156" s="258"/>
      <c r="AH156" s="258"/>
      <c r="AI156" s="258"/>
      <c r="AJ156" s="258"/>
      <c r="AK156" s="258"/>
      <c r="AL156" s="258"/>
      <c r="AM156" s="258"/>
      <c r="AN156" s="258"/>
      <c r="AO156" s="258"/>
      <c r="AP156" s="258"/>
      <c r="AQ156" s="258"/>
      <c r="AR156" s="258"/>
      <c r="AS156" s="258"/>
      <c r="AT156" s="258"/>
      <c r="AU156" s="258"/>
      <c r="AV156" s="258"/>
      <c r="AW156" s="258"/>
      <c r="AX156" s="258"/>
      <c r="AY156" s="258"/>
      <c r="AZ156" s="258"/>
      <c r="BA156" s="258"/>
      <c r="BB156" s="258"/>
      <c r="BC156" s="258"/>
      <c r="BD156" s="258"/>
      <c r="BE156" s="258"/>
      <c r="BF156" s="258"/>
    </row>
    <row r="157" spans="1:58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257"/>
      <c r="AB157" s="257"/>
      <c r="AC157" s="257"/>
      <c r="AD157" s="257"/>
      <c r="AE157" s="257"/>
      <c r="AF157" s="258"/>
      <c r="AG157" s="258"/>
      <c r="AH157" s="258"/>
      <c r="AI157" s="258"/>
      <c r="AJ157" s="258"/>
      <c r="AK157" s="258"/>
      <c r="AL157" s="258"/>
      <c r="AM157" s="258"/>
      <c r="AN157" s="258"/>
      <c r="AO157" s="258"/>
      <c r="AP157" s="258"/>
      <c r="AQ157" s="258"/>
      <c r="AR157" s="258"/>
      <c r="AS157" s="258"/>
      <c r="AT157" s="258"/>
      <c r="AU157" s="258"/>
      <c r="AV157" s="258"/>
      <c r="AW157" s="258"/>
      <c r="AX157" s="258"/>
      <c r="AY157" s="258"/>
      <c r="AZ157" s="258"/>
      <c r="BA157" s="258"/>
      <c r="BB157" s="258"/>
      <c r="BC157" s="258"/>
      <c r="BD157" s="258"/>
      <c r="BE157" s="258"/>
      <c r="BF157" s="258"/>
    </row>
    <row r="158" spans="1:58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257"/>
      <c r="AB158" s="257"/>
      <c r="AC158" s="257"/>
      <c r="AD158" s="257"/>
      <c r="AE158" s="257"/>
      <c r="AF158" s="258"/>
      <c r="AG158" s="258"/>
      <c r="AH158" s="258"/>
      <c r="AI158" s="258"/>
      <c r="AJ158" s="258"/>
      <c r="AK158" s="258"/>
      <c r="AL158" s="258"/>
      <c r="AM158" s="258"/>
      <c r="AN158" s="258"/>
      <c r="AO158" s="258"/>
      <c r="AP158" s="258"/>
      <c r="AQ158" s="258"/>
      <c r="AR158" s="258"/>
      <c r="AS158" s="258"/>
      <c r="AT158" s="258"/>
      <c r="AU158" s="258"/>
      <c r="AV158" s="258"/>
      <c r="AW158" s="258"/>
      <c r="AX158" s="258"/>
      <c r="AY158" s="258"/>
      <c r="AZ158" s="258"/>
      <c r="BA158" s="258"/>
      <c r="BB158" s="258"/>
      <c r="BC158" s="258"/>
      <c r="BD158" s="258"/>
      <c r="BE158" s="258"/>
      <c r="BF158" s="258"/>
    </row>
    <row r="159" spans="1:58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257"/>
      <c r="AB159" s="257"/>
      <c r="AC159" s="257"/>
      <c r="AD159" s="257"/>
      <c r="AE159" s="257"/>
      <c r="AF159" s="258"/>
      <c r="AG159" s="258"/>
      <c r="AH159" s="258"/>
      <c r="AI159" s="258"/>
      <c r="AJ159" s="258"/>
      <c r="AK159" s="258"/>
      <c r="AL159" s="258"/>
      <c r="AM159" s="258"/>
      <c r="AN159" s="258"/>
      <c r="AO159" s="258"/>
      <c r="AP159" s="258"/>
      <c r="AQ159" s="258"/>
      <c r="AR159" s="258"/>
      <c r="AS159" s="258"/>
      <c r="AT159" s="258"/>
      <c r="AU159" s="258"/>
      <c r="AV159" s="258"/>
      <c r="AW159" s="258"/>
      <c r="AX159" s="258"/>
      <c r="AY159" s="258"/>
      <c r="AZ159" s="258"/>
      <c r="BA159" s="258"/>
      <c r="BB159" s="258"/>
      <c r="BC159" s="258"/>
      <c r="BD159" s="258"/>
      <c r="BE159" s="258"/>
      <c r="BF159" s="258"/>
    </row>
    <row r="160" spans="1:58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257"/>
      <c r="AB160" s="257"/>
      <c r="AC160" s="257"/>
      <c r="AD160" s="257"/>
      <c r="AE160" s="257"/>
      <c r="AF160" s="258"/>
      <c r="AG160" s="258"/>
      <c r="AH160" s="258"/>
      <c r="AI160" s="258"/>
      <c r="AJ160" s="258"/>
      <c r="AK160" s="258"/>
      <c r="AL160" s="258"/>
      <c r="AM160" s="258"/>
      <c r="AN160" s="258"/>
      <c r="AO160" s="258"/>
      <c r="AP160" s="258"/>
      <c r="AQ160" s="258"/>
      <c r="AR160" s="258"/>
      <c r="AS160" s="258"/>
      <c r="AT160" s="258"/>
      <c r="AU160" s="258"/>
      <c r="AV160" s="258"/>
      <c r="AW160" s="258"/>
      <c r="AX160" s="258"/>
      <c r="AY160" s="258"/>
      <c r="AZ160" s="258"/>
      <c r="BA160" s="258"/>
      <c r="BB160" s="258"/>
      <c r="BC160" s="258"/>
      <c r="BD160" s="258"/>
      <c r="BE160" s="258"/>
      <c r="BF160" s="258"/>
    </row>
    <row r="161" spans="1:58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257"/>
      <c r="AB161" s="257"/>
      <c r="AC161" s="257"/>
      <c r="AD161" s="257"/>
      <c r="AE161" s="257"/>
      <c r="AF161" s="258"/>
      <c r="AG161" s="258"/>
      <c r="AH161" s="258"/>
      <c r="AI161" s="258"/>
      <c r="AJ161" s="258"/>
      <c r="AK161" s="258"/>
      <c r="AL161" s="258"/>
      <c r="AM161" s="258"/>
      <c r="AN161" s="258"/>
      <c r="AO161" s="258"/>
      <c r="AP161" s="258"/>
      <c r="AQ161" s="258"/>
      <c r="AR161" s="258"/>
      <c r="AS161" s="258"/>
      <c r="AT161" s="258"/>
      <c r="AU161" s="258"/>
      <c r="AV161" s="258"/>
      <c r="AW161" s="258"/>
      <c r="AX161" s="258"/>
      <c r="AY161" s="258"/>
      <c r="AZ161" s="258"/>
      <c r="BA161" s="258"/>
      <c r="BB161" s="258"/>
      <c r="BC161" s="258"/>
      <c r="BD161" s="258"/>
      <c r="BE161" s="258"/>
      <c r="BF161" s="258"/>
    </row>
    <row r="162" spans="1:58" s="86" customForma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257"/>
      <c r="AB162" s="257"/>
      <c r="AC162" s="257"/>
      <c r="AD162" s="257"/>
      <c r="AE162" s="257"/>
      <c r="AF162" s="258"/>
      <c r="AG162" s="258"/>
      <c r="AH162" s="258"/>
      <c r="AI162" s="258"/>
      <c r="AJ162" s="258"/>
      <c r="AK162" s="258"/>
      <c r="AL162" s="258"/>
      <c r="AM162" s="258"/>
      <c r="AN162" s="258"/>
      <c r="AO162" s="258"/>
      <c r="AP162" s="258"/>
      <c r="AQ162" s="258"/>
      <c r="AR162" s="258"/>
      <c r="AS162" s="258"/>
      <c r="AT162" s="258"/>
      <c r="AU162" s="258"/>
      <c r="AV162" s="258"/>
      <c r="AW162" s="258"/>
      <c r="AX162" s="258"/>
      <c r="AY162" s="258"/>
      <c r="AZ162" s="258"/>
      <c r="BA162" s="258"/>
      <c r="BB162" s="258"/>
      <c r="BC162" s="258"/>
      <c r="BD162" s="258"/>
      <c r="BE162" s="258"/>
      <c r="BF162" s="258"/>
    </row>
    <row r="163" spans="1:58" s="86" customFormat="1" hidden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257"/>
      <c r="AB163" s="257"/>
      <c r="AC163" s="257"/>
      <c r="AD163" s="257"/>
      <c r="AE163" s="257"/>
      <c r="AF163" s="258"/>
      <c r="AG163" s="258"/>
      <c r="AH163" s="258"/>
      <c r="AI163" s="258"/>
      <c r="AJ163" s="258"/>
      <c r="AK163" s="258"/>
      <c r="AL163" s="258"/>
      <c r="AM163" s="258"/>
      <c r="AN163" s="258"/>
      <c r="AO163" s="258"/>
      <c r="AP163" s="258"/>
      <c r="AQ163" s="258"/>
      <c r="AR163" s="258"/>
      <c r="AS163" s="258"/>
      <c r="AT163" s="258"/>
      <c r="AU163" s="258"/>
      <c r="AV163" s="258"/>
      <c r="AW163" s="258"/>
      <c r="AX163" s="258"/>
      <c r="AY163" s="258"/>
      <c r="AZ163" s="258"/>
      <c r="BA163" s="258"/>
      <c r="BB163" s="258"/>
      <c r="BC163" s="258"/>
      <c r="BD163" s="258"/>
      <c r="BE163" s="258"/>
      <c r="BF163" s="258"/>
    </row>
    <row r="164" spans="1:58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257"/>
      <c r="AB164" s="257"/>
      <c r="AC164" s="257"/>
      <c r="AD164" s="257"/>
      <c r="AE164" s="257"/>
      <c r="AF164" s="258"/>
      <c r="AG164" s="258"/>
      <c r="AH164" s="258"/>
      <c r="AI164" s="258"/>
      <c r="AJ164" s="258"/>
      <c r="AK164" s="258"/>
      <c r="AL164" s="258"/>
      <c r="AM164" s="258"/>
      <c r="AN164" s="258"/>
      <c r="AO164" s="258"/>
      <c r="AP164" s="258"/>
      <c r="AQ164" s="258"/>
      <c r="AR164" s="258"/>
      <c r="AS164" s="258"/>
      <c r="AT164" s="258"/>
      <c r="AU164" s="258"/>
      <c r="AV164" s="258"/>
      <c r="AW164" s="258"/>
      <c r="AX164" s="258"/>
      <c r="AY164" s="258"/>
      <c r="AZ164" s="258"/>
      <c r="BA164" s="258"/>
      <c r="BB164" s="258"/>
      <c r="BC164" s="258"/>
      <c r="BD164" s="258"/>
      <c r="BE164" s="258"/>
      <c r="BF164" s="258"/>
    </row>
    <row r="165" spans="1:58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257"/>
      <c r="AB165" s="257"/>
      <c r="AC165" s="257"/>
      <c r="AD165" s="257"/>
      <c r="AE165" s="257"/>
      <c r="AF165" s="258"/>
      <c r="AG165" s="258"/>
      <c r="AH165" s="258"/>
      <c r="AI165" s="258"/>
      <c r="AJ165" s="258"/>
      <c r="AK165" s="258"/>
      <c r="AL165" s="258"/>
      <c r="AM165" s="258"/>
      <c r="AN165" s="258"/>
      <c r="AO165" s="258"/>
      <c r="AP165" s="258"/>
      <c r="AQ165" s="258"/>
      <c r="AR165" s="258"/>
      <c r="AS165" s="258"/>
      <c r="AT165" s="258"/>
      <c r="AU165" s="258"/>
      <c r="AV165" s="258"/>
      <c r="AW165" s="258"/>
      <c r="AX165" s="258"/>
      <c r="AY165" s="258"/>
      <c r="AZ165" s="258"/>
      <c r="BA165" s="258"/>
      <c r="BB165" s="258"/>
      <c r="BC165" s="258"/>
      <c r="BD165" s="258"/>
      <c r="BE165" s="258"/>
      <c r="BF165" s="258"/>
    </row>
    <row r="166" spans="1:58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257"/>
      <c r="AB166" s="257"/>
      <c r="AC166" s="257"/>
      <c r="AD166" s="257"/>
      <c r="AE166" s="257"/>
      <c r="AF166" s="258"/>
      <c r="AG166" s="258"/>
      <c r="AH166" s="258"/>
      <c r="AI166" s="258"/>
      <c r="AJ166" s="258"/>
      <c r="AK166" s="258"/>
      <c r="AL166" s="258"/>
      <c r="AM166" s="258"/>
      <c r="AN166" s="258"/>
      <c r="AO166" s="258"/>
      <c r="AP166" s="258"/>
      <c r="AQ166" s="258"/>
      <c r="AR166" s="258"/>
      <c r="AS166" s="258"/>
      <c r="AT166" s="258"/>
      <c r="AU166" s="258"/>
      <c r="AV166" s="258"/>
      <c r="AW166" s="258"/>
      <c r="AX166" s="258"/>
      <c r="AY166" s="258"/>
      <c r="AZ166" s="258"/>
      <c r="BA166" s="258"/>
      <c r="BB166" s="258"/>
      <c r="BC166" s="258"/>
      <c r="BD166" s="258"/>
      <c r="BE166" s="258"/>
      <c r="BF166" s="258"/>
    </row>
    <row r="167" spans="1:58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257"/>
      <c r="AB167" s="257"/>
      <c r="AC167" s="257"/>
      <c r="AD167" s="257"/>
      <c r="AE167" s="257"/>
      <c r="AF167" s="258"/>
      <c r="AG167" s="258"/>
      <c r="AH167" s="258"/>
      <c r="AI167" s="258"/>
      <c r="AJ167" s="258"/>
      <c r="AK167" s="258"/>
      <c r="AL167" s="258"/>
      <c r="AM167" s="258"/>
      <c r="AN167" s="258"/>
      <c r="AO167" s="258"/>
      <c r="AP167" s="258"/>
      <c r="AQ167" s="258"/>
      <c r="AR167" s="258"/>
      <c r="AS167" s="258"/>
      <c r="AT167" s="258"/>
      <c r="AU167" s="258"/>
      <c r="AV167" s="258"/>
      <c r="AW167" s="258"/>
      <c r="AX167" s="258"/>
      <c r="AY167" s="258"/>
      <c r="AZ167" s="258"/>
      <c r="BA167" s="258"/>
      <c r="BB167" s="258"/>
      <c r="BC167" s="258"/>
      <c r="BD167" s="258"/>
      <c r="BE167" s="258"/>
      <c r="BF167" s="258"/>
    </row>
    <row r="168" spans="1:58" s="86" customFormat="1" x14ac:dyDescent="0.2">
      <c r="A168" s="148"/>
      <c r="B168" s="87"/>
      <c r="C168" s="130"/>
      <c r="D168" s="10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257"/>
      <c r="AB168" s="257"/>
      <c r="AC168" s="257"/>
      <c r="AD168" s="257"/>
      <c r="AE168" s="257"/>
      <c r="AF168" s="258"/>
      <c r="AG168" s="258"/>
      <c r="AH168" s="258"/>
      <c r="AI168" s="258"/>
      <c r="AJ168" s="258"/>
      <c r="AK168" s="258"/>
      <c r="AL168" s="258"/>
      <c r="AM168" s="258"/>
      <c r="AN168" s="258"/>
      <c r="AO168" s="258"/>
      <c r="AP168" s="258"/>
      <c r="AQ168" s="258"/>
      <c r="AR168" s="258"/>
      <c r="AS168" s="258"/>
      <c r="AT168" s="258"/>
      <c r="AU168" s="258"/>
      <c r="AV168" s="258"/>
      <c r="AW168" s="258"/>
      <c r="AX168" s="258"/>
      <c r="AY168" s="258"/>
      <c r="AZ168" s="258"/>
      <c r="BA168" s="258"/>
      <c r="BB168" s="258"/>
      <c r="BC168" s="258"/>
      <c r="BD168" s="258"/>
      <c r="BE168" s="258"/>
      <c r="BF168" s="258"/>
    </row>
    <row r="169" spans="1:58" s="86" customForma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257"/>
      <c r="AB169" s="257"/>
      <c r="AC169" s="257"/>
      <c r="AD169" s="257"/>
      <c r="AE169" s="257"/>
      <c r="AF169" s="258"/>
      <c r="AG169" s="258"/>
      <c r="AH169" s="258"/>
      <c r="AI169" s="258"/>
      <c r="AJ169" s="258"/>
      <c r="AK169" s="258"/>
      <c r="AL169" s="258"/>
      <c r="AM169" s="258"/>
      <c r="AN169" s="258"/>
      <c r="AO169" s="258"/>
      <c r="AP169" s="258"/>
      <c r="AQ169" s="258"/>
      <c r="AR169" s="258"/>
      <c r="AS169" s="258"/>
      <c r="AT169" s="258"/>
      <c r="AU169" s="258"/>
      <c r="AV169" s="258"/>
      <c r="AW169" s="258"/>
      <c r="AX169" s="258"/>
      <c r="AY169" s="258"/>
      <c r="AZ169" s="258"/>
      <c r="BA169" s="258"/>
      <c r="BB169" s="258"/>
      <c r="BC169" s="258"/>
      <c r="BD169" s="258"/>
      <c r="BE169" s="258"/>
      <c r="BF169" s="258"/>
    </row>
    <row r="170" spans="1:58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58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58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58" s="86" customFormat="1" x14ac:dyDescent="0.2">
      <c r="A173" s="148"/>
      <c r="B173" s="83"/>
      <c r="C173" s="127"/>
      <c r="D173" s="99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C45">
      <formula1>$A$2:$A$21</formula1>
    </dataValidation>
    <dataValidation type="list" allowBlank="1" showInputMessage="1" showErrorMessage="1" sqref="D78 D60 D82:D83 D42:D44">
      <formula1>$BF$1:$BF$6</formula1>
    </dataValidation>
  </dataValidations>
  <pageMargins left="0.7" right="0.7" top="0.75" bottom="0.75" header="0.3" footer="0.3"/>
  <pageSetup paperSize="9" orientation="portrait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'IC Partners'!$E$1:$E$4</xm:f>
          </x14:formula1>
          <xm:sqref>D54:D59 D18:D21 D80:D81 D63:D77</xm:sqref>
        </x14:dataValidation>
        <x14:dataValidation type="list" allowBlank="1" showInputMessage="1" showErrorMessage="1">
          <x14:formula1>
            <xm:f>'IC Partners'!$A$1:$A$31</xm:f>
          </x14:formula1>
          <xm:sqref>C18:C25 C46:C52</xm:sqref>
        </x14:dataValidation>
        <x14:dataValidation type="list" allowBlank="1" showInputMessage="1" showErrorMessage="1">
          <x14:formula1>
            <xm:f>'IC Partners'!$A$3:$A$31</xm:f>
          </x14:formula1>
          <xm:sqref>C78</xm:sqref>
        </x14:dataValidation>
        <x14:dataValidation type="list" allowBlank="1" showInputMessage="1" showErrorMessage="1">
          <x14:formula1>
            <xm:f>'IC Partners'!$E$1:$E$3</xm:f>
          </x14:formula1>
          <xm:sqref>D46:D49</xm:sqref>
        </x14:dataValidation>
        <x14:dataValidation type="list" allowBlank="1" showInputMessage="1" showErrorMessage="1">
          <x14:formula1>
            <xm:f>'D:\Users\aniri.maguru\Desktop\Nouveau dossier\[Cash forecast_Florence 2_2018.xlsx]IC Partners'!#REF!</xm:f>
          </x14:formula1>
          <xm:sqref>D62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5"/>
  <sheetViews>
    <sheetView showGridLines="0" zoomScale="80" zoomScaleNormal="80" workbookViewId="0">
      <pane ySplit="8" topLeftCell="A9" activePane="bottomLeft" state="frozen"/>
      <selection pane="bottomLeft" activeCell="D84" sqref="D84"/>
    </sheetView>
  </sheetViews>
  <sheetFormatPr baseColWidth="10" defaultColWidth="11.42578125" defaultRowHeight="12.75" outlineLevelRow="1" x14ac:dyDescent="0.2"/>
  <cols>
    <col min="1" max="1" width="19.570312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27" width="10.7109375" style="1" customWidth="1"/>
    <col min="28" max="28" width="11.42578125" style="1" customWidth="1"/>
    <col min="29" max="29" width="12.28515625" style="1" customWidth="1"/>
    <col min="30" max="30" width="11.28515625" style="1" customWidth="1"/>
    <col min="31" max="31" width="12.28515625" style="1" customWidth="1"/>
    <col min="32" max="32" width="12.7109375" style="1" customWidth="1"/>
    <col min="33" max="33" width="12" style="1" customWidth="1"/>
    <col min="34" max="34" width="11.85546875" style="1" customWidth="1"/>
    <col min="35" max="56" width="11.4257812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158</v>
      </c>
    </row>
    <row r="2" spans="1:58" x14ac:dyDescent="0.2">
      <c r="B2" s="136" t="s">
        <v>125</v>
      </c>
      <c r="C2" s="149" t="s">
        <v>274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22.5" x14ac:dyDescent="0.25">
      <c r="A9" s="141" t="s">
        <v>275</v>
      </c>
      <c r="B9" s="133" t="s">
        <v>91</v>
      </c>
      <c r="C9" s="132"/>
      <c r="D9" s="330"/>
      <c r="E9" s="25">
        <v>0</v>
      </c>
      <c r="F9" s="25">
        <f t="shared" ref="F9:V9" si="0">E109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W109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0</v>
      </c>
      <c r="AD9" s="206">
        <f t="shared" si="1"/>
        <v>150000</v>
      </c>
      <c r="AE9" s="206">
        <f t="shared" si="1"/>
        <v>818.88000000000466</v>
      </c>
      <c r="AF9" s="206">
        <f t="shared" si="1"/>
        <v>818.88000000000466</v>
      </c>
      <c r="AG9" s="206">
        <f t="shared" si="1"/>
        <v>818.88000000000466</v>
      </c>
      <c r="AH9" s="206">
        <f t="shared" si="1"/>
        <v>818.88000000000466</v>
      </c>
      <c r="AI9" s="206">
        <f t="shared" si="1"/>
        <v>818.88000000000466</v>
      </c>
      <c r="AJ9" s="206">
        <f t="shared" si="1"/>
        <v>818.88000000000466</v>
      </c>
      <c r="AK9" s="206">
        <f t="shared" si="1"/>
        <v>818.88000000000466</v>
      </c>
      <c r="AL9" s="206">
        <f t="shared" si="1"/>
        <v>818.88000000000466</v>
      </c>
      <c r="AM9" s="206">
        <f t="shared" si="1"/>
        <v>818.88000000000466</v>
      </c>
      <c r="AN9" s="206">
        <f t="shared" si="1"/>
        <v>818.88000000000466</v>
      </c>
      <c r="AO9" s="206">
        <f t="shared" si="1"/>
        <v>818.88000000000466</v>
      </c>
      <c r="AP9" s="206">
        <f t="shared" si="1"/>
        <v>818.88000000000466</v>
      </c>
      <c r="AQ9" s="206">
        <f t="shared" si="1"/>
        <v>150818.88</v>
      </c>
      <c r="AR9" s="206">
        <f t="shared" si="1"/>
        <v>1637.7600000000093</v>
      </c>
      <c r="AS9" s="206">
        <f t="shared" si="1"/>
        <v>1637.7600000000093</v>
      </c>
      <c r="AT9" s="206">
        <f t="shared" si="1"/>
        <v>1637.7600000000093</v>
      </c>
      <c r="AU9" s="206">
        <f t="shared" si="1"/>
        <v>1637.7600000000093</v>
      </c>
      <c r="AV9" s="206">
        <f t="shared" si="1"/>
        <v>1637.7600000000093</v>
      </c>
      <c r="AW9" s="206">
        <f t="shared" si="1"/>
        <v>1637.7600000000093</v>
      </c>
      <c r="AX9" s="206">
        <f t="shared" si="1"/>
        <v>1637.7600000000093</v>
      </c>
      <c r="AY9" s="206">
        <f t="shared" si="1"/>
        <v>1637.7600000000093</v>
      </c>
      <c r="AZ9" s="206">
        <f t="shared" si="1"/>
        <v>1637.7600000000093</v>
      </c>
      <c r="BA9" s="206">
        <f t="shared" si="1"/>
        <v>1637.7600000000093</v>
      </c>
      <c r="BB9" s="206">
        <f t="shared" si="1"/>
        <v>1637.7600000000093</v>
      </c>
      <c r="BC9" s="206">
        <f t="shared" si="1"/>
        <v>1637.7600000000093</v>
      </c>
      <c r="BD9" s="206">
        <f t="shared" si="1"/>
        <v>1637.7600000000093</v>
      </c>
      <c r="BE9" s="209"/>
      <c r="BF9" s="209"/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  <c r="BE10" s="209"/>
      <c r="BF10" s="209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BD11" si="2">SUM(E12:E16)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si="2"/>
        <v>0</v>
      </c>
      <c r="AL11" s="211">
        <f t="shared" si="2"/>
        <v>0</v>
      </c>
      <c r="AM11" s="211">
        <f t="shared" si="2"/>
        <v>0</v>
      </c>
      <c r="AN11" s="211">
        <f t="shared" si="2"/>
        <v>0</v>
      </c>
      <c r="AO11" s="211">
        <f t="shared" si="2"/>
        <v>0</v>
      </c>
      <c r="AP11" s="211">
        <f t="shared" si="2"/>
        <v>0</v>
      </c>
      <c r="AQ11" s="211">
        <f t="shared" si="2"/>
        <v>0</v>
      </c>
      <c r="AR11" s="211">
        <f t="shared" si="2"/>
        <v>0</v>
      </c>
      <c r="AS11" s="211">
        <f t="shared" si="2"/>
        <v>0</v>
      </c>
      <c r="AT11" s="211">
        <f t="shared" si="2"/>
        <v>0</v>
      </c>
      <c r="AU11" s="211">
        <f t="shared" si="2"/>
        <v>0</v>
      </c>
      <c r="AV11" s="211">
        <f t="shared" si="2"/>
        <v>0</v>
      </c>
      <c r="AW11" s="211">
        <f t="shared" si="2"/>
        <v>0</v>
      </c>
      <c r="AX11" s="211">
        <f t="shared" si="2"/>
        <v>0</v>
      </c>
      <c r="AY11" s="211">
        <f t="shared" si="2"/>
        <v>0</v>
      </c>
      <c r="AZ11" s="211">
        <f t="shared" si="2"/>
        <v>0</v>
      </c>
      <c r="BA11" s="211">
        <f t="shared" si="2"/>
        <v>0</v>
      </c>
      <c r="BB11" s="211">
        <f t="shared" si="2"/>
        <v>0</v>
      </c>
      <c r="BC11" s="211">
        <f t="shared" si="2"/>
        <v>0</v>
      </c>
      <c r="BD11" s="211">
        <f t="shared" si="2"/>
        <v>0</v>
      </c>
      <c r="BE11" s="214"/>
      <c r="BF11" s="214"/>
    </row>
    <row r="12" spans="1:58" s="33" customFormat="1" ht="15" customHeight="1" x14ac:dyDescent="0.25">
      <c r="A12" s="143"/>
      <c r="B12" s="34"/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  <c r="BE12" s="214"/>
      <c r="BF12" s="214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  <c r="BE13" s="214"/>
      <c r="BF13" s="214"/>
    </row>
    <row r="14" spans="1:58" s="33" customFormat="1" ht="15" customHeight="1" x14ac:dyDescent="0.25">
      <c r="A14" s="143"/>
      <c r="B14" s="34"/>
      <c r="C14" s="109"/>
      <c r="D14" s="332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  <c r="BE14" s="214"/>
      <c r="BF14" s="214"/>
    </row>
    <row r="15" spans="1:58" s="33" customFormat="1" ht="15" customHeight="1" x14ac:dyDescent="0.25">
      <c r="A15" s="143"/>
      <c r="B15" s="34"/>
      <c r="C15" s="109"/>
      <c r="D15" s="332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216"/>
      <c r="AB15" s="216"/>
      <c r="AC15" s="216"/>
      <c r="AD15" s="216"/>
      <c r="AE15" s="216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/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  <c r="BE15" s="214"/>
      <c r="BF15" s="214"/>
    </row>
    <row r="16" spans="1:58" s="33" customFormat="1" ht="15" customHeight="1" x14ac:dyDescent="0.25">
      <c r="A16" s="143"/>
      <c r="B16" s="34"/>
      <c r="C16" s="109"/>
      <c r="D16" s="332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/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  <c r="BE16" s="214"/>
      <c r="BF16" s="214"/>
    </row>
    <row r="17" spans="1:58" s="33" customFormat="1" ht="15" customHeight="1" x14ac:dyDescent="0.25">
      <c r="A17" s="143"/>
      <c r="B17" s="58" t="s">
        <v>287</v>
      </c>
      <c r="C17" s="108"/>
      <c r="D17" s="332"/>
      <c r="E17" s="35">
        <f t="shared" ref="E17:BD17" si="3">SUM(E18:E23)</f>
        <v>0</v>
      </c>
      <c r="F17" s="35">
        <f t="shared" si="3"/>
        <v>0</v>
      </c>
      <c r="G17" s="35">
        <f t="shared" si="3"/>
        <v>0</v>
      </c>
      <c r="H17" s="35">
        <f t="shared" si="3"/>
        <v>0</v>
      </c>
      <c r="I17" s="35">
        <f t="shared" si="3"/>
        <v>0</v>
      </c>
      <c r="J17" s="35">
        <f t="shared" si="3"/>
        <v>0</v>
      </c>
      <c r="K17" s="35">
        <f t="shared" si="3"/>
        <v>0</v>
      </c>
      <c r="L17" s="35">
        <f t="shared" si="3"/>
        <v>0</v>
      </c>
      <c r="M17" s="35">
        <f t="shared" si="3"/>
        <v>0</v>
      </c>
      <c r="N17" s="35">
        <f t="shared" si="3"/>
        <v>0</v>
      </c>
      <c r="O17" s="35">
        <f t="shared" si="3"/>
        <v>0</v>
      </c>
      <c r="P17" s="35">
        <f t="shared" si="3"/>
        <v>0</v>
      </c>
      <c r="Q17" s="35">
        <f t="shared" si="3"/>
        <v>0</v>
      </c>
      <c r="R17" s="35">
        <f t="shared" si="3"/>
        <v>0</v>
      </c>
      <c r="S17" s="35">
        <f t="shared" si="3"/>
        <v>0</v>
      </c>
      <c r="T17" s="35">
        <f t="shared" si="3"/>
        <v>0</v>
      </c>
      <c r="U17" s="35">
        <f t="shared" si="3"/>
        <v>0</v>
      </c>
      <c r="V17" s="35">
        <f t="shared" si="3"/>
        <v>0</v>
      </c>
      <c r="W17" s="35">
        <f t="shared" si="3"/>
        <v>0</v>
      </c>
      <c r="X17" s="35">
        <f t="shared" si="3"/>
        <v>0</v>
      </c>
      <c r="Y17" s="35">
        <f t="shared" si="3"/>
        <v>0</v>
      </c>
      <c r="Z17" s="35">
        <f t="shared" si="3"/>
        <v>0</v>
      </c>
      <c r="AA17" s="211">
        <f t="shared" si="3"/>
        <v>0</v>
      </c>
      <c r="AB17" s="211">
        <f t="shared" si="3"/>
        <v>0</v>
      </c>
      <c r="AC17" s="211">
        <f t="shared" si="3"/>
        <v>0</v>
      </c>
      <c r="AD17" s="211">
        <f t="shared" si="3"/>
        <v>0</v>
      </c>
      <c r="AE17" s="211">
        <f t="shared" si="3"/>
        <v>0</v>
      </c>
      <c r="AF17" s="211">
        <f t="shared" si="3"/>
        <v>0</v>
      </c>
      <c r="AG17" s="211">
        <f t="shared" si="3"/>
        <v>0</v>
      </c>
      <c r="AH17" s="211">
        <f t="shared" si="3"/>
        <v>0</v>
      </c>
      <c r="AI17" s="211">
        <f t="shared" si="3"/>
        <v>0</v>
      </c>
      <c r="AJ17" s="211">
        <f t="shared" si="3"/>
        <v>0</v>
      </c>
      <c r="AK17" s="211">
        <f t="shared" si="3"/>
        <v>0</v>
      </c>
      <c r="AL17" s="211">
        <f t="shared" si="3"/>
        <v>0</v>
      </c>
      <c r="AM17" s="211">
        <f t="shared" si="3"/>
        <v>0</v>
      </c>
      <c r="AN17" s="211">
        <f t="shared" si="3"/>
        <v>0</v>
      </c>
      <c r="AO17" s="211">
        <f t="shared" si="3"/>
        <v>0</v>
      </c>
      <c r="AP17" s="211">
        <f t="shared" si="3"/>
        <v>0</v>
      </c>
      <c r="AQ17" s="211">
        <f t="shared" si="3"/>
        <v>0</v>
      </c>
      <c r="AR17" s="211">
        <f t="shared" si="3"/>
        <v>0</v>
      </c>
      <c r="AS17" s="211">
        <f t="shared" si="3"/>
        <v>0</v>
      </c>
      <c r="AT17" s="211">
        <f t="shared" si="3"/>
        <v>0</v>
      </c>
      <c r="AU17" s="211">
        <f t="shared" si="3"/>
        <v>0</v>
      </c>
      <c r="AV17" s="211">
        <f t="shared" si="3"/>
        <v>0</v>
      </c>
      <c r="AW17" s="211">
        <f t="shared" si="3"/>
        <v>0</v>
      </c>
      <c r="AX17" s="211">
        <f t="shared" si="3"/>
        <v>0</v>
      </c>
      <c r="AY17" s="211">
        <f t="shared" si="3"/>
        <v>0</v>
      </c>
      <c r="AZ17" s="211">
        <f t="shared" si="3"/>
        <v>0</v>
      </c>
      <c r="BA17" s="211">
        <f t="shared" si="3"/>
        <v>0</v>
      </c>
      <c r="BB17" s="211">
        <f t="shared" si="3"/>
        <v>0</v>
      </c>
      <c r="BC17" s="211">
        <f t="shared" si="3"/>
        <v>0</v>
      </c>
      <c r="BD17" s="211">
        <f t="shared" si="3"/>
        <v>0</v>
      </c>
      <c r="BE17" s="214"/>
      <c r="BF17" s="214"/>
    </row>
    <row r="18" spans="1:58" s="39" customFormat="1" ht="15" customHeight="1" x14ac:dyDescent="0.25">
      <c r="A18" s="144"/>
      <c r="B18" s="53"/>
      <c r="C18" s="110"/>
      <c r="D18" s="333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38"/>
      <c r="S18" s="38"/>
      <c r="T18" s="38"/>
      <c r="U18" s="38"/>
      <c r="V18" s="38"/>
      <c r="W18" s="38"/>
      <c r="X18" s="38"/>
      <c r="Y18" s="38"/>
      <c r="Z18" s="38"/>
      <c r="AA18" s="219"/>
      <c r="AB18" s="219"/>
      <c r="AC18" s="219"/>
      <c r="AD18" s="219"/>
      <c r="AE18" s="219"/>
      <c r="AF18" s="219"/>
      <c r="AG18" s="219"/>
      <c r="AH18" s="219"/>
      <c r="AI18" s="219"/>
      <c r="AJ18" s="219"/>
      <c r="AK18" s="219"/>
      <c r="AL18" s="219"/>
      <c r="AM18" s="219"/>
      <c r="AN18" s="219"/>
      <c r="AO18" s="219"/>
      <c r="AP18" s="219"/>
      <c r="AQ18" s="219"/>
      <c r="AR18" s="219"/>
      <c r="AS18" s="219"/>
      <c r="AT18" s="219"/>
      <c r="AU18" s="219"/>
      <c r="AV18" s="219"/>
      <c r="AW18" s="219"/>
      <c r="AX18" s="219"/>
      <c r="AY18" s="219"/>
      <c r="AZ18" s="219"/>
      <c r="BA18" s="219"/>
      <c r="BB18" s="219"/>
      <c r="BC18" s="219"/>
      <c r="BD18" s="219"/>
      <c r="BE18" s="222"/>
      <c r="BF18" s="222"/>
    </row>
    <row r="19" spans="1:58" s="39" customFormat="1" ht="15" customHeight="1" x14ac:dyDescent="0.25">
      <c r="A19" s="144"/>
      <c r="B19" s="53"/>
      <c r="C19" s="110"/>
      <c r="D19" s="333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188"/>
      <c r="R19" s="38"/>
      <c r="S19" s="38"/>
      <c r="T19" s="38"/>
      <c r="U19" s="38"/>
      <c r="V19" s="38"/>
      <c r="W19" s="38"/>
      <c r="X19" s="38"/>
      <c r="Y19" s="38"/>
      <c r="Z19" s="38"/>
      <c r="AA19" s="219"/>
      <c r="AB19" s="219"/>
      <c r="AC19" s="219"/>
      <c r="AD19" s="219"/>
      <c r="AE19" s="219"/>
      <c r="AF19" s="219"/>
      <c r="AG19" s="219"/>
      <c r="AH19" s="219"/>
      <c r="AI19" s="219"/>
      <c r="AJ19" s="219"/>
      <c r="AK19" s="219"/>
      <c r="AL19" s="219"/>
      <c r="AM19" s="219"/>
      <c r="AN19" s="219"/>
      <c r="AO19" s="219"/>
      <c r="AP19" s="219"/>
      <c r="AQ19" s="219"/>
      <c r="AR19" s="219"/>
      <c r="AS19" s="219"/>
      <c r="AT19" s="219"/>
      <c r="AU19" s="219"/>
      <c r="AV19" s="219"/>
      <c r="AW19" s="219"/>
      <c r="AX19" s="219"/>
      <c r="AY19" s="219"/>
      <c r="AZ19" s="219"/>
      <c r="BA19" s="219"/>
      <c r="BB19" s="219"/>
      <c r="BC19" s="219"/>
      <c r="BD19" s="219"/>
      <c r="BE19" s="222"/>
      <c r="BF19" s="222"/>
    </row>
    <row r="20" spans="1:58" s="39" customFormat="1" ht="15" customHeight="1" x14ac:dyDescent="0.25">
      <c r="A20" s="144"/>
      <c r="B20" s="53"/>
      <c r="C20" s="110"/>
      <c r="D20" s="333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188"/>
      <c r="R20" s="38"/>
      <c r="S20" s="38"/>
      <c r="T20" s="38"/>
      <c r="U20" s="38"/>
      <c r="V20" s="38"/>
      <c r="W20" s="38"/>
      <c r="X20" s="38"/>
      <c r="Y20" s="38"/>
      <c r="Z20" s="38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22"/>
      <c r="BF20" s="222"/>
    </row>
    <row r="21" spans="1:58" s="39" customFormat="1" ht="15" customHeight="1" x14ac:dyDescent="0.25">
      <c r="A21" s="144"/>
      <c r="B21" s="89"/>
      <c r="C21" s="111"/>
      <c r="D21" s="334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345"/>
      <c r="R21" s="38"/>
      <c r="S21" s="38"/>
      <c r="T21" s="38"/>
      <c r="U21" s="38"/>
      <c r="V21" s="38"/>
      <c r="W21" s="38"/>
      <c r="X21" s="38"/>
      <c r="Y21" s="38"/>
      <c r="Z21" s="38"/>
      <c r="AA21" s="219"/>
      <c r="AB21" s="219"/>
      <c r="AC21" s="219"/>
      <c r="AD21" s="219"/>
      <c r="AE21" s="219"/>
      <c r="AF21" s="219"/>
      <c r="AG21" s="219"/>
      <c r="AH21" s="219"/>
      <c r="AI21" s="219"/>
      <c r="AJ21" s="219"/>
      <c r="AK21" s="219"/>
      <c r="AL21" s="219"/>
      <c r="AM21" s="219"/>
      <c r="AN21" s="219"/>
      <c r="AO21" s="219"/>
      <c r="AP21" s="219"/>
      <c r="AQ21" s="219"/>
      <c r="AR21" s="219"/>
      <c r="AS21" s="219"/>
      <c r="AT21" s="219"/>
      <c r="AU21" s="219"/>
      <c r="AV21" s="219"/>
      <c r="AW21" s="219"/>
      <c r="AX21" s="219"/>
      <c r="AY21" s="219"/>
      <c r="AZ21" s="219"/>
      <c r="BA21" s="219"/>
      <c r="BB21" s="219"/>
      <c r="BC21" s="219"/>
      <c r="BD21" s="219"/>
      <c r="BE21" s="222"/>
      <c r="BF21" s="222"/>
    </row>
    <row r="22" spans="1:58" s="39" customFormat="1" ht="15" customHeight="1" x14ac:dyDescent="0.25">
      <c r="A22" s="144"/>
      <c r="B22" s="89"/>
      <c r="C22" s="111"/>
      <c r="D22" s="334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59"/>
      <c r="R22" s="38"/>
      <c r="S22" s="38"/>
      <c r="T22" s="38"/>
      <c r="U22" s="38"/>
      <c r="V22" s="38"/>
      <c r="W22" s="38"/>
      <c r="X22" s="38"/>
      <c r="Y22" s="38"/>
      <c r="Z22" s="38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  <c r="BE22" s="222"/>
      <c r="BF22" s="222"/>
    </row>
    <row r="23" spans="1:58" s="39" customFormat="1" ht="15" customHeight="1" x14ac:dyDescent="0.25">
      <c r="A23" s="144"/>
      <c r="B23" s="89"/>
      <c r="C23" s="111"/>
      <c r="D23" s="334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59"/>
      <c r="R23" s="38"/>
      <c r="S23" s="38"/>
      <c r="T23" s="38"/>
      <c r="U23" s="38"/>
      <c r="V23" s="38"/>
      <c r="W23" s="38"/>
      <c r="X23" s="38"/>
      <c r="Y23" s="38"/>
      <c r="Z23" s="38"/>
      <c r="AA23" s="219"/>
      <c r="AB23" s="219"/>
      <c r="AC23" s="219"/>
      <c r="AD23" s="219"/>
      <c r="AE23" s="219"/>
      <c r="AF23" s="219"/>
      <c r="AG23" s="219"/>
      <c r="AH23" s="219"/>
      <c r="AI23" s="219"/>
      <c r="AJ23" s="219"/>
      <c r="AK23" s="219"/>
      <c r="AL23" s="219"/>
      <c r="AM23" s="219"/>
      <c r="AN23" s="219"/>
      <c r="AO23" s="219"/>
      <c r="AP23" s="219"/>
      <c r="AQ23" s="219"/>
      <c r="AR23" s="219"/>
      <c r="AS23" s="219"/>
      <c r="AT23" s="219"/>
      <c r="AU23" s="219"/>
      <c r="AV23" s="219"/>
      <c r="AW23" s="219"/>
      <c r="AX23" s="219"/>
      <c r="AY23" s="219"/>
      <c r="AZ23" s="219"/>
      <c r="BA23" s="219"/>
      <c r="BB23" s="219"/>
      <c r="BC23" s="219"/>
      <c r="BD23" s="219"/>
      <c r="BE23" s="222"/>
      <c r="BF23" s="222"/>
    </row>
    <row r="24" spans="1:58" s="41" customFormat="1" ht="15" customHeight="1" x14ac:dyDescent="0.25">
      <c r="A24" s="145"/>
      <c r="B24" s="42" t="s">
        <v>92</v>
      </c>
      <c r="C24" s="112"/>
      <c r="D24" s="335"/>
      <c r="E24" s="35">
        <f>SUM(E25:E30)</f>
        <v>0</v>
      </c>
      <c r="F24" s="35">
        <f t="shared" ref="F24:BD24" si="4">SUM(F25:F30)</f>
        <v>0</v>
      </c>
      <c r="G24" s="35">
        <f t="shared" si="4"/>
        <v>0</v>
      </c>
      <c r="H24" s="35">
        <f t="shared" si="4"/>
        <v>0</v>
      </c>
      <c r="I24" s="35">
        <f t="shared" si="4"/>
        <v>0</v>
      </c>
      <c r="J24" s="35">
        <f t="shared" si="4"/>
        <v>0</v>
      </c>
      <c r="K24" s="35">
        <f t="shared" si="4"/>
        <v>0</v>
      </c>
      <c r="L24" s="35">
        <f t="shared" si="4"/>
        <v>0</v>
      </c>
      <c r="M24" s="35">
        <f t="shared" si="4"/>
        <v>0</v>
      </c>
      <c r="N24" s="35">
        <f t="shared" si="4"/>
        <v>0</v>
      </c>
      <c r="O24" s="35">
        <f t="shared" si="4"/>
        <v>0</v>
      </c>
      <c r="P24" s="35">
        <f>SUM(P25:P30)</f>
        <v>0</v>
      </c>
      <c r="Q24" s="35">
        <f t="shared" si="4"/>
        <v>0</v>
      </c>
      <c r="R24" s="35">
        <f t="shared" si="4"/>
        <v>0</v>
      </c>
      <c r="S24" s="35">
        <f t="shared" si="4"/>
        <v>0</v>
      </c>
      <c r="T24" s="35">
        <f t="shared" si="4"/>
        <v>0</v>
      </c>
      <c r="U24" s="35">
        <f t="shared" si="4"/>
        <v>0</v>
      </c>
      <c r="V24" s="35">
        <f t="shared" si="4"/>
        <v>0</v>
      </c>
      <c r="W24" s="35">
        <f t="shared" si="4"/>
        <v>0</v>
      </c>
      <c r="X24" s="35">
        <f t="shared" si="4"/>
        <v>0</v>
      </c>
      <c r="Y24" s="35">
        <f t="shared" si="4"/>
        <v>0</v>
      </c>
      <c r="Z24" s="35">
        <f t="shared" si="4"/>
        <v>0</v>
      </c>
      <c r="AA24" s="211">
        <f t="shared" si="4"/>
        <v>0</v>
      </c>
      <c r="AB24" s="211">
        <f t="shared" si="4"/>
        <v>0</v>
      </c>
      <c r="AC24" s="211">
        <f t="shared" si="4"/>
        <v>0</v>
      </c>
      <c r="AD24" s="211">
        <f t="shared" si="4"/>
        <v>0</v>
      </c>
      <c r="AE24" s="211">
        <f t="shared" si="4"/>
        <v>0</v>
      </c>
      <c r="AF24" s="211">
        <f t="shared" si="4"/>
        <v>0</v>
      </c>
      <c r="AG24" s="211">
        <f t="shared" si="4"/>
        <v>0</v>
      </c>
      <c r="AH24" s="211">
        <f t="shared" si="4"/>
        <v>0</v>
      </c>
      <c r="AI24" s="211">
        <f t="shared" si="4"/>
        <v>0</v>
      </c>
      <c r="AJ24" s="211">
        <f t="shared" si="4"/>
        <v>0</v>
      </c>
      <c r="AK24" s="211">
        <f t="shared" si="4"/>
        <v>0</v>
      </c>
      <c r="AL24" s="211">
        <f t="shared" si="4"/>
        <v>0</v>
      </c>
      <c r="AM24" s="211">
        <f t="shared" si="4"/>
        <v>0</v>
      </c>
      <c r="AN24" s="211">
        <f t="shared" si="4"/>
        <v>0</v>
      </c>
      <c r="AO24" s="211">
        <f t="shared" si="4"/>
        <v>0</v>
      </c>
      <c r="AP24" s="211">
        <f t="shared" si="4"/>
        <v>0</v>
      </c>
      <c r="AQ24" s="211">
        <f t="shared" si="4"/>
        <v>0</v>
      </c>
      <c r="AR24" s="211">
        <f t="shared" si="4"/>
        <v>0</v>
      </c>
      <c r="AS24" s="211">
        <f t="shared" si="4"/>
        <v>0</v>
      </c>
      <c r="AT24" s="211">
        <f t="shared" si="4"/>
        <v>0</v>
      </c>
      <c r="AU24" s="211">
        <f t="shared" si="4"/>
        <v>0</v>
      </c>
      <c r="AV24" s="211">
        <f t="shared" si="4"/>
        <v>0</v>
      </c>
      <c r="AW24" s="211">
        <f t="shared" si="4"/>
        <v>0</v>
      </c>
      <c r="AX24" s="211">
        <f t="shared" si="4"/>
        <v>0</v>
      </c>
      <c r="AY24" s="211">
        <f t="shared" si="4"/>
        <v>0</v>
      </c>
      <c r="AZ24" s="211">
        <f t="shared" si="4"/>
        <v>0</v>
      </c>
      <c r="BA24" s="211">
        <f t="shared" si="4"/>
        <v>0</v>
      </c>
      <c r="BB24" s="211">
        <f t="shared" si="4"/>
        <v>0</v>
      </c>
      <c r="BC24" s="211">
        <f t="shared" si="4"/>
        <v>0</v>
      </c>
      <c r="BD24" s="211">
        <f t="shared" si="4"/>
        <v>0</v>
      </c>
      <c r="BE24" s="223"/>
      <c r="BF24" s="223"/>
    </row>
    <row r="25" spans="1:58" s="41" customFormat="1" ht="15" customHeight="1" x14ac:dyDescent="0.25">
      <c r="A25" s="145"/>
      <c r="B25" s="28"/>
      <c r="C25" s="107"/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211"/>
      <c r="AB25" s="211"/>
      <c r="AC25" s="211"/>
      <c r="AD25" s="211"/>
      <c r="AE25" s="211"/>
      <c r="AF25" s="233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  <c r="BE25" s="223"/>
      <c r="BF25" s="223"/>
    </row>
    <row r="26" spans="1:58" s="41" customFormat="1" ht="15" customHeight="1" x14ac:dyDescent="0.25">
      <c r="A26" s="145"/>
      <c r="B26" s="42"/>
      <c r="C26" s="112"/>
      <c r="D26" s="3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  <c r="BE26" s="223"/>
      <c r="BF26" s="223"/>
    </row>
    <row r="27" spans="1:58" s="41" customFormat="1" ht="15" customHeight="1" x14ac:dyDescent="0.25">
      <c r="A27" s="145"/>
      <c r="B27" s="42"/>
      <c r="C27" s="112"/>
      <c r="D27" s="3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211"/>
      <c r="AB27" s="211"/>
      <c r="AC27" s="211"/>
      <c r="AD27" s="211"/>
      <c r="AE27" s="211"/>
      <c r="AF27" s="211"/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AS27" s="211"/>
      <c r="AT27" s="211"/>
      <c r="AU27" s="211"/>
      <c r="AV27" s="211"/>
      <c r="AW27" s="211"/>
      <c r="AX27" s="211"/>
      <c r="AY27" s="211"/>
      <c r="AZ27" s="211"/>
      <c r="BA27" s="211"/>
      <c r="BB27" s="211"/>
      <c r="BC27" s="211"/>
      <c r="BD27" s="211"/>
      <c r="BE27" s="223"/>
      <c r="BF27" s="223"/>
    </row>
    <row r="28" spans="1:58" s="41" customFormat="1" ht="15" customHeight="1" x14ac:dyDescent="0.25">
      <c r="A28" s="145"/>
      <c r="B28" s="42"/>
      <c r="C28" s="112"/>
      <c r="D28" s="3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211"/>
      <c r="AV28" s="211"/>
      <c r="AW28" s="211"/>
      <c r="AX28" s="211"/>
      <c r="AY28" s="211"/>
      <c r="AZ28" s="211"/>
      <c r="BA28" s="211"/>
      <c r="BB28" s="211"/>
      <c r="BC28" s="211"/>
      <c r="BD28" s="211"/>
      <c r="BE28" s="223"/>
      <c r="BF28" s="223"/>
    </row>
    <row r="29" spans="1:58" s="41" customFormat="1" ht="15" customHeight="1" x14ac:dyDescent="0.25">
      <c r="A29" s="145"/>
      <c r="B29" s="42"/>
      <c r="C29" s="112"/>
      <c r="D29" s="3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211"/>
      <c r="AV29" s="211"/>
      <c r="AW29" s="211"/>
      <c r="AX29" s="211"/>
      <c r="AY29" s="211"/>
      <c r="AZ29" s="211"/>
      <c r="BA29" s="211"/>
      <c r="BB29" s="211"/>
      <c r="BC29" s="211"/>
      <c r="BD29" s="211"/>
      <c r="BE29" s="223"/>
      <c r="BF29" s="223"/>
    </row>
    <row r="30" spans="1:58" s="41" customFormat="1" ht="15" customHeight="1" x14ac:dyDescent="0.25">
      <c r="A30" s="145"/>
      <c r="B30" s="42"/>
      <c r="C30" s="112"/>
      <c r="D30" s="3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AS30" s="211"/>
      <c r="AT30" s="211"/>
      <c r="AU30" s="211"/>
      <c r="AV30" s="211"/>
      <c r="AW30" s="211"/>
      <c r="AX30" s="211"/>
      <c r="AY30" s="211"/>
      <c r="AZ30" s="211"/>
      <c r="BA30" s="211"/>
      <c r="BB30" s="211"/>
      <c r="BC30" s="211"/>
      <c r="BD30" s="211"/>
      <c r="BE30" s="223"/>
      <c r="BF30" s="223"/>
    </row>
    <row r="31" spans="1:58" s="41" customFormat="1" ht="15" customHeight="1" x14ac:dyDescent="0.25">
      <c r="A31" s="145"/>
      <c r="B31" s="42" t="s">
        <v>96</v>
      </c>
      <c r="C31" s="112"/>
      <c r="D31" s="335"/>
      <c r="E31" s="35">
        <f>SUM(E32:E38)</f>
        <v>0</v>
      </c>
      <c r="F31" s="35">
        <f t="shared" ref="F31:BD31" si="5">SUM(F32:F38)</f>
        <v>0</v>
      </c>
      <c r="G31" s="35">
        <f t="shared" si="5"/>
        <v>0</v>
      </c>
      <c r="H31" s="35">
        <f t="shared" si="5"/>
        <v>0</v>
      </c>
      <c r="I31" s="35">
        <f t="shared" si="5"/>
        <v>0</v>
      </c>
      <c r="J31" s="35">
        <f t="shared" si="5"/>
        <v>0</v>
      </c>
      <c r="K31" s="35">
        <f t="shared" si="5"/>
        <v>0</v>
      </c>
      <c r="L31" s="35">
        <f t="shared" si="5"/>
        <v>0</v>
      </c>
      <c r="M31" s="35">
        <f t="shared" si="5"/>
        <v>0</v>
      </c>
      <c r="N31" s="35">
        <f t="shared" si="5"/>
        <v>0</v>
      </c>
      <c r="O31" s="35">
        <f t="shared" si="5"/>
        <v>0</v>
      </c>
      <c r="P31" s="35">
        <f>SUM(P32:P38)</f>
        <v>0</v>
      </c>
      <c r="Q31" s="35">
        <f t="shared" si="5"/>
        <v>0</v>
      </c>
      <c r="R31" s="35">
        <f t="shared" si="5"/>
        <v>0</v>
      </c>
      <c r="S31" s="35">
        <f t="shared" si="5"/>
        <v>0</v>
      </c>
      <c r="T31" s="35">
        <f t="shared" si="5"/>
        <v>0</v>
      </c>
      <c r="U31" s="35">
        <f t="shared" si="5"/>
        <v>0</v>
      </c>
      <c r="V31" s="35">
        <f t="shared" si="5"/>
        <v>0</v>
      </c>
      <c r="W31" s="35">
        <f t="shared" si="5"/>
        <v>0</v>
      </c>
      <c r="X31" s="35">
        <f t="shared" si="5"/>
        <v>0</v>
      </c>
      <c r="Y31" s="35">
        <f t="shared" si="5"/>
        <v>0</v>
      </c>
      <c r="Z31" s="35">
        <f t="shared" si="5"/>
        <v>0</v>
      </c>
      <c r="AA31" s="211">
        <f t="shared" si="5"/>
        <v>0</v>
      </c>
      <c r="AB31" s="211">
        <f t="shared" si="5"/>
        <v>0</v>
      </c>
      <c r="AC31" s="211">
        <f t="shared" si="5"/>
        <v>0</v>
      </c>
      <c r="AD31" s="211">
        <f t="shared" si="5"/>
        <v>0</v>
      </c>
      <c r="AE31" s="211">
        <f t="shared" si="5"/>
        <v>0</v>
      </c>
      <c r="AF31" s="211">
        <f t="shared" si="5"/>
        <v>0</v>
      </c>
      <c r="AG31" s="211">
        <f t="shared" si="5"/>
        <v>0</v>
      </c>
      <c r="AH31" s="211">
        <f t="shared" si="5"/>
        <v>0</v>
      </c>
      <c r="AI31" s="211">
        <f t="shared" si="5"/>
        <v>0</v>
      </c>
      <c r="AJ31" s="211">
        <f t="shared" si="5"/>
        <v>0</v>
      </c>
      <c r="AK31" s="211">
        <f t="shared" si="5"/>
        <v>0</v>
      </c>
      <c r="AL31" s="211">
        <f t="shared" si="5"/>
        <v>0</v>
      </c>
      <c r="AM31" s="211">
        <f t="shared" si="5"/>
        <v>0</v>
      </c>
      <c r="AN31" s="211">
        <f t="shared" si="5"/>
        <v>0</v>
      </c>
      <c r="AO31" s="211">
        <f t="shared" si="5"/>
        <v>0</v>
      </c>
      <c r="AP31" s="211">
        <f t="shared" si="5"/>
        <v>0</v>
      </c>
      <c r="AQ31" s="211">
        <f t="shared" si="5"/>
        <v>0</v>
      </c>
      <c r="AR31" s="211">
        <f t="shared" si="5"/>
        <v>0</v>
      </c>
      <c r="AS31" s="211">
        <f t="shared" si="5"/>
        <v>0</v>
      </c>
      <c r="AT31" s="211">
        <f t="shared" si="5"/>
        <v>0</v>
      </c>
      <c r="AU31" s="211">
        <f t="shared" si="5"/>
        <v>0</v>
      </c>
      <c r="AV31" s="211">
        <f t="shared" si="5"/>
        <v>0</v>
      </c>
      <c r="AW31" s="211">
        <f t="shared" si="5"/>
        <v>0</v>
      </c>
      <c r="AX31" s="211">
        <f t="shared" si="5"/>
        <v>0</v>
      </c>
      <c r="AY31" s="211">
        <f t="shared" si="5"/>
        <v>0</v>
      </c>
      <c r="AZ31" s="211">
        <f t="shared" si="5"/>
        <v>0</v>
      </c>
      <c r="BA31" s="211">
        <f t="shared" si="5"/>
        <v>0</v>
      </c>
      <c r="BB31" s="211">
        <f t="shared" si="5"/>
        <v>0</v>
      </c>
      <c r="BC31" s="211">
        <f t="shared" si="5"/>
        <v>0</v>
      </c>
      <c r="BD31" s="211">
        <f t="shared" si="5"/>
        <v>0</v>
      </c>
      <c r="BE31" s="223"/>
      <c r="BF31" s="223"/>
    </row>
    <row r="32" spans="1:58" s="41" customFormat="1" ht="15" customHeight="1" x14ac:dyDescent="0.25">
      <c r="A32" s="145"/>
      <c r="B32" s="42"/>
      <c r="C32" s="107"/>
      <c r="D32" s="3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211"/>
      <c r="AB32" s="233"/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  <c r="BE32" s="223"/>
      <c r="BF32" s="223"/>
    </row>
    <row r="33" spans="1:58" s="41" customFormat="1" ht="15" customHeight="1" x14ac:dyDescent="0.25">
      <c r="A33" s="145"/>
      <c r="B33" s="42"/>
      <c r="C33" s="112"/>
      <c r="D33" s="3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  <c r="BE33" s="223"/>
      <c r="BF33" s="223"/>
    </row>
    <row r="34" spans="1:58" s="41" customFormat="1" ht="15" customHeight="1" x14ac:dyDescent="0.25">
      <c r="A34" s="145"/>
      <c r="B34" s="42"/>
      <c r="C34" s="112"/>
      <c r="D34" s="3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  <c r="BE34" s="223"/>
      <c r="BF34" s="223"/>
    </row>
    <row r="35" spans="1:58" s="41" customFormat="1" ht="15" customHeight="1" x14ac:dyDescent="0.25">
      <c r="A35" s="145"/>
      <c r="B35" s="42"/>
      <c r="C35" s="112"/>
      <c r="D35" s="3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  <c r="BE35" s="223"/>
      <c r="BF35" s="223"/>
    </row>
    <row r="36" spans="1:58" s="41" customFormat="1" ht="15" customHeight="1" x14ac:dyDescent="0.25">
      <c r="A36" s="145"/>
      <c r="B36" s="42"/>
      <c r="C36" s="112"/>
      <c r="D36" s="3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  <c r="BE36" s="223"/>
      <c r="BF36" s="223"/>
    </row>
    <row r="37" spans="1:58" s="41" customFormat="1" ht="15" customHeight="1" x14ac:dyDescent="0.25">
      <c r="A37" s="145"/>
      <c r="B37" s="42"/>
      <c r="C37" s="112"/>
      <c r="D37" s="3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  <c r="BE37" s="223"/>
      <c r="BF37" s="223"/>
    </row>
    <row r="38" spans="1:58" s="41" customFormat="1" ht="15" customHeight="1" x14ac:dyDescent="0.25">
      <c r="A38" s="145"/>
      <c r="B38" s="42"/>
      <c r="C38" s="112"/>
      <c r="D38" s="3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  <c r="BE38" s="223"/>
      <c r="BF38" s="223"/>
    </row>
    <row r="39" spans="1:58" s="41" customFormat="1" ht="15" customHeight="1" x14ac:dyDescent="0.25">
      <c r="A39" s="145"/>
      <c r="B39" s="42" t="s">
        <v>293</v>
      </c>
      <c r="C39" s="112"/>
      <c r="D39" s="335"/>
      <c r="E39" s="35">
        <f>SUM(E40:E45)</f>
        <v>0</v>
      </c>
      <c r="F39" s="35">
        <f t="shared" ref="F39:BD39" si="6">SUM(F40:F45)</f>
        <v>0</v>
      </c>
      <c r="G39" s="35">
        <f t="shared" si="6"/>
        <v>0</v>
      </c>
      <c r="H39" s="35">
        <f t="shared" si="6"/>
        <v>0</v>
      </c>
      <c r="I39" s="35">
        <f t="shared" si="6"/>
        <v>0</v>
      </c>
      <c r="J39" s="35">
        <f t="shared" si="6"/>
        <v>0</v>
      </c>
      <c r="K39" s="35">
        <f t="shared" si="6"/>
        <v>0</v>
      </c>
      <c r="L39" s="35">
        <f t="shared" si="6"/>
        <v>0</v>
      </c>
      <c r="M39" s="35">
        <f t="shared" si="6"/>
        <v>0</v>
      </c>
      <c r="N39" s="35">
        <f t="shared" si="6"/>
        <v>0</v>
      </c>
      <c r="O39" s="35">
        <f t="shared" si="6"/>
        <v>0</v>
      </c>
      <c r="P39" s="35">
        <f>SUM(P40:P45)</f>
        <v>0</v>
      </c>
      <c r="Q39" s="35">
        <f t="shared" si="6"/>
        <v>0</v>
      </c>
      <c r="R39" s="35">
        <f t="shared" si="6"/>
        <v>0</v>
      </c>
      <c r="S39" s="35">
        <f t="shared" si="6"/>
        <v>0</v>
      </c>
      <c r="T39" s="35">
        <f t="shared" si="6"/>
        <v>0</v>
      </c>
      <c r="U39" s="35">
        <f t="shared" si="6"/>
        <v>0</v>
      </c>
      <c r="V39" s="35">
        <f t="shared" si="6"/>
        <v>0</v>
      </c>
      <c r="W39" s="35">
        <f t="shared" si="6"/>
        <v>0</v>
      </c>
      <c r="X39" s="35">
        <f t="shared" si="6"/>
        <v>0</v>
      </c>
      <c r="Y39" s="35">
        <f t="shared" si="6"/>
        <v>0</v>
      </c>
      <c r="Z39" s="35">
        <f>SUM(Z40:Z45)</f>
        <v>0</v>
      </c>
      <c r="AA39" s="211">
        <f>SUM(AA40:AA45)</f>
        <v>0</v>
      </c>
      <c r="AB39" s="211">
        <f t="shared" si="6"/>
        <v>0</v>
      </c>
      <c r="AC39" s="211">
        <f t="shared" si="6"/>
        <v>150000</v>
      </c>
      <c r="AD39" s="211">
        <f t="shared" si="6"/>
        <v>0</v>
      </c>
      <c r="AE39" s="211">
        <f t="shared" si="6"/>
        <v>0</v>
      </c>
      <c r="AF39" s="211">
        <f t="shared" si="6"/>
        <v>0</v>
      </c>
      <c r="AG39" s="211">
        <f t="shared" si="6"/>
        <v>0</v>
      </c>
      <c r="AH39" s="211">
        <f>SUM(AH40:AH45)</f>
        <v>0</v>
      </c>
      <c r="AI39" s="211">
        <f t="shared" si="6"/>
        <v>0</v>
      </c>
      <c r="AJ39" s="211">
        <f t="shared" si="6"/>
        <v>0</v>
      </c>
      <c r="AK39" s="211">
        <f t="shared" si="6"/>
        <v>0</v>
      </c>
      <c r="AL39" s="211">
        <f t="shared" si="6"/>
        <v>0</v>
      </c>
      <c r="AM39" s="211">
        <f t="shared" si="6"/>
        <v>0</v>
      </c>
      <c r="AN39" s="211">
        <f t="shared" si="6"/>
        <v>0</v>
      </c>
      <c r="AO39" s="211">
        <f t="shared" si="6"/>
        <v>0</v>
      </c>
      <c r="AP39" s="211">
        <f t="shared" si="6"/>
        <v>150000</v>
      </c>
      <c r="AQ39" s="211">
        <f t="shared" si="6"/>
        <v>0</v>
      </c>
      <c r="AR39" s="211">
        <f t="shared" si="6"/>
        <v>0</v>
      </c>
      <c r="AS39" s="211">
        <f t="shared" si="6"/>
        <v>0</v>
      </c>
      <c r="AT39" s="211">
        <f t="shared" si="6"/>
        <v>0</v>
      </c>
      <c r="AU39" s="211">
        <f t="shared" si="6"/>
        <v>0</v>
      </c>
      <c r="AV39" s="211">
        <f t="shared" si="6"/>
        <v>0</v>
      </c>
      <c r="AW39" s="211">
        <f t="shared" si="6"/>
        <v>0</v>
      </c>
      <c r="AX39" s="211">
        <f t="shared" si="6"/>
        <v>0</v>
      </c>
      <c r="AY39" s="211">
        <f t="shared" si="6"/>
        <v>0</v>
      </c>
      <c r="AZ39" s="211">
        <f t="shared" si="6"/>
        <v>0</v>
      </c>
      <c r="BA39" s="211">
        <f t="shared" si="6"/>
        <v>0</v>
      </c>
      <c r="BB39" s="211">
        <f t="shared" si="6"/>
        <v>0</v>
      </c>
      <c r="BC39" s="211">
        <f t="shared" si="6"/>
        <v>0</v>
      </c>
      <c r="BD39" s="211">
        <f t="shared" si="6"/>
        <v>0</v>
      </c>
      <c r="BE39" s="223"/>
      <c r="BF39" s="223"/>
    </row>
    <row r="40" spans="1:58" s="41" customFormat="1" ht="15" customHeight="1" x14ac:dyDescent="0.25">
      <c r="A40" s="145"/>
      <c r="B40" s="53" t="s">
        <v>256</v>
      </c>
      <c r="C40" s="113"/>
      <c r="D40" s="3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211"/>
      <c r="AB40" s="211"/>
      <c r="AC40" s="233">
        <v>150000</v>
      </c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33">
        <v>150000</v>
      </c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  <c r="BE40" s="223"/>
      <c r="BF40" s="223"/>
    </row>
    <row r="41" spans="1:58" s="27" customFormat="1" ht="15" customHeight="1" x14ac:dyDescent="0.25">
      <c r="A41" s="142"/>
      <c r="B41" s="28" t="s">
        <v>85</v>
      </c>
      <c r="C41" s="107"/>
      <c r="D41" s="331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40"/>
      <c r="R41" s="31"/>
      <c r="S41" s="31"/>
      <c r="T41" s="31"/>
      <c r="U41" s="31"/>
      <c r="V41" s="31"/>
      <c r="W41" s="31"/>
      <c r="X41" s="31"/>
      <c r="Y41" s="31"/>
      <c r="Z41" s="31"/>
      <c r="AA41" s="203"/>
      <c r="AB41" s="203"/>
      <c r="AC41" s="203"/>
      <c r="AD41" s="203"/>
      <c r="AE41" s="203"/>
      <c r="AF41" s="203"/>
      <c r="AG41" s="203"/>
      <c r="AH41" s="203"/>
      <c r="AI41" s="203"/>
      <c r="AJ41" s="203"/>
      <c r="AK41" s="203"/>
      <c r="AL41" s="203"/>
      <c r="AM41" s="203"/>
      <c r="AN41" s="203"/>
      <c r="AO41" s="203"/>
      <c r="AP41" s="203"/>
      <c r="AQ41" s="203"/>
      <c r="AR41" s="203"/>
      <c r="AS41" s="203"/>
      <c r="AT41" s="203"/>
      <c r="AU41" s="203"/>
      <c r="AV41" s="203"/>
      <c r="AW41" s="203"/>
      <c r="AX41" s="203"/>
      <c r="AY41" s="203"/>
      <c r="AZ41" s="203"/>
      <c r="BA41" s="203"/>
      <c r="BB41" s="203"/>
      <c r="BC41" s="203"/>
      <c r="BD41" s="203"/>
      <c r="BE41" s="209"/>
      <c r="BF41" s="209"/>
    </row>
    <row r="42" spans="1:58" s="27" customFormat="1" ht="15" customHeight="1" x14ac:dyDescent="0.25">
      <c r="A42" s="142"/>
      <c r="B42" s="28"/>
      <c r="C42" s="107"/>
      <c r="D42" s="331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31"/>
      <c r="S42" s="31"/>
      <c r="T42" s="31"/>
      <c r="U42" s="31"/>
      <c r="V42" s="31"/>
      <c r="W42" s="31"/>
      <c r="X42" s="31"/>
      <c r="Y42" s="31"/>
      <c r="Z42" s="31"/>
      <c r="AA42" s="203"/>
      <c r="AB42" s="203"/>
      <c r="AC42" s="203"/>
      <c r="AD42" s="203"/>
      <c r="AE42" s="203"/>
      <c r="AF42" s="203"/>
      <c r="AG42" s="203"/>
      <c r="AH42" s="203"/>
      <c r="AI42" s="203"/>
      <c r="AJ42" s="203"/>
      <c r="AK42" s="203"/>
      <c r="AL42" s="203"/>
      <c r="AM42" s="203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  <c r="BE42" s="209"/>
      <c r="BF42" s="209"/>
    </row>
    <row r="43" spans="1:58" s="27" customFormat="1" ht="15" customHeight="1" x14ac:dyDescent="0.25">
      <c r="A43" s="142"/>
      <c r="B43" s="28"/>
      <c r="C43" s="107"/>
      <c r="D43" s="331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  <c r="BE43" s="209"/>
      <c r="BF43" s="209"/>
    </row>
    <row r="44" spans="1:58" s="27" customFormat="1" ht="15" customHeight="1" x14ac:dyDescent="0.25">
      <c r="A44" s="142"/>
      <c r="B44" s="28"/>
      <c r="C44" s="107"/>
      <c r="D44" s="331"/>
      <c r="E44" s="29"/>
      <c r="F44" s="29"/>
      <c r="G44" s="31"/>
      <c r="H44" s="29"/>
      <c r="I44" s="43"/>
      <c r="J44" s="29"/>
      <c r="K44" s="43"/>
      <c r="L44" s="29"/>
      <c r="M44" s="29"/>
      <c r="N44" s="29"/>
      <c r="O44" s="29"/>
      <c r="P44" s="40"/>
      <c r="Q44" s="29"/>
      <c r="R44" s="31"/>
      <c r="S44" s="31"/>
      <c r="T44" s="31"/>
      <c r="U44" s="31"/>
      <c r="V44" s="31"/>
      <c r="W44" s="31"/>
      <c r="X44" s="31"/>
      <c r="Y44" s="31"/>
      <c r="Z44" s="31"/>
      <c r="AA44" s="203"/>
      <c r="AB44" s="203"/>
      <c r="AC44" s="203"/>
      <c r="AD44" s="203"/>
      <c r="AE44" s="203"/>
      <c r="AF44" s="203"/>
      <c r="AG44" s="203"/>
      <c r="AH44" s="203"/>
      <c r="AI44" s="203"/>
      <c r="AJ44" s="203"/>
      <c r="AK44" s="203"/>
      <c r="AL44" s="203"/>
      <c r="AM44" s="203"/>
      <c r="AN44" s="203"/>
      <c r="AO44" s="203"/>
      <c r="AP44" s="203"/>
      <c r="AQ44" s="203"/>
      <c r="AR44" s="203"/>
      <c r="AS44" s="203"/>
      <c r="AT44" s="203"/>
      <c r="AU44" s="203"/>
      <c r="AV44" s="203"/>
      <c r="AW44" s="203"/>
      <c r="AX44" s="203"/>
      <c r="AY44" s="203"/>
      <c r="AZ44" s="203"/>
      <c r="BA44" s="203"/>
      <c r="BB44" s="203"/>
      <c r="BC44" s="203"/>
      <c r="BD44" s="203"/>
      <c r="BE44" s="209"/>
      <c r="BF44" s="209"/>
    </row>
    <row r="45" spans="1:58" s="27" customFormat="1" ht="15" customHeight="1" x14ac:dyDescent="0.25">
      <c r="A45" s="142"/>
      <c r="B45" s="44"/>
      <c r="C45" s="114"/>
      <c r="D45" s="336"/>
      <c r="E45" s="45"/>
      <c r="F45" s="45"/>
      <c r="G45" s="343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8"/>
      <c r="S45" s="48"/>
      <c r="T45" s="48"/>
      <c r="U45" s="48"/>
      <c r="V45" s="48"/>
      <c r="W45" s="48"/>
      <c r="X45" s="48"/>
      <c r="Y45" s="48"/>
      <c r="Z45" s="48"/>
      <c r="AA45" s="225"/>
      <c r="AB45" s="225"/>
      <c r="AC45" s="225"/>
      <c r="AD45" s="225"/>
      <c r="AE45" s="225"/>
      <c r="AF45" s="225"/>
      <c r="AG45" s="225"/>
      <c r="AH45" s="225"/>
      <c r="AI45" s="225"/>
      <c r="AJ45" s="225"/>
      <c r="AK45" s="225"/>
      <c r="AL45" s="225"/>
      <c r="AM45" s="225"/>
      <c r="AN45" s="225"/>
      <c r="AO45" s="225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225"/>
      <c r="BA45" s="225"/>
      <c r="BB45" s="225"/>
      <c r="BC45" s="225"/>
      <c r="BD45" s="225"/>
      <c r="BE45" s="209"/>
      <c r="BF45" s="209"/>
    </row>
    <row r="46" spans="1:58" s="51" customFormat="1" ht="15" customHeight="1" x14ac:dyDescent="0.25">
      <c r="A46" s="141" t="s">
        <v>276</v>
      </c>
      <c r="B46" s="50" t="s">
        <v>58</v>
      </c>
      <c r="C46" s="115"/>
      <c r="D46" s="337"/>
      <c r="E46" s="134">
        <f>E17+E11+E24+E31+E39</f>
        <v>0</v>
      </c>
      <c r="F46" s="134">
        <f t="shared" ref="F46:BD46" si="7">F17+F11+F24+F31+F39</f>
        <v>0</v>
      </c>
      <c r="G46" s="134">
        <f t="shared" si="7"/>
        <v>0</v>
      </c>
      <c r="H46" s="134">
        <f t="shared" si="7"/>
        <v>0</v>
      </c>
      <c r="I46" s="134">
        <f t="shared" si="7"/>
        <v>0</v>
      </c>
      <c r="J46" s="134">
        <f t="shared" si="7"/>
        <v>0</v>
      </c>
      <c r="K46" s="134">
        <f t="shared" si="7"/>
        <v>0</v>
      </c>
      <c r="L46" s="134">
        <f t="shared" si="7"/>
        <v>0</v>
      </c>
      <c r="M46" s="134">
        <f t="shared" si="7"/>
        <v>0</v>
      </c>
      <c r="N46" s="134">
        <f t="shared" si="7"/>
        <v>0</v>
      </c>
      <c r="O46" s="134">
        <f t="shared" si="7"/>
        <v>0</v>
      </c>
      <c r="P46" s="134">
        <f t="shared" si="7"/>
        <v>0</v>
      </c>
      <c r="Q46" s="134">
        <f t="shared" si="7"/>
        <v>0</v>
      </c>
      <c r="R46" s="134">
        <f t="shared" si="7"/>
        <v>0</v>
      </c>
      <c r="S46" s="134">
        <f t="shared" si="7"/>
        <v>0</v>
      </c>
      <c r="T46" s="134">
        <f t="shared" si="7"/>
        <v>0</v>
      </c>
      <c r="U46" s="134">
        <f t="shared" si="7"/>
        <v>0</v>
      </c>
      <c r="V46" s="134">
        <f t="shared" si="7"/>
        <v>0</v>
      </c>
      <c r="W46" s="134">
        <f t="shared" si="7"/>
        <v>0</v>
      </c>
      <c r="X46" s="134">
        <f t="shared" si="7"/>
        <v>0</v>
      </c>
      <c r="Y46" s="134">
        <f t="shared" si="7"/>
        <v>0</v>
      </c>
      <c r="Z46" s="134">
        <f t="shared" si="7"/>
        <v>0</v>
      </c>
      <c r="AA46" s="229">
        <f t="shared" si="7"/>
        <v>0</v>
      </c>
      <c r="AB46" s="229">
        <f t="shared" si="7"/>
        <v>0</v>
      </c>
      <c r="AC46" s="229">
        <f t="shared" si="7"/>
        <v>150000</v>
      </c>
      <c r="AD46" s="229">
        <f t="shared" si="7"/>
        <v>0</v>
      </c>
      <c r="AE46" s="229">
        <f t="shared" si="7"/>
        <v>0</v>
      </c>
      <c r="AF46" s="229">
        <f t="shared" si="7"/>
        <v>0</v>
      </c>
      <c r="AG46" s="229">
        <f t="shared" si="7"/>
        <v>0</v>
      </c>
      <c r="AH46" s="229">
        <f t="shared" si="7"/>
        <v>0</v>
      </c>
      <c r="AI46" s="229">
        <f t="shared" si="7"/>
        <v>0</v>
      </c>
      <c r="AJ46" s="229">
        <f t="shared" si="7"/>
        <v>0</v>
      </c>
      <c r="AK46" s="229">
        <f t="shared" si="7"/>
        <v>0</v>
      </c>
      <c r="AL46" s="229">
        <f t="shared" si="7"/>
        <v>0</v>
      </c>
      <c r="AM46" s="229">
        <f t="shared" si="7"/>
        <v>0</v>
      </c>
      <c r="AN46" s="229">
        <f t="shared" si="7"/>
        <v>0</v>
      </c>
      <c r="AO46" s="229">
        <f t="shared" si="7"/>
        <v>0</v>
      </c>
      <c r="AP46" s="229">
        <f t="shared" si="7"/>
        <v>150000</v>
      </c>
      <c r="AQ46" s="229">
        <f t="shared" si="7"/>
        <v>0</v>
      </c>
      <c r="AR46" s="229">
        <f t="shared" si="7"/>
        <v>0</v>
      </c>
      <c r="AS46" s="229">
        <f t="shared" si="7"/>
        <v>0</v>
      </c>
      <c r="AT46" s="229">
        <f t="shared" si="7"/>
        <v>0</v>
      </c>
      <c r="AU46" s="229">
        <f t="shared" si="7"/>
        <v>0</v>
      </c>
      <c r="AV46" s="229">
        <f t="shared" si="7"/>
        <v>0</v>
      </c>
      <c r="AW46" s="229">
        <f t="shared" si="7"/>
        <v>0</v>
      </c>
      <c r="AX46" s="229">
        <f t="shared" si="7"/>
        <v>0</v>
      </c>
      <c r="AY46" s="229">
        <f t="shared" si="7"/>
        <v>0</v>
      </c>
      <c r="AZ46" s="229">
        <f t="shared" si="7"/>
        <v>0</v>
      </c>
      <c r="BA46" s="229">
        <f t="shared" si="7"/>
        <v>0</v>
      </c>
      <c r="BB46" s="229">
        <f t="shared" si="7"/>
        <v>0</v>
      </c>
      <c r="BC46" s="229">
        <f t="shared" si="7"/>
        <v>0</v>
      </c>
      <c r="BD46" s="229">
        <f t="shared" si="7"/>
        <v>0</v>
      </c>
    </row>
    <row r="47" spans="1:58" s="27" customFormat="1" ht="15" customHeight="1" x14ac:dyDescent="0.25">
      <c r="A47" s="142"/>
      <c r="B47" s="28"/>
      <c r="C47" s="107"/>
      <c r="D47" s="331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31"/>
      <c r="S47" s="31"/>
      <c r="T47" s="31"/>
      <c r="U47" s="31"/>
      <c r="V47" s="31"/>
      <c r="W47" s="31"/>
      <c r="X47" s="31"/>
      <c r="Y47" s="31"/>
      <c r="Z47" s="31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  <c r="BE47" s="209"/>
      <c r="BF47" s="209"/>
    </row>
    <row r="48" spans="1:58" s="52" customFormat="1" ht="15" customHeight="1" x14ac:dyDescent="0.25">
      <c r="A48" s="146"/>
      <c r="B48" s="58" t="s">
        <v>109</v>
      </c>
      <c r="C48" s="108"/>
      <c r="D48" s="332"/>
      <c r="E48" s="35">
        <f t="shared" ref="E48:AJ48" si="8">SUM(E49:E54)</f>
        <v>0</v>
      </c>
      <c r="F48" s="35">
        <f t="shared" si="8"/>
        <v>0</v>
      </c>
      <c r="G48" s="35">
        <f t="shared" si="8"/>
        <v>0</v>
      </c>
      <c r="H48" s="35">
        <f t="shared" si="8"/>
        <v>0</v>
      </c>
      <c r="I48" s="35">
        <f t="shared" si="8"/>
        <v>0</v>
      </c>
      <c r="J48" s="35">
        <f t="shared" si="8"/>
        <v>0</v>
      </c>
      <c r="K48" s="35">
        <f t="shared" si="8"/>
        <v>0</v>
      </c>
      <c r="L48" s="35">
        <f t="shared" si="8"/>
        <v>0</v>
      </c>
      <c r="M48" s="35">
        <f t="shared" si="8"/>
        <v>0</v>
      </c>
      <c r="N48" s="35">
        <f t="shared" si="8"/>
        <v>0</v>
      </c>
      <c r="O48" s="35">
        <f t="shared" si="8"/>
        <v>0</v>
      </c>
      <c r="P48" s="35">
        <f t="shared" si="8"/>
        <v>0</v>
      </c>
      <c r="Q48" s="35">
        <f t="shared" si="8"/>
        <v>0</v>
      </c>
      <c r="R48" s="35">
        <f t="shared" si="8"/>
        <v>0</v>
      </c>
      <c r="S48" s="35">
        <f t="shared" si="8"/>
        <v>0</v>
      </c>
      <c r="T48" s="35">
        <f t="shared" si="8"/>
        <v>0</v>
      </c>
      <c r="U48" s="35">
        <f t="shared" si="8"/>
        <v>0</v>
      </c>
      <c r="V48" s="35">
        <f t="shared" si="8"/>
        <v>0</v>
      </c>
      <c r="W48" s="35">
        <f t="shared" si="8"/>
        <v>0</v>
      </c>
      <c r="X48" s="35">
        <f t="shared" si="8"/>
        <v>0</v>
      </c>
      <c r="Y48" s="35">
        <f t="shared" si="8"/>
        <v>0</v>
      </c>
      <c r="Z48" s="35">
        <f t="shared" si="8"/>
        <v>0</v>
      </c>
      <c r="AA48" s="211">
        <f t="shared" si="8"/>
        <v>0</v>
      </c>
      <c r="AB48" s="211">
        <f t="shared" si="8"/>
        <v>0</v>
      </c>
      <c r="AC48" s="211">
        <f t="shared" si="8"/>
        <v>0</v>
      </c>
      <c r="AD48" s="211">
        <f t="shared" si="8"/>
        <v>0</v>
      </c>
      <c r="AE48" s="211">
        <f t="shared" si="8"/>
        <v>0</v>
      </c>
      <c r="AF48" s="211">
        <f t="shared" si="8"/>
        <v>0</v>
      </c>
      <c r="AG48" s="211">
        <f t="shared" si="8"/>
        <v>0</v>
      </c>
      <c r="AH48" s="211">
        <f t="shared" si="8"/>
        <v>0</v>
      </c>
      <c r="AI48" s="211">
        <f t="shared" si="8"/>
        <v>0</v>
      </c>
      <c r="AJ48" s="211">
        <f t="shared" si="8"/>
        <v>0</v>
      </c>
      <c r="AK48" s="211">
        <f t="shared" ref="AK48:BD48" si="9">SUM(AK49:AK54)</f>
        <v>0</v>
      </c>
      <c r="AL48" s="211">
        <f t="shared" si="9"/>
        <v>0</v>
      </c>
      <c r="AM48" s="211">
        <f t="shared" si="9"/>
        <v>0</v>
      </c>
      <c r="AN48" s="211">
        <f t="shared" si="9"/>
        <v>0</v>
      </c>
      <c r="AO48" s="211">
        <f t="shared" si="9"/>
        <v>0</v>
      </c>
      <c r="AP48" s="211">
        <f t="shared" si="9"/>
        <v>0</v>
      </c>
      <c r="AQ48" s="211">
        <f t="shared" si="9"/>
        <v>0</v>
      </c>
      <c r="AR48" s="211">
        <f t="shared" si="9"/>
        <v>0</v>
      </c>
      <c r="AS48" s="211">
        <f t="shared" si="9"/>
        <v>0</v>
      </c>
      <c r="AT48" s="211">
        <f t="shared" si="9"/>
        <v>0</v>
      </c>
      <c r="AU48" s="211">
        <f t="shared" si="9"/>
        <v>0</v>
      </c>
      <c r="AV48" s="211">
        <f t="shared" si="9"/>
        <v>0</v>
      </c>
      <c r="AW48" s="211">
        <f t="shared" si="9"/>
        <v>0</v>
      </c>
      <c r="AX48" s="211">
        <f t="shared" si="9"/>
        <v>0</v>
      </c>
      <c r="AY48" s="211">
        <f t="shared" si="9"/>
        <v>0</v>
      </c>
      <c r="AZ48" s="211">
        <f t="shared" si="9"/>
        <v>0</v>
      </c>
      <c r="BA48" s="211">
        <f t="shared" si="9"/>
        <v>0</v>
      </c>
      <c r="BB48" s="211">
        <f t="shared" si="9"/>
        <v>0</v>
      </c>
      <c r="BC48" s="211">
        <f t="shared" si="9"/>
        <v>0</v>
      </c>
      <c r="BD48" s="211">
        <f t="shared" si="9"/>
        <v>0</v>
      </c>
      <c r="BE48" s="232"/>
      <c r="BF48" s="232"/>
    </row>
    <row r="49" spans="1:58" s="52" customFormat="1" ht="15" customHeight="1" x14ac:dyDescent="0.25">
      <c r="A49" s="146"/>
      <c r="B49" s="266"/>
      <c r="C49" s="267"/>
      <c r="D49" s="346"/>
      <c r="E49" s="268"/>
      <c r="F49" s="268"/>
      <c r="G49" s="268"/>
      <c r="H49" s="268"/>
      <c r="I49" s="268"/>
      <c r="J49" s="268"/>
      <c r="K49" s="268"/>
      <c r="L49" s="268"/>
      <c r="M49" s="268"/>
      <c r="N49" s="268"/>
      <c r="O49" s="268"/>
      <c r="P49" s="268"/>
      <c r="Q49" s="268"/>
      <c r="R49" s="268"/>
      <c r="S49" s="268"/>
      <c r="T49" s="268"/>
      <c r="U49" s="268"/>
      <c r="V49" s="268"/>
      <c r="W49" s="268"/>
      <c r="X49" s="268"/>
      <c r="Y49" s="268"/>
      <c r="Z49" s="268"/>
      <c r="AA49" s="270"/>
      <c r="AB49" s="269"/>
      <c r="AC49" s="270"/>
      <c r="AD49" s="270"/>
      <c r="AE49" s="270"/>
      <c r="AF49" s="270"/>
      <c r="AG49" s="270"/>
      <c r="AH49" s="270"/>
      <c r="AI49" s="270"/>
      <c r="AJ49" s="270"/>
      <c r="AK49" s="270"/>
      <c r="AL49" s="270"/>
      <c r="AM49" s="270"/>
      <c r="AN49" s="270"/>
      <c r="AO49" s="211"/>
      <c r="AP49" s="211"/>
      <c r="AQ49" s="211"/>
      <c r="AR49" s="211"/>
      <c r="AS49" s="211"/>
      <c r="AT49" s="211"/>
      <c r="AU49" s="211"/>
      <c r="AV49" s="211"/>
      <c r="AW49" s="211"/>
      <c r="AX49" s="211"/>
      <c r="AY49" s="211"/>
      <c r="AZ49" s="211"/>
      <c r="BA49" s="211"/>
      <c r="BB49" s="211"/>
      <c r="BC49" s="211"/>
      <c r="BD49" s="211"/>
      <c r="BE49" s="232"/>
      <c r="BF49" s="232"/>
    </row>
    <row r="50" spans="1:58" s="52" customFormat="1" ht="15" customHeight="1" x14ac:dyDescent="0.25">
      <c r="A50" s="146"/>
      <c r="B50" s="266"/>
      <c r="C50" s="267"/>
      <c r="D50" s="346"/>
      <c r="E50" s="268"/>
      <c r="F50" s="268"/>
      <c r="G50" s="268"/>
      <c r="H50" s="268"/>
      <c r="I50" s="268"/>
      <c r="J50" s="268"/>
      <c r="K50" s="268"/>
      <c r="L50" s="268"/>
      <c r="M50" s="268"/>
      <c r="N50" s="268"/>
      <c r="O50" s="268"/>
      <c r="P50" s="268"/>
      <c r="Q50" s="268"/>
      <c r="R50" s="268"/>
      <c r="S50" s="268"/>
      <c r="T50" s="268"/>
      <c r="U50" s="268"/>
      <c r="V50" s="268"/>
      <c r="W50" s="268"/>
      <c r="X50" s="268"/>
      <c r="Y50" s="268"/>
      <c r="Z50" s="268"/>
      <c r="AA50" s="270"/>
      <c r="AB50" s="269"/>
      <c r="AC50" s="270"/>
      <c r="AD50" s="270"/>
      <c r="AE50" s="270"/>
      <c r="AF50" s="270"/>
      <c r="AG50" s="270"/>
      <c r="AH50" s="270"/>
      <c r="AI50" s="270"/>
      <c r="AJ50" s="270"/>
      <c r="AK50" s="270"/>
      <c r="AL50" s="270"/>
      <c r="AM50" s="270"/>
      <c r="AN50" s="270"/>
      <c r="AO50" s="211"/>
      <c r="AP50" s="211"/>
      <c r="AQ50" s="211"/>
      <c r="AR50" s="211"/>
      <c r="AS50" s="211"/>
      <c r="AT50" s="211"/>
      <c r="AU50" s="211"/>
      <c r="AV50" s="211"/>
      <c r="AW50" s="211"/>
      <c r="AX50" s="211"/>
      <c r="AY50" s="211"/>
      <c r="AZ50" s="211"/>
      <c r="BA50" s="211"/>
      <c r="BB50" s="211"/>
      <c r="BC50" s="211"/>
      <c r="BD50" s="211"/>
      <c r="BE50" s="232"/>
      <c r="BF50" s="232"/>
    </row>
    <row r="51" spans="1:58" s="52" customFormat="1" ht="15" customHeight="1" x14ac:dyDescent="0.25">
      <c r="A51" s="146"/>
      <c r="B51" s="272"/>
      <c r="C51" s="271"/>
      <c r="D51" s="346"/>
      <c r="E51" s="268"/>
      <c r="F51" s="268"/>
      <c r="G51" s="268"/>
      <c r="H51" s="268"/>
      <c r="I51" s="268"/>
      <c r="J51" s="268"/>
      <c r="K51" s="268"/>
      <c r="L51" s="268"/>
      <c r="M51" s="268"/>
      <c r="N51" s="268"/>
      <c r="O51" s="268"/>
      <c r="P51" s="268"/>
      <c r="Q51" s="268"/>
      <c r="R51" s="268"/>
      <c r="S51" s="268"/>
      <c r="T51" s="268"/>
      <c r="U51" s="268"/>
      <c r="V51" s="268"/>
      <c r="W51" s="268"/>
      <c r="X51" s="268"/>
      <c r="Y51" s="268"/>
      <c r="Z51" s="268"/>
      <c r="AA51" s="270"/>
      <c r="AB51" s="270"/>
      <c r="AC51" s="270"/>
      <c r="AD51" s="270"/>
      <c r="AE51" s="270"/>
      <c r="AF51" s="270"/>
      <c r="AG51" s="270"/>
      <c r="AH51" s="270"/>
      <c r="AI51" s="270"/>
      <c r="AJ51" s="270"/>
      <c r="AK51" s="270"/>
      <c r="AL51" s="270"/>
      <c r="AM51" s="270"/>
      <c r="AN51" s="270"/>
      <c r="AO51" s="216"/>
      <c r="AP51" s="216"/>
      <c r="AQ51" s="216"/>
      <c r="AR51" s="216"/>
      <c r="AS51" s="216"/>
      <c r="AT51" s="216"/>
      <c r="AU51" s="216"/>
      <c r="AV51" s="216"/>
      <c r="AW51" s="216"/>
      <c r="AX51" s="216"/>
      <c r="AY51" s="216"/>
      <c r="AZ51" s="216"/>
      <c r="BA51" s="216"/>
      <c r="BB51" s="216"/>
      <c r="BC51" s="216"/>
      <c r="BD51" s="216"/>
      <c r="BE51" s="232"/>
      <c r="BF51" s="232"/>
    </row>
    <row r="52" spans="1:58" s="52" customFormat="1" ht="15" customHeight="1" x14ac:dyDescent="0.25">
      <c r="A52" s="146"/>
      <c r="B52" s="272"/>
      <c r="C52" s="271"/>
      <c r="D52" s="346"/>
      <c r="E52" s="268"/>
      <c r="F52" s="268"/>
      <c r="G52" s="268"/>
      <c r="H52" s="268"/>
      <c r="I52" s="268"/>
      <c r="J52" s="268"/>
      <c r="K52" s="268"/>
      <c r="L52" s="268"/>
      <c r="M52" s="268"/>
      <c r="N52" s="268"/>
      <c r="O52" s="268"/>
      <c r="P52" s="268"/>
      <c r="Q52" s="268"/>
      <c r="R52" s="268"/>
      <c r="S52" s="268"/>
      <c r="T52" s="268"/>
      <c r="U52" s="268"/>
      <c r="V52" s="268"/>
      <c r="W52" s="268"/>
      <c r="X52" s="268"/>
      <c r="Y52" s="268"/>
      <c r="Z52" s="268"/>
      <c r="AA52" s="270"/>
      <c r="AB52" s="270"/>
      <c r="AC52" s="270"/>
      <c r="AD52" s="270"/>
      <c r="AE52" s="270"/>
      <c r="AF52" s="270"/>
      <c r="AG52" s="270"/>
      <c r="AH52" s="270"/>
      <c r="AI52" s="270"/>
      <c r="AJ52" s="270"/>
      <c r="AK52" s="270"/>
      <c r="AL52" s="270"/>
      <c r="AM52" s="270"/>
      <c r="AN52" s="270"/>
      <c r="AO52" s="216"/>
      <c r="AP52" s="216"/>
      <c r="AQ52" s="216"/>
      <c r="AR52" s="216"/>
      <c r="AS52" s="216"/>
      <c r="AT52" s="216"/>
      <c r="AU52" s="216"/>
      <c r="AV52" s="216"/>
      <c r="AW52" s="216"/>
      <c r="AX52" s="216"/>
      <c r="AY52" s="216"/>
      <c r="AZ52" s="216"/>
      <c r="BA52" s="216"/>
      <c r="BB52" s="216"/>
      <c r="BC52" s="216"/>
      <c r="BD52" s="216"/>
      <c r="BE52" s="232"/>
      <c r="BF52" s="232"/>
    </row>
    <row r="53" spans="1:58" s="52" customFormat="1" ht="15" customHeight="1" x14ac:dyDescent="0.25">
      <c r="A53" s="146"/>
      <c r="B53" s="34"/>
      <c r="C53" s="109"/>
      <c r="D53" s="332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216"/>
      <c r="AB53" s="216"/>
      <c r="AC53" s="216"/>
      <c r="AD53" s="216"/>
      <c r="AE53" s="216"/>
      <c r="AF53" s="216"/>
      <c r="AG53" s="216"/>
      <c r="AH53" s="216"/>
      <c r="AI53" s="216"/>
      <c r="AJ53" s="216"/>
      <c r="AK53" s="216"/>
      <c r="AL53" s="216"/>
      <c r="AM53" s="216"/>
      <c r="AN53" s="216"/>
      <c r="AO53" s="216"/>
      <c r="AP53" s="216"/>
      <c r="AQ53" s="216"/>
      <c r="AR53" s="216"/>
      <c r="AS53" s="216"/>
      <c r="AT53" s="216"/>
      <c r="AU53" s="216"/>
      <c r="AV53" s="216"/>
      <c r="AW53" s="216"/>
      <c r="AX53" s="216"/>
      <c r="AY53" s="216"/>
      <c r="AZ53" s="216"/>
      <c r="BA53" s="216"/>
      <c r="BB53" s="216"/>
      <c r="BC53" s="216"/>
      <c r="BD53" s="216"/>
      <c r="BE53" s="232"/>
      <c r="BF53" s="232"/>
    </row>
    <row r="54" spans="1:58" s="52" customFormat="1" ht="15" customHeight="1" x14ac:dyDescent="0.25">
      <c r="A54" s="146"/>
      <c r="B54" s="34"/>
      <c r="C54" s="109"/>
      <c r="D54" s="332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216"/>
      <c r="AB54" s="216"/>
      <c r="AC54" s="216"/>
      <c r="AD54" s="216"/>
      <c r="AE54" s="216"/>
      <c r="AF54" s="216"/>
      <c r="AG54" s="216"/>
      <c r="AH54" s="216"/>
      <c r="AI54" s="216"/>
      <c r="AJ54" s="216"/>
      <c r="AK54" s="216"/>
      <c r="AL54" s="216"/>
      <c r="AM54" s="216"/>
      <c r="AN54" s="216"/>
      <c r="AO54" s="216"/>
      <c r="AP54" s="216"/>
      <c r="AQ54" s="216"/>
      <c r="AR54" s="216"/>
      <c r="AS54" s="216"/>
      <c r="AT54" s="216"/>
      <c r="AU54" s="216"/>
      <c r="AV54" s="216"/>
      <c r="AW54" s="216"/>
      <c r="AX54" s="216"/>
      <c r="AY54" s="216"/>
      <c r="AZ54" s="216"/>
      <c r="BA54" s="216"/>
      <c r="BB54" s="216"/>
      <c r="BC54" s="216"/>
      <c r="BD54" s="216"/>
      <c r="BE54" s="232"/>
      <c r="BF54" s="232"/>
    </row>
    <row r="55" spans="1:58" s="56" customFormat="1" ht="15" customHeight="1" x14ac:dyDescent="0.25">
      <c r="A55" s="142"/>
      <c r="B55" s="58" t="s">
        <v>110</v>
      </c>
      <c r="C55" s="108"/>
      <c r="D55" s="332"/>
      <c r="E55" s="35">
        <f t="shared" ref="E55:AJ55" si="10">SUM(E56:E62)</f>
        <v>0</v>
      </c>
      <c r="F55" s="35">
        <f t="shared" si="10"/>
        <v>0</v>
      </c>
      <c r="G55" s="35">
        <f t="shared" si="10"/>
        <v>0</v>
      </c>
      <c r="H55" s="35">
        <f t="shared" si="10"/>
        <v>0</v>
      </c>
      <c r="I55" s="35">
        <f t="shared" si="10"/>
        <v>0</v>
      </c>
      <c r="J55" s="35">
        <f t="shared" si="10"/>
        <v>0</v>
      </c>
      <c r="K55" s="35">
        <f t="shared" si="10"/>
        <v>0</v>
      </c>
      <c r="L55" s="35">
        <f t="shared" si="10"/>
        <v>0</v>
      </c>
      <c r="M55" s="35">
        <f t="shared" si="10"/>
        <v>0</v>
      </c>
      <c r="N55" s="35">
        <f t="shared" si="10"/>
        <v>0</v>
      </c>
      <c r="O55" s="35">
        <f t="shared" si="10"/>
        <v>0</v>
      </c>
      <c r="P55" s="35">
        <f t="shared" si="10"/>
        <v>0</v>
      </c>
      <c r="Q55" s="35">
        <f t="shared" si="10"/>
        <v>0</v>
      </c>
      <c r="R55" s="35">
        <f t="shared" si="10"/>
        <v>0</v>
      </c>
      <c r="S55" s="35">
        <f t="shared" si="10"/>
        <v>0</v>
      </c>
      <c r="T55" s="35">
        <f t="shared" si="10"/>
        <v>0</v>
      </c>
      <c r="U55" s="35">
        <f t="shared" si="10"/>
        <v>0</v>
      </c>
      <c r="V55" s="35">
        <f t="shared" si="10"/>
        <v>0</v>
      </c>
      <c r="W55" s="35">
        <f t="shared" si="10"/>
        <v>0</v>
      </c>
      <c r="X55" s="35">
        <f t="shared" si="10"/>
        <v>0</v>
      </c>
      <c r="Y55" s="35">
        <f t="shared" si="10"/>
        <v>0</v>
      </c>
      <c r="Z55" s="35">
        <f t="shared" si="10"/>
        <v>0</v>
      </c>
      <c r="AA55" s="211">
        <f t="shared" si="10"/>
        <v>0</v>
      </c>
      <c r="AB55" s="211">
        <f t="shared" si="10"/>
        <v>0</v>
      </c>
      <c r="AC55" s="211">
        <f t="shared" si="10"/>
        <v>0</v>
      </c>
      <c r="AD55" s="211">
        <f t="shared" si="10"/>
        <v>0</v>
      </c>
      <c r="AE55" s="211">
        <f t="shared" si="10"/>
        <v>0</v>
      </c>
      <c r="AF55" s="211">
        <f t="shared" si="10"/>
        <v>0</v>
      </c>
      <c r="AG55" s="211">
        <f t="shared" si="10"/>
        <v>0</v>
      </c>
      <c r="AH55" s="211">
        <f t="shared" si="10"/>
        <v>0</v>
      </c>
      <c r="AI55" s="211">
        <f t="shared" si="10"/>
        <v>0</v>
      </c>
      <c r="AJ55" s="211">
        <f t="shared" si="10"/>
        <v>0</v>
      </c>
      <c r="AK55" s="211">
        <f t="shared" ref="AK55:BD55" si="11">SUM(AK56:AK62)</f>
        <v>0</v>
      </c>
      <c r="AL55" s="211">
        <f t="shared" si="11"/>
        <v>0</v>
      </c>
      <c r="AM55" s="211">
        <f t="shared" si="11"/>
        <v>0</v>
      </c>
      <c r="AN55" s="211">
        <f t="shared" si="11"/>
        <v>0</v>
      </c>
      <c r="AO55" s="211">
        <f t="shared" si="11"/>
        <v>0</v>
      </c>
      <c r="AP55" s="211">
        <f t="shared" si="11"/>
        <v>0</v>
      </c>
      <c r="AQ55" s="211">
        <f t="shared" si="11"/>
        <v>0</v>
      </c>
      <c r="AR55" s="211">
        <f t="shared" si="11"/>
        <v>0</v>
      </c>
      <c r="AS55" s="211">
        <f t="shared" si="11"/>
        <v>0</v>
      </c>
      <c r="AT55" s="211">
        <f t="shared" si="11"/>
        <v>0</v>
      </c>
      <c r="AU55" s="211">
        <f t="shared" si="11"/>
        <v>0</v>
      </c>
      <c r="AV55" s="211">
        <f t="shared" si="11"/>
        <v>0</v>
      </c>
      <c r="AW55" s="211">
        <f t="shared" si="11"/>
        <v>0</v>
      </c>
      <c r="AX55" s="211">
        <f t="shared" si="11"/>
        <v>0</v>
      </c>
      <c r="AY55" s="211">
        <f t="shared" si="11"/>
        <v>0</v>
      </c>
      <c r="AZ55" s="211">
        <f t="shared" si="11"/>
        <v>0</v>
      </c>
      <c r="BA55" s="211">
        <f t="shared" si="11"/>
        <v>0</v>
      </c>
      <c r="BB55" s="211">
        <f t="shared" si="11"/>
        <v>0</v>
      </c>
      <c r="BC55" s="211">
        <f t="shared" si="11"/>
        <v>0</v>
      </c>
      <c r="BD55" s="211">
        <f t="shared" si="11"/>
        <v>0</v>
      </c>
      <c r="BE55" s="235"/>
      <c r="BF55" s="235"/>
    </row>
    <row r="56" spans="1:58" s="27" customFormat="1" ht="15" customHeight="1" x14ac:dyDescent="0.25">
      <c r="A56" s="142"/>
      <c r="B56" s="28"/>
      <c r="C56" s="107"/>
      <c r="D56" s="331"/>
      <c r="E56" s="175"/>
      <c r="F56" s="29"/>
      <c r="G56" s="29"/>
      <c r="H56" s="29"/>
      <c r="I56" s="29"/>
      <c r="J56" s="175"/>
      <c r="K56" s="29"/>
      <c r="L56" s="29"/>
      <c r="M56" s="29"/>
      <c r="N56" s="175"/>
      <c r="O56" s="29"/>
      <c r="P56" s="29"/>
      <c r="Q56" s="29"/>
      <c r="R56" s="31"/>
      <c r="S56" s="31"/>
      <c r="T56" s="31"/>
      <c r="U56" s="31"/>
      <c r="V56" s="31"/>
      <c r="W56" s="31"/>
      <c r="X56" s="31"/>
      <c r="Y56" s="31"/>
      <c r="Z56" s="31"/>
      <c r="AA56" s="203"/>
      <c r="AB56" s="203"/>
      <c r="AC56" s="203"/>
      <c r="AD56" s="203"/>
      <c r="AE56" s="203"/>
      <c r="AF56" s="203"/>
      <c r="AG56" s="203"/>
      <c r="AH56" s="263"/>
      <c r="AI56" s="263"/>
      <c r="AJ56" s="263"/>
      <c r="AK56" s="263"/>
      <c r="AL56" s="263"/>
      <c r="AM56" s="263"/>
      <c r="AN56" s="203"/>
      <c r="AO56" s="203"/>
      <c r="AP56" s="203"/>
      <c r="AQ56" s="203"/>
      <c r="AR56" s="203"/>
      <c r="AS56" s="203"/>
      <c r="AT56" s="203"/>
      <c r="AU56" s="203"/>
      <c r="AV56" s="203"/>
      <c r="AW56" s="203"/>
      <c r="AX56" s="203"/>
      <c r="AY56" s="203"/>
      <c r="AZ56" s="203"/>
      <c r="BA56" s="203"/>
      <c r="BB56" s="203"/>
      <c r="BC56" s="203"/>
      <c r="BD56" s="203"/>
      <c r="BE56" s="209"/>
      <c r="BF56" s="209"/>
    </row>
    <row r="57" spans="1:58" s="27" customFormat="1" ht="15" customHeight="1" x14ac:dyDescent="0.25">
      <c r="A57" s="142"/>
      <c r="B57" s="28"/>
      <c r="C57" s="107"/>
      <c r="D57" s="331"/>
      <c r="E57" s="175"/>
      <c r="F57" s="29"/>
      <c r="G57" s="29"/>
      <c r="H57" s="29"/>
      <c r="I57" s="29"/>
      <c r="J57" s="175"/>
      <c r="K57" s="29"/>
      <c r="L57" s="29"/>
      <c r="M57" s="29"/>
      <c r="N57" s="175"/>
      <c r="O57" s="29"/>
      <c r="P57" s="29"/>
      <c r="Q57" s="29"/>
      <c r="R57" s="31"/>
      <c r="S57" s="31"/>
      <c r="T57" s="31"/>
      <c r="U57" s="31"/>
      <c r="V57" s="31"/>
      <c r="W57" s="31"/>
      <c r="X57" s="31"/>
      <c r="Y57" s="31"/>
      <c r="Z57" s="31"/>
      <c r="AA57" s="203"/>
      <c r="AB57" s="203"/>
      <c r="AC57" s="203"/>
      <c r="AD57" s="203"/>
      <c r="AE57" s="203"/>
      <c r="AF57" s="203"/>
      <c r="AG57" s="203"/>
      <c r="AH57" s="263"/>
      <c r="AI57" s="263"/>
      <c r="AJ57" s="263"/>
      <c r="AK57" s="263"/>
      <c r="AL57" s="263"/>
      <c r="AM57" s="263"/>
      <c r="AN57" s="203"/>
      <c r="AO57" s="203"/>
      <c r="AP57" s="203"/>
      <c r="AQ57" s="203"/>
      <c r="AR57" s="203"/>
      <c r="AS57" s="203"/>
      <c r="AT57" s="203"/>
      <c r="AU57" s="203"/>
      <c r="AV57" s="203"/>
      <c r="AW57" s="203"/>
      <c r="AX57" s="203"/>
      <c r="AY57" s="203"/>
      <c r="AZ57" s="203"/>
      <c r="BA57" s="203"/>
      <c r="BB57" s="203"/>
      <c r="BC57" s="203"/>
      <c r="BD57" s="203"/>
      <c r="BE57" s="209"/>
      <c r="BF57" s="209"/>
    </row>
    <row r="58" spans="1:58" s="27" customFormat="1" ht="15" customHeight="1" x14ac:dyDescent="0.25">
      <c r="A58" s="142"/>
      <c r="B58" s="28"/>
      <c r="C58" s="107"/>
      <c r="D58" s="331"/>
      <c r="E58" s="175"/>
      <c r="F58" s="29"/>
      <c r="G58" s="29"/>
      <c r="H58" s="29"/>
      <c r="I58" s="29"/>
      <c r="J58" s="175"/>
      <c r="K58" s="29"/>
      <c r="L58" s="29"/>
      <c r="M58" s="29"/>
      <c r="N58" s="175"/>
      <c r="O58" s="29"/>
      <c r="P58" s="29"/>
      <c r="Q58" s="29"/>
      <c r="R58" s="31"/>
      <c r="S58" s="31"/>
      <c r="T58" s="31"/>
      <c r="U58" s="31"/>
      <c r="V58" s="31"/>
      <c r="W58" s="31"/>
      <c r="X58" s="31"/>
      <c r="Y58" s="31"/>
      <c r="Z58" s="31"/>
      <c r="AA58" s="203"/>
      <c r="AB58" s="203"/>
      <c r="AC58" s="203"/>
      <c r="AD58" s="203"/>
      <c r="AE58" s="203"/>
      <c r="AF58" s="203"/>
      <c r="AG58" s="203"/>
      <c r="AH58" s="203"/>
      <c r="AI58" s="203"/>
      <c r="AJ58" s="203"/>
      <c r="AK58" s="203"/>
      <c r="AL58" s="203"/>
      <c r="AM58" s="203"/>
      <c r="AN58" s="203"/>
      <c r="AO58" s="203"/>
      <c r="AP58" s="203"/>
      <c r="AQ58" s="203"/>
      <c r="AR58" s="203"/>
      <c r="AS58" s="203"/>
      <c r="AT58" s="203"/>
      <c r="AU58" s="203"/>
      <c r="AV58" s="203"/>
      <c r="AW58" s="203"/>
      <c r="AX58" s="203"/>
      <c r="AY58" s="203"/>
      <c r="AZ58" s="203"/>
      <c r="BA58" s="203"/>
      <c r="BB58" s="203"/>
      <c r="BC58" s="203"/>
      <c r="BD58" s="203"/>
      <c r="BE58" s="209"/>
      <c r="BF58" s="209"/>
    </row>
    <row r="59" spans="1:58" s="27" customFormat="1" ht="15" customHeight="1" x14ac:dyDescent="0.25">
      <c r="A59" s="142"/>
      <c r="B59" s="28"/>
      <c r="C59" s="107"/>
      <c r="D59" s="331"/>
      <c r="E59" s="175"/>
      <c r="F59" s="29"/>
      <c r="G59" s="29"/>
      <c r="H59" s="29"/>
      <c r="I59" s="29"/>
      <c r="J59" s="175"/>
      <c r="K59" s="29"/>
      <c r="L59" s="29"/>
      <c r="M59" s="29"/>
      <c r="N59" s="175"/>
      <c r="O59" s="29"/>
      <c r="P59" s="29"/>
      <c r="Q59" s="29"/>
      <c r="R59" s="31"/>
      <c r="S59" s="31"/>
      <c r="T59" s="31"/>
      <c r="U59" s="31"/>
      <c r="V59" s="31"/>
      <c r="W59" s="31"/>
      <c r="X59" s="31"/>
      <c r="Y59" s="31"/>
      <c r="Z59" s="31"/>
      <c r="AA59" s="203"/>
      <c r="AB59" s="203"/>
      <c r="AC59" s="203"/>
      <c r="AD59" s="203"/>
      <c r="AE59" s="203"/>
      <c r="AF59" s="203"/>
      <c r="AG59" s="203"/>
      <c r="AH59" s="203"/>
      <c r="AI59" s="203"/>
      <c r="AJ59" s="203"/>
      <c r="AK59" s="203"/>
      <c r="AL59" s="203"/>
      <c r="AM59" s="203"/>
      <c r="AN59" s="203"/>
      <c r="AO59" s="203"/>
      <c r="AP59" s="203"/>
      <c r="AQ59" s="203"/>
      <c r="AR59" s="203"/>
      <c r="AS59" s="203"/>
      <c r="AT59" s="203"/>
      <c r="AU59" s="203"/>
      <c r="AV59" s="203"/>
      <c r="AW59" s="203"/>
      <c r="AX59" s="203"/>
      <c r="AY59" s="203"/>
      <c r="AZ59" s="203"/>
      <c r="BA59" s="203"/>
      <c r="BB59" s="203"/>
      <c r="BC59" s="203"/>
      <c r="BD59" s="203"/>
      <c r="BE59" s="209"/>
      <c r="BF59" s="209"/>
    </row>
    <row r="60" spans="1:58" s="27" customFormat="1" ht="15" customHeight="1" x14ac:dyDescent="0.25">
      <c r="A60" s="142"/>
      <c r="B60" s="28"/>
      <c r="C60" s="107"/>
      <c r="D60" s="331"/>
      <c r="E60" s="175"/>
      <c r="F60" s="29"/>
      <c r="G60" s="29"/>
      <c r="H60" s="29"/>
      <c r="I60" s="29"/>
      <c r="J60" s="175"/>
      <c r="K60" s="29"/>
      <c r="L60" s="29"/>
      <c r="M60" s="29"/>
      <c r="N60" s="175"/>
      <c r="O60" s="29"/>
      <c r="P60" s="29"/>
      <c r="Q60" s="29"/>
      <c r="R60" s="31"/>
      <c r="S60" s="31"/>
      <c r="T60" s="31"/>
      <c r="U60" s="31"/>
      <c r="V60" s="31"/>
      <c r="W60" s="31"/>
      <c r="X60" s="31"/>
      <c r="Y60" s="31"/>
      <c r="Z60" s="31"/>
      <c r="AA60" s="203"/>
      <c r="AB60" s="203"/>
      <c r="AC60" s="203"/>
      <c r="AD60" s="203"/>
      <c r="AE60" s="203"/>
      <c r="AF60" s="203"/>
      <c r="AG60" s="203"/>
      <c r="AH60" s="203"/>
      <c r="AI60" s="203"/>
      <c r="AJ60" s="203"/>
      <c r="AK60" s="203"/>
      <c r="AL60" s="203"/>
      <c r="AM60" s="203"/>
      <c r="AN60" s="203"/>
      <c r="AO60" s="203"/>
      <c r="AP60" s="203"/>
      <c r="AQ60" s="203"/>
      <c r="AR60" s="203"/>
      <c r="AS60" s="203"/>
      <c r="AT60" s="203"/>
      <c r="AU60" s="203"/>
      <c r="AV60" s="203"/>
      <c r="AW60" s="203"/>
      <c r="AX60" s="203"/>
      <c r="AY60" s="203"/>
      <c r="AZ60" s="203"/>
      <c r="BA60" s="203"/>
      <c r="BB60" s="203"/>
      <c r="BC60" s="203"/>
      <c r="BD60" s="203"/>
      <c r="BE60" s="209"/>
      <c r="BF60" s="209"/>
    </row>
    <row r="61" spans="1:58" s="27" customFormat="1" ht="15" customHeight="1" x14ac:dyDescent="0.25">
      <c r="A61" s="142"/>
      <c r="B61" s="28"/>
      <c r="C61" s="107"/>
      <c r="D61" s="331"/>
      <c r="E61" s="175"/>
      <c r="F61" s="29"/>
      <c r="G61" s="29"/>
      <c r="H61" s="29"/>
      <c r="I61" s="29"/>
      <c r="J61" s="175"/>
      <c r="K61" s="29"/>
      <c r="L61" s="29"/>
      <c r="M61" s="29"/>
      <c r="N61" s="175"/>
      <c r="O61" s="29"/>
      <c r="P61" s="29"/>
      <c r="Q61" s="29"/>
      <c r="R61" s="31"/>
      <c r="S61" s="31"/>
      <c r="T61" s="31"/>
      <c r="U61" s="31"/>
      <c r="V61" s="31"/>
      <c r="W61" s="31"/>
      <c r="X61" s="31"/>
      <c r="Y61" s="31"/>
      <c r="Z61" s="31"/>
      <c r="AA61" s="203"/>
      <c r="AB61" s="203"/>
      <c r="AC61" s="203"/>
      <c r="AD61" s="203"/>
      <c r="AE61" s="203"/>
      <c r="AF61" s="203"/>
      <c r="AG61" s="203"/>
      <c r="AH61" s="203"/>
      <c r="AI61" s="203"/>
      <c r="AJ61" s="203"/>
      <c r="AK61" s="203"/>
      <c r="AL61" s="203"/>
      <c r="AM61" s="203"/>
      <c r="AN61" s="203"/>
      <c r="AO61" s="203"/>
      <c r="AP61" s="203"/>
      <c r="AQ61" s="203"/>
      <c r="AR61" s="203"/>
      <c r="AS61" s="203"/>
      <c r="AT61" s="203"/>
      <c r="AU61" s="203"/>
      <c r="AV61" s="203"/>
      <c r="AW61" s="203"/>
      <c r="AX61" s="203"/>
      <c r="AY61" s="203"/>
      <c r="AZ61" s="203"/>
      <c r="BA61" s="203"/>
      <c r="BB61" s="203"/>
      <c r="BC61" s="203"/>
      <c r="BD61" s="203"/>
      <c r="BE61" s="209"/>
      <c r="BF61" s="209"/>
    </row>
    <row r="62" spans="1:58" s="55" customFormat="1" ht="15" customHeight="1" x14ac:dyDescent="0.25">
      <c r="A62" s="147"/>
      <c r="B62" s="37"/>
      <c r="C62" s="116"/>
      <c r="D62" s="333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54"/>
      <c r="S62" s="54"/>
      <c r="T62" s="54"/>
      <c r="U62" s="54"/>
      <c r="V62" s="54"/>
      <c r="W62" s="54"/>
      <c r="X62" s="54"/>
      <c r="Y62" s="54"/>
      <c r="Z62" s="54"/>
      <c r="AA62" s="237"/>
      <c r="AB62" s="237"/>
      <c r="AC62" s="237"/>
      <c r="AD62" s="237"/>
      <c r="AE62" s="237"/>
      <c r="AF62" s="237"/>
      <c r="AG62" s="237"/>
      <c r="AH62" s="237"/>
      <c r="AI62" s="237"/>
      <c r="AJ62" s="237"/>
      <c r="AK62" s="237"/>
      <c r="AL62" s="237"/>
      <c r="AM62" s="237"/>
      <c r="AN62" s="237"/>
      <c r="AO62" s="237"/>
      <c r="AP62" s="237"/>
      <c r="AQ62" s="237"/>
      <c r="AR62" s="237"/>
      <c r="AS62" s="237"/>
      <c r="AT62" s="237"/>
      <c r="AU62" s="237"/>
      <c r="AV62" s="237"/>
      <c r="AW62" s="237"/>
      <c r="AX62" s="237"/>
      <c r="AY62" s="237"/>
      <c r="AZ62" s="237"/>
      <c r="BA62" s="237"/>
      <c r="BB62" s="237"/>
      <c r="BC62" s="237"/>
      <c r="BD62" s="237"/>
      <c r="BE62" s="240"/>
      <c r="BF62" s="240"/>
    </row>
    <row r="63" spans="1:58" s="62" customFormat="1" ht="15" customHeight="1" x14ac:dyDescent="0.25">
      <c r="A63" s="147"/>
      <c r="B63" s="58" t="s">
        <v>92</v>
      </c>
      <c r="C63" s="108"/>
      <c r="D63" s="338"/>
      <c r="E63" s="36">
        <f t="shared" ref="E63:AJ63" si="12">SUM(E64:E69)</f>
        <v>0</v>
      </c>
      <c r="F63" s="36">
        <f t="shared" si="12"/>
        <v>0</v>
      </c>
      <c r="G63" s="36">
        <f t="shared" si="12"/>
        <v>0</v>
      </c>
      <c r="H63" s="36">
        <f t="shared" si="12"/>
        <v>0</v>
      </c>
      <c r="I63" s="36">
        <f t="shared" si="12"/>
        <v>0</v>
      </c>
      <c r="J63" s="36">
        <f t="shared" si="12"/>
        <v>0</v>
      </c>
      <c r="K63" s="36">
        <f t="shared" si="12"/>
        <v>0</v>
      </c>
      <c r="L63" s="36">
        <f t="shared" si="12"/>
        <v>0</v>
      </c>
      <c r="M63" s="36">
        <f t="shared" si="12"/>
        <v>0</v>
      </c>
      <c r="N63" s="36">
        <f t="shared" si="12"/>
        <v>0</v>
      </c>
      <c r="O63" s="36">
        <f t="shared" si="12"/>
        <v>0</v>
      </c>
      <c r="P63" s="36">
        <f t="shared" si="12"/>
        <v>0</v>
      </c>
      <c r="Q63" s="36">
        <f t="shared" si="12"/>
        <v>0</v>
      </c>
      <c r="R63" s="36">
        <f t="shared" si="12"/>
        <v>0</v>
      </c>
      <c r="S63" s="36">
        <f t="shared" si="12"/>
        <v>0</v>
      </c>
      <c r="T63" s="36">
        <f t="shared" si="12"/>
        <v>0</v>
      </c>
      <c r="U63" s="36">
        <f t="shared" si="12"/>
        <v>0</v>
      </c>
      <c r="V63" s="36">
        <f t="shared" si="12"/>
        <v>0</v>
      </c>
      <c r="W63" s="36">
        <f t="shared" si="12"/>
        <v>0</v>
      </c>
      <c r="X63" s="36">
        <f t="shared" si="12"/>
        <v>0</v>
      </c>
      <c r="Y63" s="36">
        <f t="shared" si="12"/>
        <v>0</v>
      </c>
      <c r="Z63" s="36">
        <f t="shared" si="12"/>
        <v>0</v>
      </c>
      <c r="AA63" s="216">
        <f t="shared" si="12"/>
        <v>0</v>
      </c>
      <c r="AB63" s="216">
        <f t="shared" si="12"/>
        <v>0</v>
      </c>
      <c r="AC63" s="216">
        <f t="shared" si="12"/>
        <v>0</v>
      </c>
      <c r="AD63" s="216">
        <f t="shared" si="12"/>
        <v>0</v>
      </c>
      <c r="AE63" s="216">
        <f t="shared" si="12"/>
        <v>0</v>
      </c>
      <c r="AF63" s="216">
        <f t="shared" si="12"/>
        <v>0</v>
      </c>
      <c r="AG63" s="216">
        <f t="shared" si="12"/>
        <v>0</v>
      </c>
      <c r="AH63" s="216">
        <f t="shared" si="12"/>
        <v>0</v>
      </c>
      <c r="AI63" s="216">
        <f t="shared" si="12"/>
        <v>0</v>
      </c>
      <c r="AJ63" s="216">
        <f t="shared" si="12"/>
        <v>0</v>
      </c>
      <c r="AK63" s="216">
        <f t="shared" ref="AK63:BD63" si="13">SUM(AK64:AK69)</f>
        <v>0</v>
      </c>
      <c r="AL63" s="216">
        <f t="shared" si="13"/>
        <v>0</v>
      </c>
      <c r="AM63" s="216">
        <f t="shared" si="13"/>
        <v>0</v>
      </c>
      <c r="AN63" s="216">
        <f t="shared" si="13"/>
        <v>0</v>
      </c>
      <c r="AO63" s="216">
        <f t="shared" si="13"/>
        <v>0</v>
      </c>
      <c r="AP63" s="216">
        <f t="shared" si="13"/>
        <v>0</v>
      </c>
      <c r="AQ63" s="216">
        <f t="shared" si="13"/>
        <v>0</v>
      </c>
      <c r="AR63" s="216">
        <f t="shared" si="13"/>
        <v>0</v>
      </c>
      <c r="AS63" s="216">
        <f t="shared" si="13"/>
        <v>0</v>
      </c>
      <c r="AT63" s="216">
        <f t="shared" si="13"/>
        <v>0</v>
      </c>
      <c r="AU63" s="216">
        <f t="shared" si="13"/>
        <v>0</v>
      </c>
      <c r="AV63" s="216">
        <f t="shared" si="13"/>
        <v>0</v>
      </c>
      <c r="AW63" s="216">
        <f t="shared" si="13"/>
        <v>0</v>
      </c>
      <c r="AX63" s="216">
        <f t="shared" si="13"/>
        <v>0</v>
      </c>
      <c r="AY63" s="216">
        <f t="shared" si="13"/>
        <v>0</v>
      </c>
      <c r="AZ63" s="216">
        <f t="shared" si="13"/>
        <v>0</v>
      </c>
      <c r="BA63" s="216">
        <f t="shared" si="13"/>
        <v>0</v>
      </c>
      <c r="BB63" s="216">
        <f t="shared" si="13"/>
        <v>0</v>
      </c>
      <c r="BC63" s="216">
        <f t="shared" si="13"/>
        <v>0</v>
      </c>
      <c r="BD63" s="216">
        <f t="shared" si="13"/>
        <v>0</v>
      </c>
      <c r="BE63" s="241"/>
      <c r="BF63" s="241"/>
    </row>
    <row r="64" spans="1:58" s="62" customFormat="1" ht="15" customHeight="1" x14ac:dyDescent="0.25">
      <c r="A64" s="147"/>
      <c r="B64" s="58"/>
      <c r="C64" s="110"/>
      <c r="D64" s="338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243"/>
      <c r="AB64" s="234"/>
      <c r="AC64" s="243"/>
      <c r="AD64" s="243"/>
      <c r="AE64" s="243"/>
      <c r="AF64" s="234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  <c r="BE64" s="241"/>
      <c r="BF64" s="241"/>
    </row>
    <row r="65" spans="1:58" s="62" customFormat="1" ht="15" customHeight="1" x14ac:dyDescent="0.25">
      <c r="A65" s="147"/>
      <c r="B65" s="58"/>
      <c r="C65" s="110"/>
      <c r="D65" s="338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60"/>
      <c r="S65" s="60"/>
      <c r="T65" s="60"/>
      <c r="U65" s="60"/>
      <c r="V65" s="60"/>
      <c r="W65" s="60"/>
      <c r="X65" s="60"/>
      <c r="Y65" s="60"/>
      <c r="Z65" s="60"/>
      <c r="AA65" s="243"/>
      <c r="AB65" s="234"/>
      <c r="AC65" s="243"/>
      <c r="AD65" s="243"/>
      <c r="AE65" s="243"/>
      <c r="AF65" s="234"/>
      <c r="AG65" s="243"/>
      <c r="AH65" s="243"/>
      <c r="AI65" s="234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  <c r="BE65" s="241"/>
      <c r="BF65" s="241"/>
    </row>
    <row r="66" spans="1:58" s="62" customFormat="1" ht="15" customHeight="1" x14ac:dyDescent="0.25">
      <c r="A66" s="147"/>
      <c r="B66" s="58"/>
      <c r="C66" s="108"/>
      <c r="D66" s="338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216"/>
      <c r="AB66" s="216"/>
      <c r="AC66" s="216"/>
      <c r="AD66" s="216"/>
      <c r="AE66" s="216"/>
      <c r="AF66" s="216"/>
      <c r="AG66" s="216"/>
      <c r="AH66" s="216"/>
      <c r="AI66" s="216"/>
      <c r="AJ66" s="216"/>
      <c r="AK66" s="216"/>
      <c r="AL66" s="216"/>
      <c r="AM66" s="216"/>
      <c r="AN66" s="216"/>
      <c r="AO66" s="216"/>
      <c r="AP66" s="216"/>
      <c r="AQ66" s="216"/>
      <c r="AR66" s="216"/>
      <c r="AS66" s="216"/>
      <c r="AT66" s="216"/>
      <c r="AU66" s="216"/>
      <c r="AV66" s="216"/>
      <c r="AW66" s="216"/>
      <c r="AX66" s="216"/>
      <c r="AY66" s="216"/>
      <c r="AZ66" s="216"/>
      <c r="BA66" s="216"/>
      <c r="BB66" s="216"/>
      <c r="BC66" s="216"/>
      <c r="BD66" s="216"/>
      <c r="BE66" s="241"/>
      <c r="BF66" s="241"/>
    </row>
    <row r="67" spans="1:58" s="62" customFormat="1" ht="15" customHeight="1" x14ac:dyDescent="0.25">
      <c r="A67" s="147"/>
      <c r="B67" s="58"/>
      <c r="C67" s="108"/>
      <c r="D67" s="338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216"/>
      <c r="AB67" s="216"/>
      <c r="AC67" s="216"/>
      <c r="AD67" s="216"/>
      <c r="AE67" s="216"/>
      <c r="AF67" s="216"/>
      <c r="AG67" s="216"/>
      <c r="AH67" s="216"/>
      <c r="AI67" s="216"/>
      <c r="AJ67" s="216"/>
      <c r="AK67" s="216"/>
      <c r="AL67" s="216"/>
      <c r="AM67" s="216"/>
      <c r="AN67" s="216"/>
      <c r="AO67" s="216"/>
      <c r="AP67" s="216"/>
      <c r="AQ67" s="216"/>
      <c r="AR67" s="216"/>
      <c r="AS67" s="216"/>
      <c r="AT67" s="216"/>
      <c r="AU67" s="216"/>
      <c r="AV67" s="216"/>
      <c r="AW67" s="216"/>
      <c r="AX67" s="216"/>
      <c r="AY67" s="216"/>
      <c r="AZ67" s="216"/>
      <c r="BA67" s="216"/>
      <c r="BB67" s="216"/>
      <c r="BC67" s="216"/>
      <c r="BD67" s="216"/>
      <c r="BE67" s="241"/>
      <c r="BF67" s="241"/>
    </row>
    <row r="68" spans="1:58" s="62" customFormat="1" ht="15" customHeight="1" x14ac:dyDescent="0.25">
      <c r="A68" s="147"/>
      <c r="B68" s="58"/>
      <c r="C68" s="108"/>
      <c r="D68" s="338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216"/>
      <c r="AB68" s="216"/>
      <c r="AC68" s="216"/>
      <c r="AD68" s="216"/>
      <c r="AE68" s="216"/>
      <c r="AF68" s="216"/>
      <c r="AG68" s="216"/>
      <c r="AH68" s="216"/>
      <c r="AI68" s="216"/>
      <c r="AJ68" s="216"/>
      <c r="AK68" s="216"/>
      <c r="AL68" s="216"/>
      <c r="AM68" s="216"/>
      <c r="AN68" s="216"/>
      <c r="AO68" s="216"/>
      <c r="AP68" s="216"/>
      <c r="AQ68" s="216"/>
      <c r="AR68" s="216"/>
      <c r="AS68" s="216"/>
      <c r="AT68" s="216"/>
      <c r="AU68" s="216"/>
      <c r="AV68" s="216"/>
      <c r="AW68" s="216"/>
      <c r="AX68" s="216"/>
      <c r="AY68" s="216"/>
      <c r="AZ68" s="216"/>
      <c r="BA68" s="216"/>
      <c r="BB68" s="216"/>
      <c r="BC68" s="216"/>
      <c r="BD68" s="216"/>
      <c r="BE68" s="241"/>
      <c r="BF68" s="241"/>
    </row>
    <row r="69" spans="1:58" s="55" customFormat="1" ht="15" customHeight="1" x14ac:dyDescent="0.25">
      <c r="A69" s="147"/>
      <c r="B69" s="53"/>
      <c r="C69" s="110"/>
      <c r="D69" s="333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54"/>
      <c r="S69" s="54"/>
      <c r="T69" s="54"/>
      <c r="U69" s="54"/>
      <c r="V69" s="54"/>
      <c r="W69" s="54"/>
      <c r="X69" s="54"/>
      <c r="Y69" s="54"/>
      <c r="Z69" s="54"/>
      <c r="AA69" s="237"/>
      <c r="AB69" s="237"/>
      <c r="AC69" s="237"/>
      <c r="AD69" s="237"/>
      <c r="AE69" s="237"/>
      <c r="AF69" s="237"/>
      <c r="AG69" s="237"/>
      <c r="AH69" s="237"/>
      <c r="AI69" s="237"/>
      <c r="AJ69" s="237"/>
      <c r="AK69" s="237"/>
      <c r="AL69" s="237"/>
      <c r="AM69" s="237"/>
      <c r="AN69" s="237"/>
      <c r="AO69" s="237"/>
      <c r="AP69" s="237"/>
      <c r="AQ69" s="237"/>
      <c r="AR69" s="237"/>
      <c r="AS69" s="237"/>
      <c r="AT69" s="237"/>
      <c r="AU69" s="237"/>
      <c r="AV69" s="237"/>
      <c r="AW69" s="237"/>
      <c r="AX69" s="237"/>
      <c r="AY69" s="237"/>
      <c r="AZ69" s="237"/>
      <c r="BA69" s="237"/>
      <c r="BB69" s="237"/>
      <c r="BC69" s="237"/>
      <c r="BD69" s="237"/>
      <c r="BE69" s="240"/>
      <c r="BF69" s="240"/>
    </row>
    <row r="70" spans="1:58" s="27" customFormat="1" ht="15" customHeight="1" x14ac:dyDescent="0.25">
      <c r="A70" s="142"/>
      <c r="B70" s="42" t="s">
        <v>96</v>
      </c>
      <c r="C70" s="107"/>
      <c r="D70" s="331"/>
      <c r="E70" s="36">
        <f>SUM(E71:E74)</f>
        <v>0</v>
      </c>
      <c r="F70" s="36">
        <f t="shared" ref="F70:BD70" si="14">SUM(F71:F74)</f>
        <v>0</v>
      </c>
      <c r="G70" s="36">
        <f t="shared" si="14"/>
        <v>0</v>
      </c>
      <c r="H70" s="36">
        <f t="shared" si="14"/>
        <v>0</v>
      </c>
      <c r="I70" s="36">
        <f t="shared" si="14"/>
        <v>0</v>
      </c>
      <c r="J70" s="36">
        <f t="shared" si="14"/>
        <v>0</v>
      </c>
      <c r="K70" s="36">
        <f t="shared" si="14"/>
        <v>0</v>
      </c>
      <c r="L70" s="36">
        <f t="shared" si="14"/>
        <v>0</v>
      </c>
      <c r="M70" s="36">
        <f t="shared" si="14"/>
        <v>0</v>
      </c>
      <c r="N70" s="36">
        <f t="shared" si="14"/>
        <v>0</v>
      </c>
      <c r="O70" s="36">
        <f t="shared" si="14"/>
        <v>0</v>
      </c>
      <c r="P70" s="36">
        <f t="shared" si="14"/>
        <v>0</v>
      </c>
      <c r="Q70" s="36">
        <f t="shared" si="14"/>
        <v>0</v>
      </c>
      <c r="R70" s="36">
        <f t="shared" si="14"/>
        <v>0</v>
      </c>
      <c r="S70" s="36">
        <f t="shared" si="14"/>
        <v>0</v>
      </c>
      <c r="T70" s="36">
        <f t="shared" si="14"/>
        <v>0</v>
      </c>
      <c r="U70" s="36">
        <f t="shared" si="14"/>
        <v>0</v>
      </c>
      <c r="V70" s="36">
        <f t="shared" si="14"/>
        <v>0</v>
      </c>
      <c r="W70" s="36">
        <f t="shared" si="14"/>
        <v>0</v>
      </c>
      <c r="X70" s="36">
        <f t="shared" si="14"/>
        <v>0</v>
      </c>
      <c r="Y70" s="36">
        <f t="shared" si="14"/>
        <v>0</v>
      </c>
      <c r="Z70" s="36">
        <f t="shared" si="14"/>
        <v>0</v>
      </c>
      <c r="AA70" s="216">
        <f t="shared" si="14"/>
        <v>0</v>
      </c>
      <c r="AB70" s="216">
        <f t="shared" si="14"/>
        <v>0</v>
      </c>
      <c r="AC70" s="216">
        <f t="shared" si="14"/>
        <v>0</v>
      </c>
      <c r="AD70" s="216">
        <f t="shared" si="14"/>
        <v>0</v>
      </c>
      <c r="AE70" s="216">
        <f t="shared" si="14"/>
        <v>0</v>
      </c>
      <c r="AF70" s="216">
        <f t="shared" si="14"/>
        <v>0</v>
      </c>
      <c r="AG70" s="216">
        <f t="shared" si="14"/>
        <v>0</v>
      </c>
      <c r="AH70" s="216">
        <f t="shared" si="14"/>
        <v>0</v>
      </c>
      <c r="AI70" s="216">
        <f t="shared" si="14"/>
        <v>0</v>
      </c>
      <c r="AJ70" s="216">
        <f t="shared" si="14"/>
        <v>0</v>
      </c>
      <c r="AK70" s="216">
        <f t="shared" si="14"/>
        <v>0</v>
      </c>
      <c r="AL70" s="216">
        <f t="shared" si="14"/>
        <v>0</v>
      </c>
      <c r="AM70" s="216">
        <f t="shared" si="14"/>
        <v>0</v>
      </c>
      <c r="AN70" s="216">
        <f t="shared" si="14"/>
        <v>0</v>
      </c>
      <c r="AO70" s="216">
        <f t="shared" si="14"/>
        <v>0</v>
      </c>
      <c r="AP70" s="216">
        <f t="shared" si="14"/>
        <v>0</v>
      </c>
      <c r="AQ70" s="216">
        <f t="shared" si="14"/>
        <v>0</v>
      </c>
      <c r="AR70" s="216">
        <f t="shared" si="14"/>
        <v>0</v>
      </c>
      <c r="AS70" s="216">
        <f t="shared" si="14"/>
        <v>0</v>
      </c>
      <c r="AT70" s="216">
        <f t="shared" si="14"/>
        <v>0</v>
      </c>
      <c r="AU70" s="216">
        <f t="shared" si="14"/>
        <v>0</v>
      </c>
      <c r="AV70" s="216">
        <f t="shared" si="14"/>
        <v>0</v>
      </c>
      <c r="AW70" s="216">
        <f t="shared" si="14"/>
        <v>0</v>
      </c>
      <c r="AX70" s="216">
        <f t="shared" si="14"/>
        <v>0</v>
      </c>
      <c r="AY70" s="216">
        <f t="shared" si="14"/>
        <v>0</v>
      </c>
      <c r="AZ70" s="216">
        <f t="shared" si="14"/>
        <v>0</v>
      </c>
      <c r="BA70" s="216">
        <f t="shared" si="14"/>
        <v>0</v>
      </c>
      <c r="BB70" s="216">
        <f t="shared" si="14"/>
        <v>0</v>
      </c>
      <c r="BC70" s="216">
        <f t="shared" si="14"/>
        <v>0</v>
      </c>
      <c r="BD70" s="216">
        <f t="shared" si="14"/>
        <v>0</v>
      </c>
      <c r="BE70" s="209"/>
      <c r="BF70" s="209"/>
    </row>
    <row r="71" spans="1:58" s="27" customFormat="1" ht="15" customHeight="1" x14ac:dyDescent="0.25">
      <c r="A71" s="142"/>
      <c r="B71" s="42"/>
      <c r="C71" s="107"/>
      <c r="D71" s="331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31"/>
      <c r="S71" s="31"/>
      <c r="T71" s="31"/>
      <c r="U71" s="31"/>
      <c r="V71" s="31"/>
      <c r="W71" s="31"/>
      <c r="X71" s="31"/>
      <c r="Y71" s="31"/>
      <c r="Z71" s="31"/>
      <c r="AA71" s="203"/>
      <c r="AB71" s="203"/>
      <c r="AC71" s="203"/>
      <c r="AD71" s="203"/>
      <c r="AE71" s="203"/>
      <c r="AF71" s="203"/>
      <c r="AG71" s="203"/>
      <c r="AH71" s="203"/>
      <c r="AI71" s="203"/>
      <c r="AJ71" s="203"/>
      <c r="AK71" s="203"/>
      <c r="AL71" s="203"/>
      <c r="AM71" s="203"/>
      <c r="AN71" s="203"/>
      <c r="AO71" s="203"/>
      <c r="AP71" s="203"/>
      <c r="AQ71" s="203"/>
      <c r="AR71" s="203"/>
      <c r="AS71" s="203"/>
      <c r="AT71" s="203"/>
      <c r="AU71" s="203"/>
      <c r="AV71" s="203"/>
      <c r="AW71" s="203"/>
      <c r="AX71" s="203"/>
      <c r="AY71" s="203"/>
      <c r="AZ71" s="203"/>
      <c r="BA71" s="203"/>
      <c r="BB71" s="203"/>
      <c r="BC71" s="203"/>
      <c r="BD71" s="203"/>
      <c r="BE71" s="209"/>
      <c r="BF71" s="209"/>
    </row>
    <row r="72" spans="1:58" s="27" customFormat="1" ht="15" customHeight="1" x14ac:dyDescent="0.25">
      <c r="A72" s="142"/>
      <c r="B72" s="42"/>
      <c r="C72" s="107"/>
      <c r="D72" s="331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31"/>
      <c r="S72" s="31"/>
      <c r="T72" s="31"/>
      <c r="U72" s="31"/>
      <c r="V72" s="31"/>
      <c r="W72" s="31"/>
      <c r="X72" s="31"/>
      <c r="Y72" s="31"/>
      <c r="Z72" s="31"/>
      <c r="AA72" s="203"/>
      <c r="AB72" s="203"/>
      <c r="AC72" s="203"/>
      <c r="AD72" s="203"/>
      <c r="AE72" s="203"/>
      <c r="AF72" s="203"/>
      <c r="AG72" s="203"/>
      <c r="AH72" s="203"/>
      <c r="AI72" s="203"/>
      <c r="AJ72" s="203"/>
      <c r="AK72" s="203"/>
      <c r="AL72" s="203"/>
      <c r="AM72" s="203"/>
      <c r="AN72" s="203"/>
      <c r="AO72" s="203"/>
      <c r="AP72" s="203"/>
      <c r="AQ72" s="203"/>
      <c r="AR72" s="203"/>
      <c r="AS72" s="203"/>
      <c r="AT72" s="203"/>
      <c r="AU72" s="203"/>
      <c r="AV72" s="203"/>
      <c r="AW72" s="203"/>
      <c r="AX72" s="203"/>
      <c r="AY72" s="203"/>
      <c r="AZ72" s="203"/>
      <c r="BA72" s="203"/>
      <c r="BB72" s="203"/>
      <c r="BC72" s="203"/>
      <c r="BD72" s="203"/>
      <c r="BE72" s="209"/>
      <c r="BF72" s="209"/>
    </row>
    <row r="73" spans="1:58" s="27" customFormat="1" ht="15" customHeight="1" x14ac:dyDescent="0.25">
      <c r="A73" s="142"/>
      <c r="B73" s="42"/>
      <c r="C73" s="107"/>
      <c r="D73" s="331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31"/>
      <c r="S73" s="31"/>
      <c r="T73" s="31"/>
      <c r="U73" s="31"/>
      <c r="V73" s="31"/>
      <c r="W73" s="31"/>
      <c r="X73" s="31"/>
      <c r="Y73" s="31"/>
      <c r="Z73" s="31"/>
      <c r="AA73" s="203"/>
      <c r="AB73" s="203"/>
      <c r="AC73" s="203"/>
      <c r="AD73" s="203"/>
      <c r="AE73" s="203"/>
      <c r="AF73" s="203"/>
      <c r="AG73" s="203"/>
      <c r="AH73" s="203"/>
      <c r="AI73" s="203"/>
      <c r="AJ73" s="203"/>
      <c r="AK73" s="203"/>
      <c r="AL73" s="203"/>
      <c r="AM73" s="203"/>
      <c r="AN73" s="203"/>
      <c r="AO73" s="203"/>
      <c r="AP73" s="203"/>
      <c r="AQ73" s="203"/>
      <c r="AR73" s="203"/>
      <c r="AS73" s="203"/>
      <c r="AT73" s="203"/>
      <c r="AU73" s="203"/>
      <c r="AV73" s="203"/>
      <c r="AW73" s="203"/>
      <c r="AX73" s="203"/>
      <c r="AY73" s="203"/>
      <c r="AZ73" s="203"/>
      <c r="BA73" s="203"/>
      <c r="BB73" s="203"/>
      <c r="BC73" s="203"/>
      <c r="BD73" s="203"/>
      <c r="BE73" s="209"/>
      <c r="BF73" s="209"/>
    </row>
    <row r="74" spans="1:58" s="27" customFormat="1" ht="15" customHeight="1" x14ac:dyDescent="0.25">
      <c r="A74" s="142"/>
      <c r="B74" s="42"/>
      <c r="C74" s="107"/>
      <c r="D74" s="331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31"/>
      <c r="S74" s="31"/>
      <c r="T74" s="31"/>
      <c r="U74" s="31"/>
      <c r="V74" s="31"/>
      <c r="W74" s="31"/>
      <c r="X74" s="31"/>
      <c r="Y74" s="31"/>
      <c r="Z74" s="31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  <c r="BE74" s="209"/>
      <c r="BF74" s="209"/>
    </row>
    <row r="75" spans="1:58" s="56" customFormat="1" ht="15" customHeight="1" x14ac:dyDescent="0.25">
      <c r="A75" s="142"/>
      <c r="B75" s="42" t="s">
        <v>66</v>
      </c>
      <c r="C75" s="112"/>
      <c r="D75" s="335"/>
      <c r="E75" s="36">
        <f t="shared" ref="E75:BD75" si="15">SUM(E77:E82)</f>
        <v>0</v>
      </c>
      <c r="F75" s="36">
        <f t="shared" si="15"/>
        <v>0</v>
      </c>
      <c r="G75" s="36">
        <f t="shared" si="15"/>
        <v>0</v>
      </c>
      <c r="H75" s="36">
        <f t="shared" si="15"/>
        <v>0</v>
      </c>
      <c r="I75" s="36">
        <f t="shared" si="15"/>
        <v>0</v>
      </c>
      <c r="J75" s="36">
        <f t="shared" si="15"/>
        <v>0</v>
      </c>
      <c r="K75" s="36">
        <f t="shared" si="15"/>
        <v>0</v>
      </c>
      <c r="L75" s="36">
        <f t="shared" si="15"/>
        <v>0</v>
      </c>
      <c r="M75" s="36">
        <f t="shared" si="15"/>
        <v>0</v>
      </c>
      <c r="N75" s="36">
        <f t="shared" si="15"/>
        <v>0</v>
      </c>
      <c r="O75" s="36">
        <f t="shared" si="15"/>
        <v>0</v>
      </c>
      <c r="P75" s="36">
        <f t="shared" si="15"/>
        <v>0</v>
      </c>
      <c r="Q75" s="36">
        <f t="shared" si="15"/>
        <v>0</v>
      </c>
      <c r="R75" s="36">
        <f t="shared" si="15"/>
        <v>0</v>
      </c>
      <c r="S75" s="36">
        <f t="shared" si="15"/>
        <v>0</v>
      </c>
      <c r="T75" s="36">
        <f t="shared" si="15"/>
        <v>0</v>
      </c>
      <c r="U75" s="36">
        <f t="shared" si="15"/>
        <v>0</v>
      </c>
      <c r="V75" s="36">
        <f t="shared" si="15"/>
        <v>0</v>
      </c>
      <c r="W75" s="36">
        <f t="shared" si="15"/>
        <v>0</v>
      </c>
      <c r="X75" s="36">
        <f t="shared" si="15"/>
        <v>0</v>
      </c>
      <c r="Y75" s="36">
        <f t="shared" si="15"/>
        <v>0</v>
      </c>
      <c r="Z75" s="36">
        <f t="shared" si="15"/>
        <v>0</v>
      </c>
      <c r="AA75" s="216">
        <f t="shared" si="15"/>
        <v>0</v>
      </c>
      <c r="AB75" s="216">
        <f t="shared" si="15"/>
        <v>0</v>
      </c>
      <c r="AC75" s="216">
        <f t="shared" si="15"/>
        <v>0</v>
      </c>
      <c r="AD75" s="216">
        <f t="shared" si="15"/>
        <v>0</v>
      </c>
      <c r="AE75" s="216">
        <f t="shared" si="15"/>
        <v>0</v>
      </c>
      <c r="AF75" s="216">
        <f t="shared" si="15"/>
        <v>0</v>
      </c>
      <c r="AG75" s="216">
        <f t="shared" si="15"/>
        <v>0</v>
      </c>
      <c r="AH75" s="216">
        <f t="shared" si="15"/>
        <v>0</v>
      </c>
      <c r="AI75" s="216">
        <f t="shared" si="15"/>
        <v>0</v>
      </c>
      <c r="AJ75" s="216">
        <f t="shared" si="15"/>
        <v>0</v>
      </c>
      <c r="AK75" s="216">
        <f t="shared" si="15"/>
        <v>0</v>
      </c>
      <c r="AL75" s="216">
        <f t="shared" si="15"/>
        <v>0</v>
      </c>
      <c r="AM75" s="216">
        <f t="shared" si="15"/>
        <v>0</v>
      </c>
      <c r="AN75" s="216">
        <f t="shared" si="15"/>
        <v>0</v>
      </c>
      <c r="AO75" s="216">
        <f t="shared" si="15"/>
        <v>0</v>
      </c>
      <c r="AP75" s="216">
        <f t="shared" si="15"/>
        <v>0</v>
      </c>
      <c r="AQ75" s="216">
        <f t="shared" si="15"/>
        <v>0</v>
      </c>
      <c r="AR75" s="216">
        <f t="shared" si="15"/>
        <v>0</v>
      </c>
      <c r="AS75" s="216">
        <f t="shared" si="15"/>
        <v>0</v>
      </c>
      <c r="AT75" s="216">
        <f t="shared" si="15"/>
        <v>0</v>
      </c>
      <c r="AU75" s="216">
        <f t="shared" si="15"/>
        <v>0</v>
      </c>
      <c r="AV75" s="216">
        <f t="shared" si="15"/>
        <v>0</v>
      </c>
      <c r="AW75" s="216">
        <f t="shared" si="15"/>
        <v>0</v>
      </c>
      <c r="AX75" s="216">
        <f t="shared" si="15"/>
        <v>0</v>
      </c>
      <c r="AY75" s="216">
        <f t="shared" si="15"/>
        <v>0</v>
      </c>
      <c r="AZ75" s="216">
        <f t="shared" si="15"/>
        <v>0</v>
      </c>
      <c r="BA75" s="216">
        <f t="shared" si="15"/>
        <v>0</v>
      </c>
      <c r="BB75" s="216">
        <f t="shared" si="15"/>
        <v>0</v>
      </c>
      <c r="BC75" s="216">
        <f t="shared" si="15"/>
        <v>0</v>
      </c>
      <c r="BD75" s="216">
        <f t="shared" si="15"/>
        <v>0</v>
      </c>
      <c r="BE75" s="235"/>
      <c r="BF75" s="235"/>
    </row>
    <row r="76" spans="1:58" s="56" customFormat="1" ht="15" hidden="1" customHeight="1" outlineLevel="1" x14ac:dyDescent="0.25">
      <c r="A76" s="142"/>
      <c r="B76" s="28" t="s">
        <v>93</v>
      </c>
      <c r="C76" s="107"/>
      <c r="D76" s="331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216"/>
      <c r="AB76" s="216"/>
      <c r="AC76" s="216"/>
      <c r="AD76" s="216"/>
      <c r="AE76" s="216"/>
      <c r="AF76" s="216"/>
      <c r="AG76" s="216"/>
      <c r="AH76" s="216"/>
      <c r="AI76" s="216"/>
      <c r="AJ76" s="216"/>
      <c r="AK76" s="216"/>
      <c r="AL76" s="216"/>
      <c r="AM76" s="216"/>
      <c r="AN76" s="216"/>
      <c r="AO76" s="216"/>
      <c r="AP76" s="216"/>
      <c r="AQ76" s="216"/>
      <c r="AR76" s="216"/>
      <c r="AS76" s="216"/>
      <c r="AT76" s="216"/>
      <c r="AU76" s="216"/>
      <c r="AV76" s="216"/>
      <c r="AW76" s="216"/>
      <c r="AX76" s="216"/>
      <c r="AY76" s="216"/>
      <c r="AZ76" s="216"/>
      <c r="BA76" s="216"/>
      <c r="BB76" s="216"/>
      <c r="BC76" s="216"/>
      <c r="BD76" s="216"/>
      <c r="BE76" s="235"/>
      <c r="BF76" s="235"/>
    </row>
    <row r="77" spans="1:58" s="55" customFormat="1" ht="15" hidden="1" customHeight="1" outlineLevel="1" x14ac:dyDescent="0.25">
      <c r="A77" s="147"/>
      <c r="B77" s="28" t="s">
        <v>61</v>
      </c>
      <c r="C77" s="107"/>
      <c r="D77" s="333"/>
      <c r="E77" s="40"/>
      <c r="F77" s="40"/>
      <c r="G77" s="40"/>
      <c r="H77" s="40"/>
      <c r="I77" s="43"/>
      <c r="J77" s="40"/>
      <c r="K77" s="40"/>
      <c r="L77" s="40"/>
      <c r="M77" s="43"/>
      <c r="N77" s="40"/>
      <c r="O77" s="40"/>
      <c r="P77" s="40"/>
      <c r="Q77" s="40"/>
      <c r="R77" s="54"/>
      <c r="S77" s="54"/>
      <c r="T77" s="54"/>
      <c r="U77" s="54"/>
      <c r="V77" s="54"/>
      <c r="W77" s="54"/>
      <c r="X77" s="54"/>
      <c r="Y77" s="54"/>
      <c r="Z77" s="54"/>
      <c r="AA77" s="237"/>
      <c r="AB77" s="237"/>
      <c r="AC77" s="237"/>
      <c r="AD77" s="237"/>
      <c r="AE77" s="237"/>
      <c r="AF77" s="237"/>
      <c r="AG77" s="237"/>
      <c r="AH77" s="237"/>
      <c r="AI77" s="237"/>
      <c r="AJ77" s="237"/>
      <c r="AK77" s="237"/>
      <c r="AL77" s="237"/>
      <c r="AM77" s="237"/>
      <c r="AN77" s="237"/>
      <c r="AO77" s="237"/>
      <c r="AP77" s="237"/>
      <c r="AQ77" s="237"/>
      <c r="AR77" s="237"/>
      <c r="AS77" s="237"/>
      <c r="AT77" s="237"/>
      <c r="AU77" s="237"/>
      <c r="AV77" s="237"/>
      <c r="AW77" s="237"/>
      <c r="AX77" s="237"/>
      <c r="AY77" s="237"/>
      <c r="AZ77" s="237"/>
      <c r="BA77" s="237"/>
      <c r="BB77" s="237"/>
      <c r="BC77" s="237"/>
      <c r="BD77" s="237"/>
      <c r="BE77" s="240"/>
      <c r="BF77" s="240"/>
    </row>
    <row r="78" spans="1:58" s="55" customFormat="1" ht="15" hidden="1" customHeight="1" outlineLevel="1" x14ac:dyDescent="0.25">
      <c r="A78" s="147"/>
      <c r="B78" s="28" t="s">
        <v>62</v>
      </c>
      <c r="C78" s="107"/>
      <c r="D78" s="333"/>
      <c r="E78" s="40"/>
      <c r="F78" s="40"/>
      <c r="G78" s="40"/>
      <c r="H78" s="40"/>
      <c r="I78" s="43"/>
      <c r="J78" s="40"/>
      <c r="K78" s="40"/>
      <c r="L78" s="40"/>
      <c r="M78" s="43"/>
      <c r="N78" s="40"/>
      <c r="O78" s="40"/>
      <c r="P78" s="40"/>
      <c r="Q78" s="40"/>
      <c r="R78" s="54"/>
      <c r="S78" s="54"/>
      <c r="T78" s="54"/>
      <c r="U78" s="54"/>
      <c r="V78" s="54"/>
      <c r="W78" s="54"/>
      <c r="X78" s="54"/>
      <c r="Y78" s="54"/>
      <c r="Z78" s="54"/>
      <c r="AA78" s="237"/>
      <c r="AB78" s="237"/>
      <c r="AC78" s="237"/>
      <c r="AD78" s="237"/>
      <c r="AE78" s="237"/>
      <c r="AF78" s="237"/>
      <c r="AG78" s="237"/>
      <c r="AH78" s="237"/>
      <c r="AI78" s="237"/>
      <c r="AJ78" s="237"/>
      <c r="AK78" s="237"/>
      <c r="AL78" s="237"/>
      <c r="AM78" s="237"/>
      <c r="AN78" s="237"/>
      <c r="AO78" s="237"/>
      <c r="AP78" s="237"/>
      <c r="AQ78" s="237"/>
      <c r="AR78" s="237"/>
      <c r="AS78" s="237"/>
      <c r="AT78" s="237"/>
      <c r="AU78" s="237"/>
      <c r="AV78" s="237"/>
      <c r="AW78" s="237"/>
      <c r="AX78" s="237"/>
      <c r="AY78" s="237"/>
      <c r="AZ78" s="237"/>
      <c r="BA78" s="237"/>
      <c r="BB78" s="237"/>
      <c r="BC78" s="237"/>
      <c r="BD78" s="237"/>
      <c r="BE78" s="240"/>
      <c r="BF78" s="240"/>
    </row>
    <row r="79" spans="1:58" s="55" customFormat="1" ht="15" hidden="1" customHeight="1" outlineLevel="1" x14ac:dyDescent="0.25">
      <c r="A79" s="147"/>
      <c r="B79" s="28" t="s">
        <v>63</v>
      </c>
      <c r="C79" s="107"/>
      <c r="D79" s="333"/>
      <c r="E79" s="40"/>
      <c r="F79" s="40"/>
      <c r="G79" s="40"/>
      <c r="H79" s="40"/>
      <c r="I79" s="43"/>
      <c r="J79" s="40"/>
      <c r="K79" s="40"/>
      <c r="L79" s="40"/>
      <c r="M79" s="43"/>
      <c r="N79" s="40"/>
      <c r="O79" s="40"/>
      <c r="P79" s="40"/>
      <c r="Q79" s="40"/>
      <c r="R79" s="54"/>
      <c r="S79" s="54"/>
      <c r="T79" s="54"/>
      <c r="U79" s="54"/>
      <c r="V79" s="54"/>
      <c r="W79" s="54"/>
      <c r="X79" s="54"/>
      <c r="Y79" s="54"/>
      <c r="Z79" s="54"/>
      <c r="AA79" s="237"/>
      <c r="AB79" s="237"/>
      <c r="AC79" s="237"/>
      <c r="AD79" s="237"/>
      <c r="AE79" s="237"/>
      <c r="AF79" s="237"/>
      <c r="AG79" s="237"/>
      <c r="AH79" s="237"/>
      <c r="AI79" s="237"/>
      <c r="AJ79" s="237"/>
      <c r="AK79" s="237"/>
      <c r="AL79" s="237"/>
      <c r="AM79" s="237"/>
      <c r="AN79" s="237"/>
      <c r="AO79" s="237"/>
      <c r="AP79" s="237"/>
      <c r="AQ79" s="237"/>
      <c r="AR79" s="237"/>
      <c r="AS79" s="237"/>
      <c r="AT79" s="237"/>
      <c r="AU79" s="237"/>
      <c r="AV79" s="237"/>
      <c r="AW79" s="237"/>
      <c r="AX79" s="237"/>
      <c r="AY79" s="237"/>
      <c r="AZ79" s="237"/>
      <c r="BA79" s="237"/>
      <c r="BB79" s="237"/>
      <c r="BC79" s="237"/>
      <c r="BD79" s="237"/>
      <c r="BE79" s="240"/>
      <c r="BF79" s="240"/>
    </row>
    <row r="80" spans="1:58" s="55" customFormat="1" ht="15" hidden="1" customHeight="1" outlineLevel="1" x14ac:dyDescent="0.25">
      <c r="A80" s="147"/>
      <c r="B80" s="28" t="s">
        <v>64</v>
      </c>
      <c r="C80" s="107"/>
      <c r="D80" s="333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54"/>
      <c r="S80" s="54"/>
      <c r="T80" s="54"/>
      <c r="U80" s="54"/>
      <c r="V80" s="54"/>
      <c r="W80" s="54"/>
      <c r="X80" s="54"/>
      <c r="Y80" s="54"/>
      <c r="Z80" s="54"/>
      <c r="AA80" s="237"/>
      <c r="AB80" s="237"/>
      <c r="AC80" s="237"/>
      <c r="AD80" s="237"/>
      <c r="AE80" s="237"/>
      <c r="AF80" s="237"/>
      <c r="AG80" s="237"/>
      <c r="AH80" s="237"/>
      <c r="AI80" s="237"/>
      <c r="AJ80" s="237"/>
      <c r="AK80" s="237"/>
      <c r="AL80" s="237"/>
      <c r="AM80" s="237"/>
      <c r="AN80" s="237"/>
      <c r="AO80" s="237"/>
      <c r="AP80" s="237"/>
      <c r="AQ80" s="237"/>
      <c r="AR80" s="237"/>
      <c r="AS80" s="237"/>
      <c r="AT80" s="237"/>
      <c r="AU80" s="237"/>
      <c r="AV80" s="237"/>
      <c r="AW80" s="237"/>
      <c r="AX80" s="237"/>
      <c r="AY80" s="237"/>
      <c r="AZ80" s="237"/>
      <c r="BA80" s="237"/>
      <c r="BB80" s="237"/>
      <c r="BC80" s="237"/>
      <c r="BD80" s="237"/>
      <c r="BE80" s="240"/>
      <c r="BF80" s="240"/>
    </row>
    <row r="81" spans="1:58" s="55" customFormat="1" ht="15" hidden="1" customHeight="1" outlineLevel="1" x14ac:dyDescent="0.25">
      <c r="A81" s="147"/>
      <c r="B81" s="28" t="s">
        <v>94</v>
      </c>
      <c r="C81" s="107"/>
      <c r="D81" s="333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54"/>
      <c r="S81" s="54"/>
      <c r="T81" s="54"/>
      <c r="U81" s="54"/>
      <c r="V81" s="54"/>
      <c r="W81" s="54"/>
      <c r="X81" s="54"/>
      <c r="Y81" s="54"/>
      <c r="Z81" s="54"/>
      <c r="AA81" s="237"/>
      <c r="AB81" s="237"/>
      <c r="AC81" s="237"/>
      <c r="AD81" s="237"/>
      <c r="AE81" s="237"/>
      <c r="AF81" s="237"/>
      <c r="AG81" s="237"/>
      <c r="AH81" s="237"/>
      <c r="AI81" s="237"/>
      <c r="AJ81" s="237"/>
      <c r="AK81" s="237"/>
      <c r="AL81" s="237"/>
      <c r="AM81" s="237"/>
      <c r="AN81" s="237"/>
      <c r="AO81" s="237"/>
      <c r="AP81" s="237"/>
      <c r="AQ81" s="237"/>
      <c r="AR81" s="237"/>
      <c r="AS81" s="237"/>
      <c r="AT81" s="237"/>
      <c r="AU81" s="237"/>
      <c r="AV81" s="237"/>
      <c r="AW81" s="237"/>
      <c r="AX81" s="237"/>
      <c r="AY81" s="237"/>
      <c r="AZ81" s="237"/>
      <c r="BA81" s="237"/>
      <c r="BB81" s="237"/>
      <c r="BC81" s="237"/>
      <c r="BD81" s="237"/>
      <c r="BE81" s="240"/>
      <c r="BF81" s="240"/>
    </row>
    <row r="82" spans="1:58" s="55" customFormat="1" ht="15" customHeight="1" collapsed="1" x14ac:dyDescent="0.25">
      <c r="A82" s="147"/>
      <c r="B82" s="53"/>
      <c r="C82" s="110"/>
      <c r="D82" s="333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54"/>
      <c r="S82" s="54"/>
      <c r="T82" s="54"/>
      <c r="U82" s="54"/>
      <c r="V82" s="54"/>
      <c r="W82" s="54"/>
      <c r="X82" s="54"/>
      <c r="Y82" s="54"/>
      <c r="Z82" s="54"/>
      <c r="AA82" s="237"/>
      <c r="AB82" s="237"/>
      <c r="AC82" s="237"/>
      <c r="AD82" s="237"/>
      <c r="AE82" s="237"/>
      <c r="AF82" s="237"/>
      <c r="AG82" s="237"/>
      <c r="AH82" s="237"/>
      <c r="AI82" s="237"/>
      <c r="AJ82" s="237"/>
      <c r="AK82" s="237"/>
      <c r="AL82" s="237"/>
      <c r="AM82" s="237"/>
      <c r="AN82" s="237"/>
      <c r="AO82" s="237"/>
      <c r="AP82" s="237"/>
      <c r="AQ82" s="237"/>
      <c r="AR82" s="237"/>
      <c r="AS82" s="237"/>
      <c r="AT82" s="237"/>
      <c r="AU82" s="237"/>
      <c r="AV82" s="237"/>
      <c r="AW82" s="237"/>
      <c r="AX82" s="237"/>
      <c r="AY82" s="237"/>
      <c r="AZ82" s="237"/>
      <c r="BA82" s="237"/>
      <c r="BB82" s="237"/>
      <c r="BC82" s="237"/>
      <c r="BD82" s="237"/>
      <c r="BE82" s="240"/>
      <c r="BF82" s="240"/>
    </row>
    <row r="83" spans="1:58" s="33" customFormat="1" ht="15" customHeight="1" x14ac:dyDescent="0.25">
      <c r="A83" s="143"/>
      <c r="B83" s="58" t="s">
        <v>67</v>
      </c>
      <c r="C83" s="108"/>
      <c r="D83" s="338"/>
      <c r="E83" s="36">
        <f>SUM(E84:E100)</f>
        <v>0</v>
      </c>
      <c r="F83" s="36">
        <f t="shared" ref="F83:BD83" si="16">SUM(F84:F100)</f>
        <v>0</v>
      </c>
      <c r="G83" s="36">
        <f t="shared" si="16"/>
        <v>0</v>
      </c>
      <c r="H83" s="36">
        <f t="shared" si="16"/>
        <v>0</v>
      </c>
      <c r="I83" s="36">
        <f t="shared" si="16"/>
        <v>0</v>
      </c>
      <c r="J83" s="36">
        <f t="shared" si="16"/>
        <v>0</v>
      </c>
      <c r="K83" s="36">
        <f t="shared" si="16"/>
        <v>0</v>
      </c>
      <c r="L83" s="36">
        <f t="shared" si="16"/>
        <v>0</v>
      </c>
      <c r="M83" s="36">
        <f t="shared" si="16"/>
        <v>0</v>
      </c>
      <c r="N83" s="36">
        <f t="shared" si="16"/>
        <v>0</v>
      </c>
      <c r="O83" s="36">
        <f t="shared" si="16"/>
        <v>0</v>
      </c>
      <c r="P83" s="36">
        <f t="shared" si="16"/>
        <v>0</v>
      </c>
      <c r="Q83" s="36">
        <f t="shared" si="16"/>
        <v>0</v>
      </c>
      <c r="R83" s="36">
        <f t="shared" si="16"/>
        <v>0</v>
      </c>
      <c r="S83" s="36">
        <f t="shared" si="16"/>
        <v>0</v>
      </c>
      <c r="T83" s="36">
        <f t="shared" si="16"/>
        <v>0</v>
      </c>
      <c r="U83" s="36">
        <f t="shared" si="16"/>
        <v>0</v>
      </c>
      <c r="V83" s="36">
        <f t="shared" si="16"/>
        <v>0</v>
      </c>
      <c r="W83" s="36">
        <f t="shared" si="16"/>
        <v>0</v>
      </c>
      <c r="X83" s="36">
        <f t="shared" si="16"/>
        <v>0</v>
      </c>
      <c r="Y83" s="36">
        <f t="shared" si="16"/>
        <v>0</v>
      </c>
      <c r="Z83" s="36">
        <f t="shared" si="16"/>
        <v>0</v>
      </c>
      <c r="AA83" s="216">
        <f t="shared" si="16"/>
        <v>0</v>
      </c>
      <c r="AB83" s="216">
        <f t="shared" si="16"/>
        <v>0</v>
      </c>
      <c r="AC83" s="216">
        <f t="shared" si="16"/>
        <v>0</v>
      </c>
      <c r="AD83" s="216">
        <f t="shared" si="16"/>
        <v>0</v>
      </c>
      <c r="AE83" s="216">
        <f t="shared" si="16"/>
        <v>0</v>
      </c>
      <c r="AF83" s="216">
        <f t="shared" si="16"/>
        <v>0</v>
      </c>
      <c r="AG83" s="216">
        <f t="shared" si="16"/>
        <v>0</v>
      </c>
      <c r="AH83" s="216">
        <f t="shared" si="16"/>
        <v>0</v>
      </c>
      <c r="AI83" s="216">
        <f t="shared" si="16"/>
        <v>0</v>
      </c>
      <c r="AJ83" s="216">
        <f t="shared" si="16"/>
        <v>0</v>
      </c>
      <c r="AK83" s="216">
        <f t="shared" si="16"/>
        <v>0</v>
      </c>
      <c r="AL83" s="216">
        <f t="shared" si="16"/>
        <v>0</v>
      </c>
      <c r="AM83" s="216">
        <f t="shared" si="16"/>
        <v>0</v>
      </c>
      <c r="AN83" s="216">
        <f t="shared" si="16"/>
        <v>0</v>
      </c>
      <c r="AO83" s="216">
        <f t="shared" si="16"/>
        <v>0</v>
      </c>
      <c r="AP83" s="216">
        <f t="shared" si="16"/>
        <v>0</v>
      </c>
      <c r="AQ83" s="216">
        <f t="shared" si="16"/>
        <v>0</v>
      </c>
      <c r="AR83" s="216">
        <f t="shared" si="16"/>
        <v>0</v>
      </c>
      <c r="AS83" s="216">
        <f t="shared" si="16"/>
        <v>0</v>
      </c>
      <c r="AT83" s="216">
        <f t="shared" si="16"/>
        <v>0</v>
      </c>
      <c r="AU83" s="216">
        <f t="shared" si="16"/>
        <v>0</v>
      </c>
      <c r="AV83" s="216">
        <f t="shared" si="16"/>
        <v>0</v>
      </c>
      <c r="AW83" s="216">
        <f t="shared" si="16"/>
        <v>0</v>
      </c>
      <c r="AX83" s="216">
        <f t="shared" si="16"/>
        <v>0</v>
      </c>
      <c r="AY83" s="216">
        <f t="shared" si="16"/>
        <v>0</v>
      </c>
      <c r="AZ83" s="216">
        <f t="shared" si="16"/>
        <v>0</v>
      </c>
      <c r="BA83" s="216">
        <f t="shared" si="16"/>
        <v>0</v>
      </c>
      <c r="BB83" s="216">
        <f t="shared" si="16"/>
        <v>0</v>
      </c>
      <c r="BC83" s="216">
        <f t="shared" si="16"/>
        <v>0</v>
      </c>
      <c r="BD83" s="216">
        <f t="shared" si="16"/>
        <v>0</v>
      </c>
      <c r="BE83" s="214"/>
      <c r="BF83" s="214"/>
    </row>
    <row r="84" spans="1:58" s="61" customFormat="1" ht="15" customHeight="1" outlineLevel="1" x14ac:dyDescent="0.25">
      <c r="A84" s="143"/>
      <c r="B84" s="28" t="s">
        <v>65</v>
      </c>
      <c r="C84" s="107"/>
      <c r="D84" s="331" t="s">
        <v>122</v>
      </c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60"/>
      <c r="S84" s="60"/>
      <c r="T84" s="60"/>
      <c r="U84" s="60"/>
      <c r="V84" s="60"/>
      <c r="W84" s="60"/>
      <c r="X84" s="60"/>
      <c r="Y84" s="60"/>
      <c r="Z84" s="60"/>
      <c r="AA84" s="243"/>
      <c r="AB84" s="243"/>
      <c r="AC84" s="243"/>
      <c r="AD84" s="243"/>
      <c r="AE84" s="243"/>
      <c r="AF84" s="243"/>
      <c r="AG84" s="243"/>
      <c r="AH84" s="243"/>
      <c r="AI84" s="243"/>
      <c r="AJ84" s="243"/>
      <c r="AK84" s="243"/>
      <c r="AL84" s="243"/>
      <c r="AM84" s="243"/>
      <c r="AN84" s="243"/>
      <c r="AO84" s="243"/>
      <c r="AP84" s="243"/>
      <c r="AQ84" s="243"/>
      <c r="AR84" s="243"/>
      <c r="AS84" s="243"/>
      <c r="AT84" s="243"/>
      <c r="AU84" s="243"/>
      <c r="AV84" s="243"/>
      <c r="AW84" s="243"/>
      <c r="AX84" s="243"/>
      <c r="AY84" s="243"/>
      <c r="AZ84" s="243"/>
      <c r="BA84" s="243"/>
      <c r="BB84" s="243"/>
      <c r="BC84" s="243"/>
      <c r="BD84" s="243"/>
      <c r="BE84" s="246"/>
      <c r="BF84" s="246"/>
    </row>
    <row r="85" spans="1:58" s="61" customFormat="1" ht="15" customHeight="1" outlineLevel="1" x14ac:dyDescent="0.25">
      <c r="A85" s="143"/>
      <c r="B85" s="28" t="s">
        <v>75</v>
      </c>
      <c r="C85" s="107"/>
      <c r="D85" s="331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60"/>
      <c r="S85" s="60"/>
      <c r="T85" s="60"/>
      <c r="U85" s="60"/>
      <c r="V85" s="60"/>
      <c r="W85" s="60"/>
      <c r="X85" s="60"/>
      <c r="Y85" s="60"/>
      <c r="Z85" s="60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  <c r="BE85" s="246"/>
      <c r="BF85" s="246"/>
    </row>
    <row r="86" spans="1:58" s="61" customFormat="1" ht="15" customHeight="1" outlineLevel="1" x14ac:dyDescent="0.25">
      <c r="A86" s="143"/>
      <c r="B86" s="28" t="s">
        <v>68</v>
      </c>
      <c r="C86" s="107"/>
      <c r="D86" s="331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60"/>
      <c r="S86" s="60"/>
      <c r="T86" s="60"/>
      <c r="U86" s="60"/>
      <c r="V86" s="60"/>
      <c r="W86" s="60"/>
      <c r="X86" s="60"/>
      <c r="Y86" s="60"/>
      <c r="Z86" s="60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  <c r="BE86" s="246"/>
      <c r="BF86" s="246"/>
    </row>
    <row r="87" spans="1:58" s="61" customFormat="1" ht="15" customHeight="1" outlineLevel="1" x14ac:dyDescent="0.25">
      <c r="A87" s="143"/>
      <c r="B87" s="28" t="s">
        <v>69</v>
      </c>
      <c r="C87" s="107"/>
      <c r="D87" s="331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60"/>
      <c r="S87" s="60"/>
      <c r="T87" s="60"/>
      <c r="U87" s="60"/>
      <c r="V87" s="60"/>
      <c r="W87" s="60"/>
      <c r="X87" s="60"/>
      <c r="Y87" s="60"/>
      <c r="Z87" s="60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  <c r="BE87" s="246"/>
      <c r="BF87" s="246"/>
    </row>
    <row r="88" spans="1:58" s="61" customFormat="1" ht="15" customHeight="1" outlineLevel="1" x14ac:dyDescent="0.25">
      <c r="A88" s="143"/>
      <c r="B88" s="28" t="s">
        <v>70</v>
      </c>
      <c r="C88" s="107"/>
      <c r="D88" s="331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60"/>
      <c r="S88" s="60"/>
      <c r="T88" s="60"/>
      <c r="U88" s="60"/>
      <c r="V88" s="60"/>
      <c r="W88" s="60"/>
      <c r="X88" s="60"/>
      <c r="Y88" s="60"/>
      <c r="Z88" s="60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  <c r="BE88" s="246"/>
      <c r="BF88" s="246"/>
    </row>
    <row r="89" spans="1:58" s="61" customFormat="1" ht="15" customHeight="1" outlineLevel="1" x14ac:dyDescent="0.25">
      <c r="A89" s="143"/>
      <c r="B89" s="28" t="s">
        <v>71</v>
      </c>
      <c r="C89" s="107"/>
      <c r="D89" s="331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60"/>
      <c r="S89" s="60"/>
      <c r="T89" s="60"/>
      <c r="U89" s="60"/>
      <c r="V89" s="60"/>
      <c r="W89" s="60"/>
      <c r="X89" s="60"/>
      <c r="Y89" s="60"/>
      <c r="Z89" s="60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  <c r="BE89" s="246"/>
      <c r="BF89" s="246"/>
    </row>
    <row r="90" spans="1:58" s="61" customFormat="1" ht="15" customHeight="1" outlineLevel="1" x14ac:dyDescent="0.25">
      <c r="A90" s="143"/>
      <c r="B90" s="28" t="s">
        <v>72</v>
      </c>
      <c r="C90" s="107"/>
      <c r="D90" s="331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60"/>
      <c r="S90" s="60"/>
      <c r="T90" s="60"/>
      <c r="U90" s="60"/>
      <c r="V90" s="60"/>
      <c r="W90" s="60"/>
      <c r="X90" s="60"/>
      <c r="Y90" s="60"/>
      <c r="Z90" s="60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  <c r="BE90" s="246"/>
      <c r="BF90" s="246"/>
    </row>
    <row r="91" spans="1:58" s="61" customFormat="1" ht="15" customHeight="1" outlineLevel="1" x14ac:dyDescent="0.25">
      <c r="A91" s="143"/>
      <c r="B91" s="28" t="s">
        <v>73</v>
      </c>
      <c r="C91" s="107"/>
      <c r="D91" s="331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60"/>
      <c r="S91" s="60"/>
      <c r="T91" s="60"/>
      <c r="U91" s="60"/>
      <c r="V91" s="60"/>
      <c r="W91" s="60"/>
      <c r="X91" s="60"/>
      <c r="Y91" s="60"/>
      <c r="Z91" s="60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  <c r="BE91" s="246"/>
      <c r="BF91" s="246"/>
    </row>
    <row r="92" spans="1:58" s="61" customFormat="1" ht="15" customHeight="1" outlineLevel="1" x14ac:dyDescent="0.25">
      <c r="A92" s="143"/>
      <c r="B92" s="28" t="s">
        <v>76</v>
      </c>
      <c r="C92" s="107"/>
      <c r="D92" s="331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60"/>
      <c r="S92" s="60"/>
      <c r="T92" s="60"/>
      <c r="U92" s="60"/>
      <c r="V92" s="60"/>
      <c r="W92" s="60"/>
      <c r="X92" s="60"/>
      <c r="Y92" s="60"/>
      <c r="Z92" s="60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  <c r="BE92" s="246"/>
      <c r="BF92" s="246"/>
    </row>
    <row r="93" spans="1:58" s="61" customFormat="1" ht="15" customHeight="1" outlineLevel="1" x14ac:dyDescent="0.25">
      <c r="A93" s="143"/>
      <c r="B93" s="28" t="s">
        <v>74</v>
      </c>
      <c r="C93" s="107"/>
      <c r="D93" s="331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60"/>
      <c r="S93" s="60"/>
      <c r="T93" s="60"/>
      <c r="U93" s="60"/>
      <c r="V93" s="60"/>
      <c r="W93" s="60"/>
      <c r="X93" s="60"/>
      <c r="Y93" s="60"/>
      <c r="Z93" s="60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  <c r="BE93" s="246"/>
      <c r="BF93" s="246"/>
    </row>
    <row r="94" spans="1:58" s="61" customFormat="1" ht="15" customHeight="1" outlineLevel="1" x14ac:dyDescent="0.25">
      <c r="A94" s="143"/>
      <c r="B94" s="28" t="s">
        <v>77</v>
      </c>
      <c r="C94" s="107"/>
      <c r="D94" s="331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60"/>
      <c r="S94" s="60"/>
      <c r="T94" s="60"/>
      <c r="U94" s="60"/>
      <c r="V94" s="60"/>
      <c r="W94" s="60"/>
      <c r="X94" s="60"/>
      <c r="Y94" s="60"/>
      <c r="Z94" s="60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  <c r="BE94" s="246"/>
      <c r="BF94" s="246"/>
    </row>
    <row r="95" spans="1:58" s="61" customFormat="1" ht="15" customHeight="1" outlineLevel="1" x14ac:dyDescent="0.25">
      <c r="A95" s="143"/>
      <c r="B95" s="28" t="s">
        <v>78</v>
      </c>
      <c r="C95" s="107"/>
      <c r="D95" s="331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60"/>
      <c r="S95" s="60"/>
      <c r="T95" s="60"/>
      <c r="U95" s="60"/>
      <c r="V95" s="60"/>
      <c r="W95" s="60"/>
      <c r="X95" s="60"/>
      <c r="Y95" s="60"/>
      <c r="Z95" s="60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  <c r="BE95" s="246"/>
      <c r="BF95" s="246"/>
    </row>
    <row r="96" spans="1:58" s="61" customFormat="1" ht="15" customHeight="1" outlineLevel="1" x14ac:dyDescent="0.25">
      <c r="A96" s="143"/>
      <c r="B96" s="28" t="s">
        <v>79</v>
      </c>
      <c r="C96" s="107"/>
      <c r="D96" s="331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60"/>
      <c r="S96" s="60"/>
      <c r="T96" s="60"/>
      <c r="U96" s="60"/>
      <c r="V96" s="60"/>
      <c r="W96" s="60"/>
      <c r="X96" s="60"/>
      <c r="Y96" s="60"/>
      <c r="Z96" s="60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  <c r="BE96" s="246"/>
      <c r="BF96" s="246"/>
    </row>
    <row r="97" spans="1:58" s="61" customFormat="1" ht="15" customHeight="1" outlineLevel="1" x14ac:dyDescent="0.25">
      <c r="A97" s="143"/>
      <c r="B97" s="28" t="s">
        <v>80</v>
      </c>
      <c r="C97" s="107"/>
      <c r="D97" s="331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60"/>
      <c r="S97" s="60"/>
      <c r="T97" s="60"/>
      <c r="U97" s="60"/>
      <c r="V97" s="60"/>
      <c r="W97" s="60"/>
      <c r="X97" s="60"/>
      <c r="Y97" s="60"/>
      <c r="Z97" s="60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  <c r="BE97" s="246"/>
      <c r="BF97" s="246"/>
    </row>
    <row r="98" spans="1:58" s="61" customFormat="1" ht="15" customHeight="1" outlineLevel="1" x14ac:dyDescent="0.25">
      <c r="A98" s="143"/>
      <c r="B98" s="28" t="s">
        <v>81</v>
      </c>
      <c r="C98" s="107"/>
      <c r="D98" s="331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60"/>
      <c r="S98" s="60"/>
      <c r="T98" s="60"/>
      <c r="U98" s="60"/>
      <c r="V98" s="60"/>
      <c r="W98" s="60"/>
      <c r="X98" s="60"/>
      <c r="Y98" s="60"/>
      <c r="Z98" s="60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  <c r="BE98" s="246"/>
      <c r="BF98" s="246"/>
    </row>
    <row r="99" spans="1:58" s="61" customFormat="1" ht="15" customHeight="1" outlineLevel="1" x14ac:dyDescent="0.25">
      <c r="A99" s="143"/>
      <c r="B99" s="28" t="s">
        <v>82</v>
      </c>
      <c r="C99" s="107"/>
      <c r="D99" s="331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60"/>
      <c r="S99" s="60"/>
      <c r="T99" s="60"/>
      <c r="U99" s="60"/>
      <c r="V99" s="60"/>
      <c r="W99" s="60"/>
      <c r="X99" s="60"/>
      <c r="Y99" s="60"/>
      <c r="Z99" s="60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  <c r="BE99" s="246"/>
      <c r="BF99" s="246"/>
    </row>
    <row r="100" spans="1:58" s="27" customFormat="1" ht="15" customHeight="1" x14ac:dyDescent="0.25">
      <c r="A100" s="142"/>
      <c r="B100" s="28"/>
      <c r="C100" s="107"/>
      <c r="D100" s="331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31"/>
      <c r="S100" s="31"/>
      <c r="T100" s="31"/>
      <c r="U100" s="31"/>
      <c r="V100" s="31"/>
      <c r="W100" s="31"/>
      <c r="X100" s="31"/>
      <c r="Y100" s="31"/>
      <c r="Z100" s="31"/>
      <c r="AA100" s="203"/>
      <c r="AB100" s="203"/>
      <c r="AC100" s="203"/>
      <c r="AD100" s="203"/>
      <c r="AE100" s="203"/>
      <c r="AF100" s="203"/>
      <c r="AG100" s="203"/>
      <c r="AH100" s="203"/>
      <c r="AI100" s="203"/>
      <c r="AJ100" s="203"/>
      <c r="AK100" s="203"/>
      <c r="AL100" s="203"/>
      <c r="AM100" s="203"/>
      <c r="AN100" s="203"/>
      <c r="AO100" s="203"/>
      <c r="AP100" s="203"/>
      <c r="AQ100" s="203"/>
      <c r="AR100" s="203"/>
      <c r="AS100" s="203"/>
      <c r="AT100" s="203"/>
      <c r="AU100" s="203"/>
      <c r="AV100" s="203"/>
      <c r="AW100" s="203"/>
      <c r="AX100" s="203"/>
      <c r="AY100" s="203"/>
      <c r="AZ100" s="203"/>
      <c r="BA100" s="203"/>
      <c r="BB100" s="203"/>
      <c r="BC100" s="203"/>
      <c r="BD100" s="203"/>
      <c r="BE100" s="209"/>
      <c r="BF100" s="209"/>
    </row>
    <row r="101" spans="1:58" s="41" customFormat="1" ht="15" customHeight="1" x14ac:dyDescent="0.25">
      <c r="A101" s="145"/>
      <c r="B101" s="42" t="s">
        <v>294</v>
      </c>
      <c r="C101" s="112"/>
      <c r="D101" s="335"/>
      <c r="E101" s="36">
        <f>SUM(E102:E106)</f>
        <v>0</v>
      </c>
      <c r="F101" s="36">
        <f t="shared" ref="F101:BD101" si="17">SUM(F102:F105)</f>
        <v>0</v>
      </c>
      <c r="G101" s="36">
        <f t="shared" si="17"/>
        <v>0</v>
      </c>
      <c r="H101" s="36">
        <f t="shared" si="17"/>
        <v>0</v>
      </c>
      <c r="I101" s="36">
        <f t="shared" si="17"/>
        <v>0</v>
      </c>
      <c r="J101" s="36">
        <f t="shared" si="17"/>
        <v>0</v>
      </c>
      <c r="K101" s="36">
        <f t="shared" si="17"/>
        <v>0</v>
      </c>
      <c r="L101" s="36">
        <f t="shared" si="17"/>
        <v>0</v>
      </c>
      <c r="M101" s="36">
        <f t="shared" si="17"/>
        <v>0</v>
      </c>
      <c r="N101" s="36">
        <f t="shared" si="17"/>
        <v>0</v>
      </c>
      <c r="O101" s="36">
        <f t="shared" si="17"/>
        <v>0</v>
      </c>
      <c r="P101" s="36">
        <f t="shared" si="17"/>
        <v>0</v>
      </c>
      <c r="Q101" s="36">
        <f t="shared" si="17"/>
        <v>0</v>
      </c>
      <c r="R101" s="36">
        <f t="shared" si="17"/>
        <v>0</v>
      </c>
      <c r="S101" s="36">
        <f t="shared" si="17"/>
        <v>0</v>
      </c>
      <c r="T101" s="36">
        <f t="shared" si="17"/>
        <v>0</v>
      </c>
      <c r="U101" s="36">
        <f t="shared" si="17"/>
        <v>0</v>
      </c>
      <c r="V101" s="36">
        <f t="shared" si="17"/>
        <v>0</v>
      </c>
      <c r="W101" s="36">
        <f t="shared" si="17"/>
        <v>0</v>
      </c>
      <c r="X101" s="36">
        <f t="shared" si="17"/>
        <v>0</v>
      </c>
      <c r="Y101" s="36">
        <f t="shared" si="17"/>
        <v>0</v>
      </c>
      <c r="Z101" s="36">
        <f t="shared" si="17"/>
        <v>0</v>
      </c>
      <c r="AA101" s="216">
        <f t="shared" si="17"/>
        <v>0</v>
      </c>
      <c r="AB101" s="216">
        <f t="shared" si="17"/>
        <v>0</v>
      </c>
      <c r="AC101" s="216">
        <f t="shared" si="17"/>
        <v>0</v>
      </c>
      <c r="AD101" s="216">
        <f t="shared" si="17"/>
        <v>149181.12</v>
      </c>
      <c r="AE101" s="216">
        <f t="shared" si="17"/>
        <v>0</v>
      </c>
      <c r="AF101" s="216">
        <f t="shared" si="17"/>
        <v>0</v>
      </c>
      <c r="AG101" s="216">
        <f t="shared" si="17"/>
        <v>0</v>
      </c>
      <c r="AH101" s="216">
        <f t="shared" si="17"/>
        <v>0</v>
      </c>
      <c r="AI101" s="216">
        <f t="shared" si="17"/>
        <v>0</v>
      </c>
      <c r="AJ101" s="216">
        <f t="shared" si="17"/>
        <v>0</v>
      </c>
      <c r="AK101" s="216">
        <f t="shared" si="17"/>
        <v>0</v>
      </c>
      <c r="AL101" s="216">
        <f t="shared" si="17"/>
        <v>0</v>
      </c>
      <c r="AM101" s="216">
        <f t="shared" si="17"/>
        <v>0</v>
      </c>
      <c r="AN101" s="216">
        <f t="shared" si="17"/>
        <v>0</v>
      </c>
      <c r="AO101" s="216">
        <f t="shared" si="17"/>
        <v>0</v>
      </c>
      <c r="AP101" s="216">
        <f t="shared" si="17"/>
        <v>0</v>
      </c>
      <c r="AQ101" s="216">
        <f t="shared" si="17"/>
        <v>149181.12</v>
      </c>
      <c r="AR101" s="216">
        <f t="shared" si="17"/>
        <v>0</v>
      </c>
      <c r="AS101" s="216">
        <f t="shared" si="17"/>
        <v>0</v>
      </c>
      <c r="AT101" s="216">
        <f t="shared" si="17"/>
        <v>0</v>
      </c>
      <c r="AU101" s="216">
        <f t="shared" si="17"/>
        <v>0</v>
      </c>
      <c r="AV101" s="216">
        <f t="shared" si="17"/>
        <v>0</v>
      </c>
      <c r="AW101" s="216">
        <f t="shared" si="17"/>
        <v>0</v>
      </c>
      <c r="AX101" s="216">
        <f t="shared" si="17"/>
        <v>0</v>
      </c>
      <c r="AY101" s="216">
        <f t="shared" si="17"/>
        <v>0</v>
      </c>
      <c r="AZ101" s="216">
        <f t="shared" si="17"/>
        <v>0</v>
      </c>
      <c r="BA101" s="216">
        <f t="shared" si="17"/>
        <v>0</v>
      </c>
      <c r="BB101" s="216">
        <f t="shared" si="17"/>
        <v>0</v>
      </c>
      <c r="BC101" s="216">
        <f t="shared" si="17"/>
        <v>0</v>
      </c>
      <c r="BD101" s="216">
        <f t="shared" si="17"/>
        <v>0</v>
      </c>
      <c r="BE101" s="223"/>
      <c r="BF101" s="223"/>
    </row>
    <row r="102" spans="1:58" s="63" customFormat="1" ht="15" customHeight="1" x14ac:dyDescent="0.25">
      <c r="A102" s="145"/>
      <c r="B102" s="53" t="s">
        <v>289</v>
      </c>
      <c r="C102" s="110"/>
      <c r="D102" s="333" t="s">
        <v>122</v>
      </c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248"/>
      <c r="AB102" s="248"/>
      <c r="AC102" s="248"/>
      <c r="AD102" s="233">
        <v>71848.210000000006</v>
      </c>
      <c r="AE102" s="248"/>
      <c r="AF102" s="248"/>
      <c r="AG102" s="248"/>
      <c r="AH102" s="248"/>
      <c r="AI102" s="248"/>
      <c r="AJ102" s="248"/>
      <c r="AK102" s="248"/>
      <c r="AL102" s="248"/>
      <c r="AM102" s="248"/>
      <c r="AN102" s="248"/>
      <c r="AO102" s="248"/>
      <c r="AP102" s="248"/>
      <c r="AQ102" s="233">
        <v>71848.210000000006</v>
      </c>
      <c r="AR102" s="248"/>
      <c r="AS102" s="248"/>
      <c r="AT102" s="248"/>
      <c r="AU102" s="248"/>
      <c r="AV102" s="248"/>
      <c r="AW102" s="248"/>
      <c r="AX102" s="248"/>
      <c r="AY102" s="248"/>
      <c r="AZ102" s="248"/>
      <c r="BA102" s="248"/>
      <c r="BB102" s="248"/>
      <c r="BC102" s="248"/>
      <c r="BD102" s="248"/>
      <c r="BE102" s="251"/>
      <c r="BF102" s="251"/>
    </row>
    <row r="103" spans="1:58" s="63" customFormat="1" ht="15" customHeight="1" x14ac:dyDescent="0.25">
      <c r="A103" s="145"/>
      <c r="B103" s="53" t="s">
        <v>290</v>
      </c>
      <c r="C103" s="110"/>
      <c r="D103" s="333" t="s">
        <v>122</v>
      </c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248"/>
      <c r="AB103" s="248"/>
      <c r="AC103" s="248"/>
      <c r="AD103" s="233">
        <v>77332.91</v>
      </c>
      <c r="AE103" s="248"/>
      <c r="AF103" s="248"/>
      <c r="AG103" s="248"/>
      <c r="AH103" s="248"/>
      <c r="AI103" s="248"/>
      <c r="AJ103" s="248"/>
      <c r="AK103" s="248"/>
      <c r="AL103" s="248"/>
      <c r="AM103" s="248"/>
      <c r="AN103" s="248"/>
      <c r="AO103" s="248"/>
      <c r="AP103" s="248"/>
      <c r="AQ103" s="233">
        <v>77332.91</v>
      </c>
      <c r="AR103" s="248"/>
      <c r="AS103" s="248"/>
      <c r="AT103" s="248"/>
      <c r="AU103" s="248"/>
      <c r="AV103" s="248"/>
      <c r="AW103" s="248"/>
      <c r="AX103" s="248"/>
      <c r="AY103" s="248"/>
      <c r="AZ103" s="248"/>
      <c r="BA103" s="248"/>
      <c r="BB103" s="248"/>
      <c r="BC103" s="248"/>
      <c r="BD103" s="248"/>
      <c r="BE103" s="251"/>
      <c r="BF103" s="251"/>
    </row>
    <row r="104" spans="1:58" s="27" customFormat="1" ht="15" customHeight="1" x14ac:dyDescent="0.25">
      <c r="A104" s="142"/>
      <c r="B104" s="53" t="s">
        <v>111</v>
      </c>
      <c r="C104" s="107"/>
      <c r="D104" s="331"/>
      <c r="E104" s="57"/>
      <c r="F104" s="57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31"/>
      <c r="S104" s="31"/>
      <c r="T104" s="31"/>
      <c r="U104" s="31"/>
      <c r="V104" s="31"/>
      <c r="W104" s="31"/>
      <c r="X104" s="31"/>
      <c r="Y104" s="31"/>
      <c r="Z104" s="31"/>
      <c r="AA104" s="203"/>
      <c r="AB104" s="203"/>
      <c r="AC104" s="203"/>
      <c r="AD104" s="203"/>
      <c r="AE104" s="203"/>
      <c r="AF104" s="203"/>
      <c r="AG104" s="203"/>
      <c r="AH104" s="203"/>
      <c r="AI104" s="203"/>
      <c r="AJ104" s="203"/>
      <c r="AK104" s="203"/>
      <c r="AL104" s="203"/>
      <c r="AM104" s="203"/>
      <c r="AN104" s="203"/>
      <c r="AO104" s="203"/>
      <c r="AP104" s="203"/>
      <c r="AQ104" s="203"/>
      <c r="AR104" s="203"/>
      <c r="AS104" s="203"/>
      <c r="AT104" s="203"/>
      <c r="AU104" s="203"/>
      <c r="AV104" s="203"/>
      <c r="AW104" s="203"/>
      <c r="AX104" s="203"/>
      <c r="AY104" s="203"/>
      <c r="AZ104" s="203"/>
      <c r="BA104" s="203"/>
      <c r="BB104" s="203"/>
      <c r="BC104" s="203"/>
      <c r="BD104" s="203"/>
      <c r="BE104" s="209"/>
      <c r="BF104" s="209"/>
    </row>
    <row r="105" spans="1:58" s="27" customFormat="1" ht="15" customHeight="1" x14ac:dyDescent="0.25">
      <c r="A105" s="142"/>
      <c r="B105" s="28" t="s">
        <v>85</v>
      </c>
      <c r="C105" s="107"/>
      <c r="D105" s="331"/>
      <c r="E105" s="57"/>
      <c r="F105" s="57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31"/>
      <c r="S105" s="31"/>
      <c r="T105" s="31"/>
      <c r="U105" s="31"/>
      <c r="V105" s="31"/>
      <c r="W105" s="31"/>
      <c r="X105" s="31"/>
      <c r="Y105" s="31"/>
      <c r="Z105" s="31"/>
      <c r="AA105" s="203"/>
      <c r="AB105" s="203"/>
      <c r="AC105" s="203"/>
      <c r="AD105" s="203"/>
      <c r="AE105" s="203"/>
      <c r="AF105" s="203"/>
      <c r="AG105" s="203"/>
      <c r="AH105" s="203"/>
      <c r="AI105" s="203"/>
      <c r="AJ105" s="203"/>
      <c r="AK105" s="203"/>
      <c r="AL105" s="203"/>
      <c r="AM105" s="203"/>
      <c r="AN105" s="203"/>
      <c r="AO105" s="203"/>
      <c r="AP105" s="203"/>
      <c r="AQ105" s="203"/>
      <c r="AR105" s="203"/>
      <c r="AS105" s="203"/>
      <c r="AT105" s="203"/>
      <c r="AU105" s="203"/>
      <c r="AV105" s="203"/>
      <c r="AW105" s="203"/>
      <c r="AX105" s="203"/>
      <c r="AY105" s="203"/>
      <c r="AZ105" s="203"/>
      <c r="BA105" s="203"/>
      <c r="BB105" s="203"/>
      <c r="BC105" s="203"/>
      <c r="BD105" s="203"/>
      <c r="BE105" s="209"/>
      <c r="BF105" s="209"/>
    </row>
    <row r="106" spans="1:58" s="27" customFormat="1" ht="15" customHeight="1" x14ac:dyDescent="0.25">
      <c r="A106" s="142"/>
      <c r="B106" s="65"/>
      <c r="C106" s="117"/>
      <c r="D106" s="339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8"/>
      <c r="S106" s="48"/>
      <c r="T106" s="48"/>
      <c r="U106" s="48"/>
      <c r="V106" s="48"/>
      <c r="W106" s="48"/>
      <c r="X106" s="48"/>
      <c r="Y106" s="48"/>
      <c r="Z106" s="48"/>
      <c r="AA106" s="225"/>
      <c r="AB106" s="225"/>
      <c r="AC106" s="225"/>
      <c r="AD106" s="225"/>
      <c r="AE106" s="225"/>
      <c r="AF106" s="225"/>
      <c r="AG106" s="225"/>
      <c r="AH106" s="225"/>
      <c r="AI106" s="225"/>
      <c r="AJ106" s="225"/>
      <c r="AK106" s="225"/>
      <c r="AL106" s="225"/>
      <c r="AM106" s="225"/>
      <c r="AN106" s="225"/>
      <c r="AO106" s="225"/>
      <c r="AP106" s="225"/>
      <c r="AQ106" s="225"/>
      <c r="AR106" s="225"/>
      <c r="AS106" s="225"/>
      <c r="AT106" s="225"/>
      <c r="AU106" s="225"/>
      <c r="AV106" s="225"/>
      <c r="AW106" s="225"/>
      <c r="AX106" s="225"/>
      <c r="AY106" s="225"/>
      <c r="AZ106" s="225"/>
      <c r="BA106" s="225"/>
      <c r="BB106" s="225"/>
      <c r="BC106" s="225"/>
      <c r="BD106" s="225"/>
      <c r="BE106" s="209"/>
      <c r="BF106" s="209"/>
    </row>
    <row r="107" spans="1:58" s="66" customFormat="1" ht="15" customHeight="1" x14ac:dyDescent="0.25">
      <c r="A107" s="141" t="s">
        <v>277</v>
      </c>
      <c r="B107" s="50" t="s">
        <v>59</v>
      </c>
      <c r="C107" s="115"/>
      <c r="D107" s="337"/>
      <c r="E107" s="134">
        <f t="shared" ref="E107:AJ107" si="18">E63+E75+E48+E83+E101+E55+E70</f>
        <v>0</v>
      </c>
      <c r="F107" s="134">
        <f t="shared" si="18"/>
        <v>0</v>
      </c>
      <c r="G107" s="134">
        <f t="shared" si="18"/>
        <v>0</v>
      </c>
      <c r="H107" s="134">
        <f t="shared" si="18"/>
        <v>0</v>
      </c>
      <c r="I107" s="134">
        <f t="shared" si="18"/>
        <v>0</v>
      </c>
      <c r="J107" s="134">
        <f t="shared" si="18"/>
        <v>0</v>
      </c>
      <c r="K107" s="134">
        <f t="shared" si="18"/>
        <v>0</v>
      </c>
      <c r="L107" s="134">
        <f t="shared" si="18"/>
        <v>0</v>
      </c>
      <c r="M107" s="134">
        <f t="shared" si="18"/>
        <v>0</v>
      </c>
      <c r="N107" s="134">
        <f t="shared" si="18"/>
        <v>0</v>
      </c>
      <c r="O107" s="134">
        <f t="shared" si="18"/>
        <v>0</v>
      </c>
      <c r="P107" s="134">
        <f t="shared" si="18"/>
        <v>0</v>
      </c>
      <c r="Q107" s="134">
        <f t="shared" si="18"/>
        <v>0</v>
      </c>
      <c r="R107" s="134">
        <f t="shared" si="18"/>
        <v>0</v>
      </c>
      <c r="S107" s="134">
        <f t="shared" si="18"/>
        <v>0</v>
      </c>
      <c r="T107" s="134">
        <f t="shared" si="18"/>
        <v>0</v>
      </c>
      <c r="U107" s="134">
        <f t="shared" si="18"/>
        <v>0</v>
      </c>
      <c r="V107" s="134">
        <f t="shared" si="18"/>
        <v>0</v>
      </c>
      <c r="W107" s="134">
        <f t="shared" si="18"/>
        <v>0</v>
      </c>
      <c r="X107" s="134">
        <f t="shared" si="18"/>
        <v>0</v>
      </c>
      <c r="Y107" s="134">
        <f t="shared" si="18"/>
        <v>0</v>
      </c>
      <c r="Z107" s="134">
        <f t="shared" si="18"/>
        <v>0</v>
      </c>
      <c r="AA107" s="229">
        <f t="shared" si="18"/>
        <v>0</v>
      </c>
      <c r="AB107" s="229">
        <f t="shared" si="18"/>
        <v>0</v>
      </c>
      <c r="AC107" s="229">
        <f t="shared" si="18"/>
        <v>0</v>
      </c>
      <c r="AD107" s="229">
        <f t="shared" si="18"/>
        <v>149181.12</v>
      </c>
      <c r="AE107" s="229">
        <f t="shared" si="18"/>
        <v>0</v>
      </c>
      <c r="AF107" s="229">
        <f t="shared" si="18"/>
        <v>0</v>
      </c>
      <c r="AG107" s="229">
        <f t="shared" si="18"/>
        <v>0</v>
      </c>
      <c r="AH107" s="229">
        <f t="shared" si="18"/>
        <v>0</v>
      </c>
      <c r="AI107" s="229">
        <f t="shared" si="18"/>
        <v>0</v>
      </c>
      <c r="AJ107" s="229">
        <f t="shared" si="18"/>
        <v>0</v>
      </c>
      <c r="AK107" s="229">
        <f t="shared" ref="AK107:BD107" si="19">AK63+AK75+AK48+AK83+AK101+AK55+AK70</f>
        <v>0</v>
      </c>
      <c r="AL107" s="229">
        <f t="shared" si="19"/>
        <v>0</v>
      </c>
      <c r="AM107" s="229">
        <f t="shared" si="19"/>
        <v>0</v>
      </c>
      <c r="AN107" s="229">
        <f t="shared" si="19"/>
        <v>0</v>
      </c>
      <c r="AO107" s="229">
        <f t="shared" si="19"/>
        <v>0</v>
      </c>
      <c r="AP107" s="229">
        <f t="shared" si="19"/>
        <v>0</v>
      </c>
      <c r="AQ107" s="229">
        <f t="shared" si="19"/>
        <v>149181.12</v>
      </c>
      <c r="AR107" s="229">
        <f t="shared" si="19"/>
        <v>0</v>
      </c>
      <c r="AS107" s="229">
        <f t="shared" si="19"/>
        <v>0</v>
      </c>
      <c r="AT107" s="229">
        <f t="shared" si="19"/>
        <v>0</v>
      </c>
      <c r="AU107" s="229">
        <f t="shared" si="19"/>
        <v>0</v>
      </c>
      <c r="AV107" s="229">
        <f t="shared" si="19"/>
        <v>0</v>
      </c>
      <c r="AW107" s="229">
        <f t="shared" si="19"/>
        <v>0</v>
      </c>
      <c r="AX107" s="229">
        <f t="shared" si="19"/>
        <v>0</v>
      </c>
      <c r="AY107" s="229">
        <f t="shared" si="19"/>
        <v>0</v>
      </c>
      <c r="AZ107" s="229">
        <f t="shared" si="19"/>
        <v>0</v>
      </c>
      <c r="BA107" s="229">
        <f t="shared" si="19"/>
        <v>0</v>
      </c>
      <c r="BB107" s="229">
        <f t="shared" si="19"/>
        <v>0</v>
      </c>
      <c r="BC107" s="229">
        <f t="shared" si="19"/>
        <v>0</v>
      </c>
      <c r="BD107" s="229">
        <f t="shared" si="19"/>
        <v>0</v>
      </c>
    </row>
    <row r="108" spans="1:58" s="27" customFormat="1" ht="15" customHeight="1" x14ac:dyDescent="0.25">
      <c r="A108" s="142"/>
      <c r="B108" s="67"/>
      <c r="C108" s="118"/>
      <c r="D108" s="340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31"/>
      <c r="S108" s="31"/>
      <c r="T108" s="31"/>
      <c r="U108" s="31"/>
      <c r="V108" s="31"/>
      <c r="W108" s="31"/>
      <c r="X108" s="31"/>
      <c r="Y108" s="31"/>
      <c r="Z108" s="31"/>
      <c r="AA108" s="203"/>
      <c r="AB108" s="203"/>
      <c r="AC108" s="203"/>
      <c r="AD108" s="203"/>
      <c r="AE108" s="203"/>
      <c r="AF108" s="203"/>
      <c r="AG108" s="203"/>
      <c r="AH108" s="203"/>
      <c r="AI108" s="203"/>
      <c r="AJ108" s="203"/>
      <c r="AK108" s="203"/>
      <c r="AL108" s="203"/>
      <c r="AM108" s="203"/>
      <c r="AN108" s="203"/>
      <c r="AO108" s="203"/>
      <c r="AP108" s="203"/>
      <c r="AQ108" s="203"/>
      <c r="AR108" s="203"/>
      <c r="AS108" s="203"/>
      <c r="AT108" s="203"/>
      <c r="AU108" s="203"/>
      <c r="AV108" s="203"/>
      <c r="AW108" s="203"/>
      <c r="AX108" s="203"/>
      <c r="AY108" s="203"/>
      <c r="AZ108" s="203"/>
      <c r="BA108" s="203"/>
      <c r="BB108" s="203"/>
      <c r="BC108" s="203"/>
      <c r="BD108" s="203"/>
      <c r="BE108" s="209"/>
      <c r="BF108" s="209"/>
    </row>
    <row r="109" spans="1:58" s="70" customFormat="1" ht="15" customHeight="1" x14ac:dyDescent="0.25">
      <c r="A109" s="141" t="s">
        <v>278</v>
      </c>
      <c r="B109" s="71" t="s">
        <v>86</v>
      </c>
      <c r="C109" s="119"/>
      <c r="D109" s="341"/>
      <c r="E109" s="72">
        <f t="shared" ref="E109:AJ109" si="20">E9+E46-E107</f>
        <v>0</v>
      </c>
      <c r="F109" s="72">
        <f t="shared" si="20"/>
        <v>0</v>
      </c>
      <c r="G109" s="72">
        <f t="shared" si="20"/>
        <v>0</v>
      </c>
      <c r="H109" s="72">
        <f t="shared" si="20"/>
        <v>0</v>
      </c>
      <c r="I109" s="72">
        <f t="shared" si="20"/>
        <v>0</v>
      </c>
      <c r="J109" s="72">
        <f t="shared" si="20"/>
        <v>0</v>
      </c>
      <c r="K109" s="72">
        <f t="shared" si="20"/>
        <v>0</v>
      </c>
      <c r="L109" s="72">
        <f t="shared" si="20"/>
        <v>0</v>
      </c>
      <c r="M109" s="72">
        <f t="shared" si="20"/>
        <v>0</v>
      </c>
      <c r="N109" s="72">
        <f t="shared" si="20"/>
        <v>0</v>
      </c>
      <c r="O109" s="72">
        <f t="shared" si="20"/>
        <v>0</v>
      </c>
      <c r="P109" s="72">
        <f t="shared" si="20"/>
        <v>0</v>
      </c>
      <c r="Q109" s="72">
        <f t="shared" si="20"/>
        <v>0</v>
      </c>
      <c r="R109" s="72">
        <f t="shared" si="20"/>
        <v>0</v>
      </c>
      <c r="S109" s="72">
        <f t="shared" si="20"/>
        <v>0</v>
      </c>
      <c r="T109" s="72">
        <f t="shared" si="20"/>
        <v>0</v>
      </c>
      <c r="U109" s="72">
        <f t="shared" si="20"/>
        <v>0</v>
      </c>
      <c r="V109" s="72">
        <f t="shared" si="20"/>
        <v>0</v>
      </c>
      <c r="W109" s="72">
        <f t="shared" si="20"/>
        <v>0</v>
      </c>
      <c r="X109" s="72">
        <f t="shared" si="20"/>
        <v>0</v>
      </c>
      <c r="Y109" s="72">
        <f t="shared" si="20"/>
        <v>0</v>
      </c>
      <c r="Z109" s="72">
        <f t="shared" si="20"/>
        <v>0</v>
      </c>
      <c r="AA109" s="253">
        <f t="shared" si="20"/>
        <v>0</v>
      </c>
      <c r="AB109" s="253">
        <f t="shared" si="20"/>
        <v>0</v>
      </c>
      <c r="AC109" s="253">
        <f t="shared" si="20"/>
        <v>150000</v>
      </c>
      <c r="AD109" s="253">
        <f t="shared" si="20"/>
        <v>818.88000000000466</v>
      </c>
      <c r="AE109" s="253">
        <f t="shared" si="20"/>
        <v>818.88000000000466</v>
      </c>
      <c r="AF109" s="253">
        <f t="shared" si="20"/>
        <v>818.88000000000466</v>
      </c>
      <c r="AG109" s="253">
        <f t="shared" si="20"/>
        <v>818.88000000000466</v>
      </c>
      <c r="AH109" s="253">
        <f t="shared" si="20"/>
        <v>818.88000000000466</v>
      </c>
      <c r="AI109" s="253">
        <f t="shared" si="20"/>
        <v>818.88000000000466</v>
      </c>
      <c r="AJ109" s="253">
        <f t="shared" si="20"/>
        <v>818.88000000000466</v>
      </c>
      <c r="AK109" s="253">
        <f t="shared" ref="AK109:BD109" si="21">AK9+AK46-AK107</f>
        <v>818.88000000000466</v>
      </c>
      <c r="AL109" s="253">
        <f t="shared" si="21"/>
        <v>818.88000000000466</v>
      </c>
      <c r="AM109" s="253">
        <f t="shared" si="21"/>
        <v>818.88000000000466</v>
      </c>
      <c r="AN109" s="253">
        <f t="shared" si="21"/>
        <v>818.88000000000466</v>
      </c>
      <c r="AO109" s="253">
        <f t="shared" si="21"/>
        <v>818.88000000000466</v>
      </c>
      <c r="AP109" s="253">
        <f t="shared" si="21"/>
        <v>150818.88</v>
      </c>
      <c r="AQ109" s="253">
        <f t="shared" si="21"/>
        <v>1637.7600000000093</v>
      </c>
      <c r="AR109" s="253">
        <f t="shared" si="21"/>
        <v>1637.7600000000093</v>
      </c>
      <c r="AS109" s="253">
        <f t="shared" si="21"/>
        <v>1637.7600000000093</v>
      </c>
      <c r="AT109" s="253">
        <f t="shared" si="21"/>
        <v>1637.7600000000093</v>
      </c>
      <c r="AU109" s="253">
        <f t="shared" si="21"/>
        <v>1637.7600000000093</v>
      </c>
      <c r="AV109" s="253">
        <f t="shared" si="21"/>
        <v>1637.7600000000093</v>
      </c>
      <c r="AW109" s="253">
        <f t="shared" si="21"/>
        <v>1637.7600000000093</v>
      </c>
      <c r="AX109" s="253">
        <f t="shared" si="21"/>
        <v>1637.7600000000093</v>
      </c>
      <c r="AY109" s="253">
        <f t="shared" si="21"/>
        <v>1637.7600000000093</v>
      </c>
      <c r="AZ109" s="253">
        <f t="shared" si="21"/>
        <v>1637.7600000000093</v>
      </c>
      <c r="BA109" s="253">
        <f t="shared" si="21"/>
        <v>1637.7600000000093</v>
      </c>
      <c r="BB109" s="253">
        <f t="shared" si="21"/>
        <v>1637.7600000000093</v>
      </c>
      <c r="BC109" s="253">
        <f t="shared" si="21"/>
        <v>1637.7600000000093</v>
      </c>
      <c r="BD109" s="253">
        <f t="shared" si="21"/>
        <v>1637.7600000000093</v>
      </c>
      <c r="BE109" s="256"/>
      <c r="BF109" s="256"/>
    </row>
    <row r="110" spans="1:58" ht="14.1" customHeight="1" x14ac:dyDescent="0.25">
      <c r="B110" s="74"/>
      <c r="C110" s="120"/>
      <c r="D110" s="95"/>
      <c r="E110" s="75"/>
      <c r="F110" s="75"/>
      <c r="G110" s="75"/>
      <c r="H110" s="75"/>
      <c r="I110" s="76"/>
      <c r="AA110" s="257"/>
      <c r="AB110" s="257"/>
      <c r="AC110" s="257"/>
      <c r="AD110" s="257"/>
      <c r="AE110" s="257"/>
      <c r="AF110" s="257"/>
      <c r="AG110" s="257"/>
      <c r="AH110" s="257"/>
      <c r="AI110" s="257"/>
      <c r="AJ110" s="257"/>
      <c r="AK110" s="257"/>
      <c r="AL110" s="257"/>
      <c r="AM110" s="257"/>
      <c r="AN110" s="257"/>
      <c r="AO110" s="257"/>
      <c r="AP110" s="257"/>
      <c r="AQ110" s="257"/>
      <c r="AR110" s="257"/>
      <c r="AS110" s="257"/>
      <c r="AT110" s="257"/>
      <c r="AU110" s="257"/>
      <c r="AV110" s="257"/>
      <c r="AW110" s="257"/>
      <c r="AX110" s="257"/>
      <c r="AY110" s="257"/>
      <c r="AZ110" s="257"/>
      <c r="BA110" s="257"/>
      <c r="BB110" s="257"/>
      <c r="BC110" s="257"/>
      <c r="BD110" s="257"/>
      <c r="BE110" s="257"/>
      <c r="BF110" s="257"/>
    </row>
    <row r="111" spans="1:58" ht="14.1" customHeight="1" x14ac:dyDescent="0.25">
      <c r="B111" s="77"/>
      <c r="C111" s="121"/>
      <c r="D111" s="96"/>
      <c r="E111" s="75"/>
      <c r="F111" s="75"/>
      <c r="G111" s="75"/>
      <c r="H111" s="75"/>
      <c r="I111" s="75"/>
      <c r="AA111" s="257"/>
      <c r="AB111" s="257"/>
      <c r="AC111" s="257"/>
      <c r="AD111" s="257"/>
      <c r="AE111" s="257"/>
      <c r="AF111" s="257"/>
      <c r="AG111" s="257"/>
      <c r="AH111" s="257"/>
      <c r="AI111" s="257"/>
      <c r="AJ111" s="257"/>
      <c r="AK111" s="257"/>
      <c r="AL111" s="257"/>
      <c r="AM111" s="257"/>
      <c r="AN111" s="257"/>
      <c r="AO111" s="257"/>
      <c r="AP111" s="257"/>
      <c r="AQ111" s="257"/>
      <c r="AR111" s="257"/>
      <c r="AS111" s="257"/>
      <c r="AT111" s="257"/>
      <c r="AU111" s="257"/>
      <c r="AV111" s="257"/>
      <c r="AW111" s="257"/>
      <c r="AX111" s="257"/>
      <c r="AY111" s="257"/>
      <c r="AZ111" s="257"/>
      <c r="BA111" s="257"/>
      <c r="BB111" s="257"/>
      <c r="BC111" s="257"/>
      <c r="BD111" s="257"/>
      <c r="BE111" s="257"/>
      <c r="BF111" s="257"/>
    </row>
    <row r="112" spans="1:58" ht="14.1" customHeight="1" x14ac:dyDescent="0.25">
      <c r="B112" s="77"/>
      <c r="C112" s="121"/>
      <c r="D112" s="96"/>
      <c r="E112" s="75"/>
      <c r="F112" s="75"/>
      <c r="G112" s="75"/>
      <c r="H112" s="75"/>
      <c r="I112" s="75"/>
      <c r="AA112" s="257"/>
      <c r="AB112" s="257"/>
      <c r="AC112" s="257"/>
      <c r="AD112" s="257"/>
      <c r="AE112" s="257"/>
      <c r="AF112" s="257"/>
      <c r="AG112" s="257"/>
      <c r="AH112" s="257"/>
      <c r="AI112" s="257"/>
      <c r="AJ112" s="257"/>
      <c r="AK112" s="257"/>
      <c r="AL112" s="257"/>
      <c r="AM112" s="257"/>
      <c r="AN112" s="257"/>
      <c r="AO112" s="257"/>
      <c r="AP112" s="257"/>
      <c r="AQ112" s="257"/>
      <c r="AR112" s="257"/>
      <c r="AS112" s="257"/>
      <c r="AT112" s="257"/>
      <c r="AU112" s="257"/>
      <c r="AV112" s="257"/>
      <c r="AW112" s="257"/>
      <c r="AX112" s="257"/>
      <c r="AY112" s="257"/>
      <c r="AZ112" s="257"/>
      <c r="BA112" s="257"/>
      <c r="BB112" s="257"/>
      <c r="BC112" s="257"/>
      <c r="BD112" s="257"/>
      <c r="BE112" s="257"/>
      <c r="BF112" s="257"/>
    </row>
    <row r="113" spans="2:58" ht="14.1" customHeight="1" x14ac:dyDescent="0.25">
      <c r="B113" s="78"/>
      <c r="C113" s="122"/>
      <c r="D113" s="97"/>
      <c r="E113" s="75"/>
      <c r="F113" s="75"/>
      <c r="G113" s="75"/>
      <c r="H113" s="75"/>
      <c r="I113" s="75"/>
      <c r="AA113" s="257"/>
      <c r="AB113" s="257"/>
      <c r="AC113" s="257"/>
      <c r="AD113" s="257"/>
      <c r="AE113" s="257"/>
      <c r="AF113" s="257"/>
      <c r="AG113" s="257"/>
      <c r="AH113" s="257"/>
      <c r="AI113" s="257"/>
      <c r="AJ113" s="257"/>
      <c r="AK113" s="257"/>
      <c r="AL113" s="257"/>
      <c r="AM113" s="257"/>
      <c r="AN113" s="257"/>
      <c r="AO113" s="257"/>
      <c r="AP113" s="257"/>
      <c r="AQ113" s="257"/>
      <c r="AR113" s="257"/>
      <c r="AS113" s="257"/>
      <c r="AT113" s="257"/>
      <c r="AU113" s="257"/>
      <c r="AV113" s="257"/>
      <c r="AW113" s="257"/>
      <c r="AX113" s="257"/>
      <c r="AY113" s="257"/>
      <c r="AZ113" s="257"/>
      <c r="BA113" s="257"/>
      <c r="BB113" s="257"/>
      <c r="BC113" s="257"/>
      <c r="BD113" s="257"/>
      <c r="BE113" s="257"/>
      <c r="BF113" s="257"/>
    </row>
    <row r="114" spans="2:58" ht="14.1" customHeight="1" x14ac:dyDescent="0.25">
      <c r="B114" s="79"/>
      <c r="C114" s="123"/>
      <c r="D114" s="98"/>
      <c r="E114" s="75"/>
      <c r="F114" s="75"/>
      <c r="G114" s="75"/>
      <c r="H114" s="75"/>
      <c r="I114" s="75"/>
      <c r="AA114" s="257"/>
      <c r="AB114" s="257"/>
      <c r="AC114" s="257"/>
      <c r="AD114" s="257"/>
      <c r="AE114" s="257"/>
      <c r="AF114" s="257"/>
      <c r="AG114" s="257"/>
      <c r="AH114" s="257"/>
      <c r="AI114" s="257"/>
      <c r="AJ114" s="257"/>
      <c r="AK114" s="257"/>
      <c r="AL114" s="257"/>
      <c r="AM114" s="257"/>
      <c r="AN114" s="257"/>
      <c r="AO114" s="257"/>
      <c r="AP114" s="257"/>
      <c r="AQ114" s="257"/>
      <c r="AR114" s="257"/>
      <c r="AS114" s="257"/>
      <c r="AT114" s="257"/>
      <c r="AU114" s="257"/>
      <c r="AV114" s="257"/>
      <c r="AW114" s="257"/>
      <c r="AX114" s="257"/>
      <c r="AY114" s="257"/>
      <c r="AZ114" s="257"/>
      <c r="BA114" s="257"/>
      <c r="BB114" s="257"/>
      <c r="BC114" s="257"/>
      <c r="BD114" s="257"/>
      <c r="BE114" s="257"/>
      <c r="BF114" s="257"/>
    </row>
    <row r="115" spans="2:58" ht="14.1" customHeight="1" x14ac:dyDescent="0.25">
      <c r="B115" s="80"/>
      <c r="C115" s="124"/>
      <c r="D115" s="98"/>
      <c r="E115" s="75"/>
      <c r="F115" s="75"/>
      <c r="G115" s="75"/>
      <c r="H115" s="75"/>
      <c r="I115" s="75"/>
      <c r="AA115" s="257"/>
      <c r="AB115" s="257"/>
      <c r="AC115" s="257"/>
      <c r="AD115" s="257"/>
      <c r="AE115" s="257"/>
      <c r="AF115" s="257"/>
      <c r="AG115" s="257"/>
      <c r="AH115" s="257"/>
      <c r="AI115" s="257"/>
      <c r="AJ115" s="257"/>
      <c r="AK115" s="257"/>
      <c r="AL115" s="257"/>
      <c r="AM115" s="257"/>
      <c r="AN115" s="257"/>
      <c r="AO115" s="257"/>
      <c r="AP115" s="257"/>
      <c r="AQ115" s="257"/>
      <c r="AR115" s="257"/>
      <c r="AS115" s="257"/>
      <c r="AT115" s="257"/>
      <c r="AU115" s="257"/>
      <c r="AV115" s="257"/>
      <c r="AW115" s="257"/>
      <c r="AX115" s="257"/>
      <c r="AY115" s="257"/>
      <c r="AZ115" s="257"/>
      <c r="BA115" s="257"/>
      <c r="BB115" s="257"/>
      <c r="BC115" s="257"/>
      <c r="BD115" s="257"/>
      <c r="BE115" s="257"/>
      <c r="BF115" s="257"/>
    </row>
    <row r="116" spans="2:58" ht="14.1" customHeight="1" x14ac:dyDescent="0.25">
      <c r="B116" s="78"/>
      <c r="C116" s="122"/>
      <c r="D116" s="97"/>
      <c r="E116" s="75"/>
      <c r="F116" s="75"/>
      <c r="G116" s="75"/>
      <c r="H116" s="75"/>
      <c r="I116" s="75"/>
      <c r="AA116" s="257"/>
      <c r="AB116" s="257"/>
      <c r="AC116" s="257"/>
      <c r="AD116" s="257"/>
      <c r="AE116" s="257"/>
      <c r="AF116" s="257"/>
      <c r="AG116" s="257"/>
      <c r="AH116" s="257"/>
      <c r="AI116" s="257"/>
      <c r="AJ116" s="257"/>
      <c r="AK116" s="257"/>
      <c r="AL116" s="257"/>
      <c r="AM116" s="257"/>
      <c r="AN116" s="257"/>
      <c r="AO116" s="257"/>
      <c r="AP116" s="257"/>
      <c r="AQ116" s="257"/>
      <c r="AR116" s="257"/>
      <c r="AS116" s="257"/>
      <c r="AT116" s="257"/>
      <c r="AU116" s="257"/>
      <c r="AV116" s="257"/>
      <c r="AW116" s="257"/>
      <c r="AX116" s="257"/>
      <c r="AY116" s="257"/>
      <c r="AZ116" s="257"/>
      <c r="BA116" s="257"/>
      <c r="BB116" s="257"/>
      <c r="BC116" s="257"/>
      <c r="BD116" s="257"/>
      <c r="BE116" s="257"/>
      <c r="BF116" s="257"/>
    </row>
    <row r="117" spans="2:58" ht="14.1" customHeight="1" x14ac:dyDescent="0.25">
      <c r="B117" s="78"/>
      <c r="C117" s="122"/>
      <c r="D117" s="97"/>
      <c r="E117" s="75"/>
      <c r="F117" s="75"/>
      <c r="G117" s="75"/>
      <c r="H117" s="75"/>
      <c r="I117" s="75"/>
      <c r="AA117" s="257"/>
      <c r="AB117" s="257"/>
      <c r="AC117" s="257"/>
      <c r="AD117" s="257"/>
      <c r="AE117" s="257"/>
      <c r="AF117" s="257"/>
      <c r="AG117" s="257"/>
      <c r="AH117" s="257"/>
      <c r="AI117" s="257"/>
      <c r="AJ117" s="257"/>
      <c r="AK117" s="257"/>
      <c r="AL117" s="257"/>
      <c r="AM117" s="257"/>
      <c r="AN117" s="257"/>
      <c r="AO117" s="257"/>
      <c r="AP117" s="257"/>
      <c r="AQ117" s="257"/>
      <c r="AR117" s="257"/>
      <c r="AS117" s="257"/>
      <c r="AT117" s="257"/>
      <c r="AU117" s="257"/>
      <c r="AV117" s="257"/>
      <c r="AW117" s="257"/>
      <c r="AX117" s="257"/>
      <c r="AY117" s="257"/>
      <c r="AZ117" s="257"/>
      <c r="BA117" s="257"/>
      <c r="BB117" s="257"/>
      <c r="BC117" s="257"/>
      <c r="BD117" s="257"/>
      <c r="BE117" s="257"/>
      <c r="BF117" s="257"/>
    </row>
    <row r="118" spans="2:58" ht="14.1" customHeight="1" x14ac:dyDescent="0.25">
      <c r="B118" s="78"/>
      <c r="C118" s="122"/>
      <c r="D118" s="97"/>
      <c r="E118" s="75"/>
      <c r="F118" s="75"/>
      <c r="G118" s="75"/>
      <c r="H118" s="75"/>
      <c r="I118" s="75"/>
      <c r="AA118" s="257"/>
      <c r="AB118" s="257"/>
      <c r="AC118" s="257"/>
      <c r="AD118" s="257"/>
      <c r="AE118" s="257"/>
      <c r="AF118" s="257"/>
      <c r="AG118" s="257"/>
      <c r="AH118" s="257"/>
      <c r="AI118" s="257"/>
      <c r="AJ118" s="257"/>
      <c r="AK118" s="257"/>
      <c r="AL118" s="257"/>
      <c r="AM118" s="257"/>
      <c r="AN118" s="257"/>
      <c r="AO118" s="257"/>
      <c r="AP118" s="257"/>
      <c r="AQ118" s="257"/>
      <c r="AR118" s="257"/>
      <c r="AS118" s="257"/>
      <c r="AT118" s="257"/>
      <c r="AU118" s="257"/>
      <c r="AV118" s="257"/>
      <c r="AW118" s="257"/>
      <c r="AX118" s="257"/>
      <c r="AY118" s="257"/>
      <c r="AZ118" s="257"/>
      <c r="BA118" s="257"/>
      <c r="BB118" s="257"/>
      <c r="BC118" s="257"/>
      <c r="BD118" s="257"/>
      <c r="BE118" s="257"/>
      <c r="BF118" s="257"/>
    </row>
    <row r="119" spans="2:58" ht="14.1" customHeight="1" x14ac:dyDescent="0.25">
      <c r="B119" s="78"/>
      <c r="C119" s="122"/>
      <c r="D119" s="97"/>
      <c r="E119" s="75"/>
      <c r="F119" s="75"/>
      <c r="G119" s="75"/>
      <c r="H119" s="75"/>
      <c r="I119" s="75"/>
      <c r="AA119" s="257"/>
      <c r="AB119" s="257"/>
      <c r="AC119" s="257"/>
      <c r="AD119" s="257"/>
      <c r="AE119" s="257"/>
      <c r="AF119" s="257"/>
      <c r="AG119" s="257"/>
      <c r="AH119" s="257"/>
      <c r="AI119" s="257"/>
      <c r="AJ119" s="257"/>
      <c r="AK119" s="257"/>
      <c r="AL119" s="257"/>
      <c r="AM119" s="257"/>
      <c r="AN119" s="257"/>
      <c r="AO119" s="257"/>
      <c r="AP119" s="257"/>
      <c r="AQ119" s="257"/>
      <c r="AR119" s="257"/>
      <c r="AS119" s="257"/>
      <c r="AT119" s="257"/>
      <c r="AU119" s="257"/>
      <c r="AV119" s="257"/>
      <c r="AW119" s="257"/>
      <c r="AX119" s="257"/>
      <c r="AY119" s="257"/>
      <c r="AZ119" s="257"/>
      <c r="BA119" s="257"/>
      <c r="BB119" s="257"/>
      <c r="BC119" s="257"/>
      <c r="BD119" s="257"/>
      <c r="BE119" s="257"/>
      <c r="BF119" s="257"/>
    </row>
    <row r="120" spans="2:58" ht="15" customHeight="1" x14ac:dyDescent="0.25">
      <c r="B120" s="78"/>
      <c r="C120" s="122"/>
      <c r="D120" s="97"/>
      <c r="E120" s="75"/>
      <c r="F120" s="75"/>
      <c r="G120" s="75"/>
      <c r="H120" s="75"/>
      <c r="I120" s="75"/>
      <c r="AA120" s="257"/>
      <c r="AB120" s="257"/>
      <c r="AC120" s="257"/>
      <c r="AD120" s="257"/>
      <c r="AE120" s="257"/>
      <c r="AF120" s="257"/>
      <c r="AG120" s="257"/>
      <c r="AH120" s="257"/>
      <c r="AI120" s="257"/>
      <c r="AJ120" s="257"/>
      <c r="AK120" s="257"/>
      <c r="AL120" s="257"/>
      <c r="AM120" s="257"/>
      <c r="AN120" s="257"/>
      <c r="AO120" s="257"/>
      <c r="AP120" s="257"/>
      <c r="AQ120" s="257"/>
      <c r="AR120" s="257"/>
      <c r="AS120" s="257"/>
      <c r="AT120" s="257"/>
      <c r="AU120" s="257"/>
      <c r="AV120" s="257"/>
      <c r="AW120" s="257"/>
      <c r="AX120" s="257"/>
      <c r="AY120" s="257"/>
      <c r="AZ120" s="257"/>
      <c r="BA120" s="257"/>
      <c r="BB120" s="257"/>
      <c r="BC120" s="257"/>
      <c r="BD120" s="257"/>
      <c r="BE120" s="257"/>
      <c r="BF120" s="257"/>
    </row>
    <row r="121" spans="2:58" ht="12.75" customHeight="1" x14ac:dyDescent="0.25">
      <c r="B121" s="78"/>
      <c r="C121" s="122"/>
      <c r="D121" s="97"/>
      <c r="E121" s="75"/>
      <c r="F121" s="75"/>
      <c r="G121" s="75"/>
      <c r="H121" s="75"/>
      <c r="I121" s="75"/>
      <c r="AA121" s="257"/>
      <c r="AB121" s="257"/>
      <c r="AC121" s="257"/>
      <c r="AD121" s="257"/>
      <c r="AE121" s="257"/>
      <c r="AF121" s="257"/>
      <c r="AG121" s="257"/>
      <c r="AH121" s="257"/>
      <c r="AI121" s="257"/>
      <c r="AJ121" s="257"/>
      <c r="AK121" s="257"/>
      <c r="AL121" s="257"/>
      <c r="AM121" s="257"/>
      <c r="AN121" s="257"/>
      <c r="AO121" s="257"/>
      <c r="AP121" s="257"/>
      <c r="AQ121" s="257"/>
      <c r="AR121" s="257"/>
      <c r="AS121" s="257"/>
      <c r="AT121" s="257"/>
      <c r="AU121" s="257"/>
      <c r="AV121" s="257"/>
      <c r="AW121" s="257"/>
      <c r="AX121" s="257"/>
      <c r="AY121" s="257"/>
      <c r="AZ121" s="257"/>
      <c r="BA121" s="257"/>
      <c r="BB121" s="257"/>
      <c r="BC121" s="257"/>
      <c r="BD121" s="257"/>
      <c r="BE121" s="257"/>
      <c r="BF121" s="257"/>
    </row>
    <row r="122" spans="2:58" ht="12.75" customHeight="1" x14ac:dyDescent="0.25">
      <c r="B122" s="77"/>
      <c r="C122" s="121"/>
      <c r="D122" s="96"/>
      <c r="E122" s="75"/>
      <c r="F122" s="75"/>
      <c r="G122" s="75"/>
      <c r="H122" s="75"/>
      <c r="I122" s="75"/>
      <c r="AA122" s="257"/>
      <c r="AB122" s="257"/>
      <c r="AC122" s="257"/>
      <c r="AD122" s="257"/>
      <c r="AE122" s="257"/>
      <c r="AF122" s="257"/>
      <c r="AG122" s="257"/>
      <c r="AH122" s="257"/>
      <c r="AI122" s="257"/>
      <c r="AJ122" s="257"/>
      <c r="AK122" s="257"/>
      <c r="AL122" s="257"/>
      <c r="AM122" s="257"/>
      <c r="AN122" s="257"/>
      <c r="AO122" s="257"/>
      <c r="AP122" s="257"/>
      <c r="AQ122" s="257"/>
      <c r="AR122" s="257"/>
      <c r="AS122" s="257"/>
      <c r="AT122" s="257"/>
      <c r="AU122" s="257"/>
      <c r="AV122" s="257"/>
      <c r="AW122" s="257"/>
      <c r="AX122" s="257"/>
      <c r="AY122" s="257"/>
      <c r="AZ122" s="257"/>
      <c r="BA122" s="257"/>
      <c r="BB122" s="257"/>
      <c r="BC122" s="257"/>
      <c r="BD122" s="257"/>
      <c r="BE122" s="257"/>
      <c r="BF122" s="257"/>
    </row>
    <row r="123" spans="2:58" ht="15" hidden="1" x14ac:dyDescent="0.25">
      <c r="B123" s="77"/>
      <c r="C123" s="121"/>
      <c r="D123" s="96"/>
      <c r="E123" s="75"/>
      <c r="F123" s="75"/>
      <c r="G123" s="75"/>
      <c r="H123" s="75"/>
      <c r="I123" s="75"/>
      <c r="AA123" s="257"/>
      <c r="AB123" s="257"/>
      <c r="AC123" s="257"/>
      <c r="AD123" s="257"/>
      <c r="AE123" s="257"/>
      <c r="AF123" s="257"/>
      <c r="AG123" s="257"/>
      <c r="AH123" s="257"/>
      <c r="AI123" s="257"/>
      <c r="AJ123" s="257"/>
      <c r="AK123" s="257"/>
      <c r="AL123" s="257"/>
      <c r="AM123" s="257"/>
      <c r="AN123" s="257"/>
      <c r="AO123" s="257"/>
      <c r="AP123" s="257"/>
      <c r="AQ123" s="257"/>
      <c r="AR123" s="257"/>
      <c r="AS123" s="257"/>
      <c r="AT123" s="257"/>
      <c r="AU123" s="257"/>
      <c r="AV123" s="257"/>
      <c r="AW123" s="257"/>
      <c r="AX123" s="257"/>
      <c r="AY123" s="257"/>
      <c r="AZ123" s="257"/>
      <c r="BA123" s="257"/>
      <c r="BB123" s="257"/>
      <c r="BC123" s="257"/>
      <c r="BD123" s="257"/>
      <c r="BE123" s="257"/>
      <c r="BF123" s="257"/>
    </row>
    <row r="124" spans="2:58" ht="15" x14ac:dyDescent="0.25">
      <c r="B124" s="77"/>
      <c r="C124" s="121"/>
      <c r="D124" s="96"/>
      <c r="E124" s="75"/>
      <c r="F124" s="75"/>
      <c r="G124" s="75"/>
      <c r="H124" s="75"/>
      <c r="I124" s="75"/>
      <c r="AA124" s="257"/>
      <c r="AB124" s="257"/>
      <c r="AC124" s="257"/>
      <c r="AD124" s="257"/>
      <c r="AE124" s="257"/>
      <c r="AF124" s="257"/>
      <c r="AG124" s="257"/>
      <c r="AH124" s="257"/>
      <c r="AI124" s="257"/>
      <c r="AJ124" s="257"/>
      <c r="AK124" s="257"/>
      <c r="AL124" s="257"/>
      <c r="AM124" s="257"/>
      <c r="AN124" s="257"/>
      <c r="AO124" s="257"/>
      <c r="AP124" s="257"/>
      <c r="AQ124" s="257"/>
      <c r="AR124" s="257"/>
      <c r="AS124" s="257"/>
      <c r="AT124" s="257"/>
      <c r="AU124" s="257"/>
      <c r="AV124" s="257"/>
      <c r="AW124" s="257"/>
      <c r="AX124" s="257"/>
      <c r="AY124" s="257"/>
      <c r="AZ124" s="257"/>
      <c r="BA124" s="257"/>
      <c r="BB124" s="257"/>
      <c r="BC124" s="257"/>
      <c r="BD124" s="257"/>
      <c r="BE124" s="257"/>
      <c r="BF124" s="257"/>
    </row>
    <row r="125" spans="2:58" ht="8.1" customHeight="1" x14ac:dyDescent="0.25">
      <c r="B125" s="77"/>
      <c r="C125" s="121"/>
      <c r="D125" s="96"/>
      <c r="E125" s="75"/>
      <c r="F125" s="75"/>
      <c r="G125" s="75"/>
      <c r="H125" s="75"/>
      <c r="I125" s="75"/>
      <c r="AA125" s="257"/>
      <c r="AB125" s="257"/>
      <c r="AC125" s="257"/>
      <c r="AD125" s="257"/>
      <c r="AE125" s="257"/>
      <c r="AF125" s="257"/>
      <c r="AG125" s="257"/>
      <c r="AH125" s="257"/>
      <c r="AI125" s="257"/>
      <c r="AJ125" s="257"/>
      <c r="AK125" s="257"/>
      <c r="AL125" s="257"/>
      <c r="AM125" s="257"/>
      <c r="AN125" s="257"/>
      <c r="AO125" s="257"/>
      <c r="AP125" s="257"/>
      <c r="AQ125" s="257"/>
      <c r="AR125" s="257"/>
      <c r="AS125" s="257"/>
      <c r="AT125" s="257"/>
      <c r="AU125" s="257"/>
      <c r="AV125" s="257"/>
      <c r="AW125" s="257"/>
      <c r="AX125" s="257"/>
      <c r="AY125" s="257"/>
      <c r="AZ125" s="257"/>
      <c r="BA125" s="257"/>
      <c r="BB125" s="257"/>
      <c r="BC125" s="257"/>
      <c r="BD125" s="257"/>
      <c r="BE125" s="257"/>
      <c r="BF125" s="257"/>
    </row>
    <row r="126" spans="2:58" ht="15" x14ac:dyDescent="0.25">
      <c r="B126" s="78"/>
      <c r="C126" s="122"/>
      <c r="D126" s="97"/>
      <c r="E126" s="75"/>
      <c r="F126" s="75"/>
      <c r="G126" s="75"/>
      <c r="H126" s="75"/>
      <c r="I126" s="75"/>
      <c r="AA126" s="257"/>
      <c r="AB126" s="257"/>
      <c r="AC126" s="257"/>
      <c r="AD126" s="257"/>
      <c r="AE126" s="257"/>
      <c r="AF126" s="257"/>
      <c r="AG126" s="257"/>
      <c r="AH126" s="257"/>
      <c r="AI126" s="257"/>
      <c r="AJ126" s="257"/>
      <c r="AK126" s="257"/>
      <c r="AL126" s="257"/>
      <c r="AM126" s="257"/>
      <c r="AN126" s="257"/>
      <c r="AO126" s="257"/>
      <c r="AP126" s="257"/>
      <c r="AQ126" s="257"/>
      <c r="AR126" s="257"/>
      <c r="AS126" s="257"/>
      <c r="AT126" s="257"/>
      <c r="AU126" s="257"/>
      <c r="AV126" s="257"/>
      <c r="AW126" s="257"/>
      <c r="AX126" s="257"/>
      <c r="AY126" s="257"/>
      <c r="AZ126" s="257"/>
      <c r="BA126" s="257"/>
      <c r="BB126" s="257"/>
      <c r="BC126" s="257"/>
      <c r="BD126" s="257"/>
      <c r="BE126" s="257"/>
      <c r="BF126" s="257"/>
    </row>
    <row r="127" spans="2:58" ht="15" x14ac:dyDescent="0.25">
      <c r="B127" s="77"/>
      <c r="C127" s="121"/>
      <c r="D127" s="96"/>
      <c r="E127" s="75"/>
      <c r="F127" s="75"/>
      <c r="G127" s="75"/>
      <c r="H127" s="75"/>
      <c r="I127" s="75"/>
      <c r="AA127" s="257"/>
      <c r="AB127" s="257"/>
      <c r="AC127" s="257"/>
      <c r="AD127" s="257"/>
      <c r="AE127" s="257"/>
      <c r="AF127" s="257"/>
      <c r="AG127" s="257"/>
      <c r="AH127" s="257"/>
      <c r="AI127" s="257"/>
      <c r="AJ127" s="257"/>
      <c r="AK127" s="257"/>
      <c r="AL127" s="257"/>
      <c r="AM127" s="257"/>
      <c r="AN127" s="257"/>
      <c r="AO127" s="257"/>
      <c r="AP127" s="257"/>
      <c r="AQ127" s="257"/>
      <c r="AR127" s="257"/>
      <c r="AS127" s="257"/>
      <c r="AT127" s="257"/>
      <c r="AU127" s="257"/>
      <c r="AV127" s="257"/>
      <c r="AW127" s="257"/>
      <c r="AX127" s="257"/>
      <c r="AY127" s="257"/>
      <c r="AZ127" s="257"/>
      <c r="BA127" s="257"/>
      <c r="BB127" s="257"/>
      <c r="BC127" s="257"/>
      <c r="BD127" s="257"/>
      <c r="BE127" s="257"/>
      <c r="BF127" s="257"/>
    </row>
    <row r="128" spans="2:58" ht="15" x14ac:dyDescent="0.25">
      <c r="B128" s="77"/>
      <c r="C128" s="121"/>
      <c r="D128" s="96"/>
      <c r="E128" s="75"/>
      <c r="F128" s="75"/>
      <c r="G128" s="75"/>
      <c r="H128" s="75"/>
      <c r="I128" s="75"/>
      <c r="AA128" s="257"/>
      <c r="AB128" s="257"/>
      <c r="AC128" s="257"/>
      <c r="AD128" s="257"/>
      <c r="AE128" s="257"/>
      <c r="AF128" s="257"/>
      <c r="AG128" s="257"/>
      <c r="AH128" s="257"/>
      <c r="AI128" s="257"/>
      <c r="AJ128" s="257"/>
      <c r="AK128" s="257"/>
      <c r="AL128" s="257"/>
      <c r="AM128" s="257"/>
      <c r="AN128" s="257"/>
      <c r="AO128" s="257"/>
      <c r="AP128" s="257"/>
      <c r="AQ128" s="257"/>
      <c r="AR128" s="257"/>
      <c r="AS128" s="257"/>
      <c r="AT128" s="257"/>
      <c r="AU128" s="257"/>
      <c r="AV128" s="257"/>
      <c r="AW128" s="257"/>
      <c r="AX128" s="257"/>
      <c r="AY128" s="257"/>
      <c r="AZ128" s="257"/>
      <c r="BA128" s="257"/>
      <c r="BB128" s="257"/>
      <c r="BC128" s="257"/>
      <c r="BD128" s="257"/>
      <c r="BE128" s="257"/>
      <c r="BF128" s="257"/>
    </row>
    <row r="129" spans="1:58" ht="6" customHeight="1" x14ac:dyDescent="0.25">
      <c r="B129" s="77"/>
      <c r="C129" s="121"/>
      <c r="D129" s="96"/>
      <c r="E129" s="75"/>
      <c r="F129" s="75"/>
      <c r="G129" s="75"/>
      <c r="H129" s="75"/>
      <c r="I129" s="75"/>
      <c r="AA129" s="257"/>
      <c r="AB129" s="257"/>
      <c r="AC129" s="257"/>
      <c r="AD129" s="257"/>
      <c r="AE129" s="257"/>
      <c r="AF129" s="257"/>
      <c r="AG129" s="257"/>
      <c r="AH129" s="257"/>
      <c r="AI129" s="257"/>
      <c r="AJ129" s="257"/>
      <c r="AK129" s="257"/>
      <c r="AL129" s="257"/>
      <c r="AM129" s="257"/>
      <c r="AN129" s="257"/>
      <c r="AO129" s="257"/>
      <c r="AP129" s="257"/>
      <c r="AQ129" s="257"/>
      <c r="AR129" s="257"/>
      <c r="AS129" s="257"/>
      <c r="AT129" s="257"/>
      <c r="AU129" s="257"/>
      <c r="AV129" s="257"/>
      <c r="AW129" s="257"/>
      <c r="AX129" s="257"/>
      <c r="AY129" s="257"/>
      <c r="AZ129" s="257"/>
      <c r="BA129" s="257"/>
      <c r="BB129" s="257"/>
      <c r="BC129" s="257"/>
      <c r="BD129" s="257"/>
      <c r="BE129" s="257"/>
      <c r="BF129" s="257"/>
    </row>
    <row r="130" spans="1:58" ht="15" x14ac:dyDescent="0.25">
      <c r="B130" s="78"/>
      <c r="C130" s="122"/>
      <c r="D130" s="97"/>
      <c r="E130" s="75"/>
      <c r="F130" s="75"/>
      <c r="G130" s="75"/>
      <c r="H130" s="75"/>
      <c r="I130" s="75"/>
      <c r="AA130" s="257"/>
      <c r="AB130" s="257"/>
      <c r="AC130" s="257"/>
      <c r="AD130" s="257"/>
      <c r="AE130" s="257"/>
      <c r="AF130" s="257"/>
      <c r="AG130" s="257"/>
      <c r="AH130" s="257"/>
      <c r="AI130" s="257"/>
      <c r="AJ130" s="257"/>
      <c r="AK130" s="257"/>
      <c r="AL130" s="257"/>
      <c r="AM130" s="257"/>
      <c r="AN130" s="257"/>
      <c r="AO130" s="257"/>
      <c r="AP130" s="257"/>
      <c r="AQ130" s="257"/>
      <c r="AR130" s="257"/>
      <c r="AS130" s="257"/>
      <c r="AT130" s="257"/>
      <c r="AU130" s="257"/>
      <c r="AV130" s="257"/>
      <c r="AW130" s="257"/>
      <c r="AX130" s="257"/>
      <c r="AY130" s="257"/>
      <c r="AZ130" s="257"/>
      <c r="BA130" s="257"/>
      <c r="BB130" s="257"/>
      <c r="BC130" s="257"/>
      <c r="BD130" s="257"/>
      <c r="BE130" s="257"/>
      <c r="BF130" s="257"/>
    </row>
    <row r="131" spans="1:58" ht="15" x14ac:dyDescent="0.25">
      <c r="B131" s="77"/>
      <c r="C131" s="121"/>
      <c r="D131" s="96"/>
      <c r="E131" s="75"/>
      <c r="F131" s="75"/>
      <c r="G131" s="75"/>
      <c r="H131" s="75"/>
      <c r="I131" s="75"/>
      <c r="AA131" s="257"/>
      <c r="AB131" s="257"/>
      <c r="AC131" s="257"/>
      <c r="AD131" s="257"/>
      <c r="AE131" s="257"/>
      <c r="AF131" s="257"/>
      <c r="AG131" s="257"/>
      <c r="AH131" s="257"/>
      <c r="AI131" s="257"/>
      <c r="AJ131" s="257"/>
      <c r="AK131" s="257"/>
      <c r="AL131" s="257"/>
      <c r="AM131" s="257"/>
      <c r="AN131" s="257"/>
      <c r="AO131" s="257"/>
      <c r="AP131" s="257"/>
      <c r="AQ131" s="257"/>
      <c r="AR131" s="257"/>
      <c r="AS131" s="257"/>
      <c r="AT131" s="257"/>
      <c r="AU131" s="257"/>
      <c r="AV131" s="257"/>
      <c r="AW131" s="257"/>
      <c r="AX131" s="257"/>
      <c r="AY131" s="257"/>
      <c r="AZ131" s="257"/>
      <c r="BA131" s="257"/>
      <c r="BB131" s="257"/>
      <c r="BC131" s="257"/>
      <c r="BD131" s="257"/>
      <c r="BE131" s="257"/>
      <c r="BF131" s="257"/>
    </row>
    <row r="132" spans="1:58" ht="15" x14ac:dyDescent="0.25">
      <c r="B132" s="77"/>
      <c r="C132" s="121"/>
      <c r="D132" s="96"/>
      <c r="E132" s="75"/>
      <c r="F132" s="75"/>
      <c r="G132" s="75"/>
      <c r="H132" s="75"/>
      <c r="I132" s="75"/>
      <c r="AA132" s="257"/>
      <c r="AB132" s="257"/>
      <c r="AC132" s="257"/>
      <c r="AD132" s="257"/>
      <c r="AE132" s="257"/>
      <c r="AF132" s="257"/>
      <c r="AG132" s="257"/>
      <c r="AH132" s="257"/>
      <c r="AI132" s="257"/>
      <c r="AJ132" s="257"/>
      <c r="AK132" s="257"/>
      <c r="AL132" s="257"/>
      <c r="AM132" s="257"/>
      <c r="AN132" s="257"/>
      <c r="AO132" s="257"/>
      <c r="AP132" s="257"/>
      <c r="AQ132" s="257"/>
      <c r="AR132" s="257"/>
      <c r="AS132" s="257"/>
      <c r="AT132" s="257"/>
      <c r="AU132" s="257"/>
      <c r="AV132" s="257"/>
      <c r="AW132" s="257"/>
      <c r="AX132" s="257"/>
      <c r="AY132" s="257"/>
      <c r="AZ132" s="257"/>
      <c r="BA132" s="257"/>
      <c r="BB132" s="257"/>
      <c r="BC132" s="257"/>
      <c r="BD132" s="257"/>
      <c r="BE132" s="257"/>
      <c r="BF132" s="257"/>
    </row>
    <row r="133" spans="1:58" ht="15" x14ac:dyDescent="0.25">
      <c r="B133" s="78"/>
      <c r="C133" s="122"/>
      <c r="D133" s="97"/>
      <c r="E133" s="75"/>
      <c r="F133" s="75"/>
      <c r="G133" s="75"/>
      <c r="H133" s="75"/>
      <c r="I133" s="75"/>
      <c r="AA133" s="257"/>
      <c r="AB133" s="257"/>
      <c r="AC133" s="257"/>
      <c r="AD133" s="257"/>
      <c r="AE133" s="257"/>
      <c r="AF133" s="257"/>
      <c r="AG133" s="257"/>
      <c r="AH133" s="257"/>
      <c r="AI133" s="257"/>
      <c r="AJ133" s="257"/>
      <c r="AK133" s="257"/>
      <c r="AL133" s="257"/>
      <c r="AM133" s="257"/>
      <c r="AN133" s="257"/>
      <c r="AO133" s="257"/>
      <c r="AP133" s="257"/>
      <c r="AQ133" s="257"/>
      <c r="AR133" s="257"/>
      <c r="AS133" s="257"/>
      <c r="AT133" s="257"/>
      <c r="AU133" s="257"/>
      <c r="AV133" s="257"/>
      <c r="AW133" s="257"/>
      <c r="AX133" s="257"/>
      <c r="AY133" s="257"/>
      <c r="AZ133" s="257"/>
      <c r="BA133" s="257"/>
      <c r="BB133" s="257"/>
      <c r="BC133" s="257"/>
      <c r="BD133" s="257"/>
      <c r="BE133" s="257"/>
      <c r="BF133" s="257"/>
    </row>
    <row r="134" spans="1:58" x14ac:dyDescent="0.2">
      <c r="B134" s="81"/>
      <c r="C134" s="125"/>
      <c r="D134" s="97"/>
      <c r="AA134" s="257"/>
      <c r="AB134" s="257"/>
      <c r="AC134" s="257"/>
      <c r="AD134" s="257"/>
      <c r="AE134" s="257"/>
      <c r="AF134" s="257"/>
      <c r="AG134" s="257"/>
      <c r="AH134" s="257"/>
      <c r="AI134" s="257"/>
      <c r="AJ134" s="257"/>
      <c r="AK134" s="257"/>
      <c r="AL134" s="257"/>
      <c r="AM134" s="257"/>
      <c r="AN134" s="257"/>
      <c r="AO134" s="257"/>
      <c r="AP134" s="257"/>
      <c r="AQ134" s="257"/>
      <c r="AR134" s="257"/>
      <c r="AS134" s="257"/>
      <c r="AT134" s="257"/>
      <c r="AU134" s="257"/>
      <c r="AV134" s="257"/>
      <c r="AW134" s="257"/>
      <c r="AX134" s="257"/>
      <c r="AY134" s="257"/>
      <c r="AZ134" s="257"/>
      <c r="BA134" s="257"/>
      <c r="BB134" s="257"/>
      <c r="BC134" s="257"/>
      <c r="BD134" s="257"/>
      <c r="BE134" s="257"/>
      <c r="BF134" s="257"/>
    </row>
    <row r="135" spans="1:58" x14ac:dyDescent="0.2">
      <c r="B135" s="82"/>
      <c r="C135" s="126"/>
      <c r="D135" s="96"/>
      <c r="AA135" s="257"/>
      <c r="AB135" s="257"/>
      <c r="AC135" s="257"/>
      <c r="AD135" s="257"/>
      <c r="AE135" s="257"/>
      <c r="AF135" s="257"/>
      <c r="AG135" s="257"/>
      <c r="AH135" s="257"/>
      <c r="AI135" s="257"/>
      <c r="AJ135" s="257"/>
      <c r="AK135" s="257"/>
      <c r="AL135" s="257"/>
      <c r="AM135" s="257"/>
      <c r="AN135" s="257"/>
      <c r="AO135" s="257"/>
      <c r="AP135" s="257"/>
      <c r="AQ135" s="257"/>
      <c r="AR135" s="257"/>
      <c r="AS135" s="257"/>
      <c r="AT135" s="257"/>
      <c r="AU135" s="257"/>
      <c r="AV135" s="257"/>
      <c r="AW135" s="257"/>
      <c r="AX135" s="257"/>
      <c r="AY135" s="257"/>
      <c r="AZ135" s="257"/>
      <c r="BA135" s="257"/>
      <c r="BB135" s="257"/>
      <c r="BC135" s="257"/>
      <c r="BD135" s="257"/>
      <c r="BE135" s="257"/>
      <c r="BF135" s="257"/>
    </row>
    <row r="136" spans="1:58" x14ac:dyDescent="0.2">
      <c r="B136" s="83"/>
      <c r="C136" s="127"/>
      <c r="D136" s="99"/>
      <c r="AA136" s="257"/>
      <c r="AB136" s="257"/>
      <c r="AC136" s="257"/>
      <c r="AD136" s="257"/>
      <c r="AE136" s="257"/>
      <c r="AF136" s="257"/>
      <c r="AG136" s="257"/>
      <c r="AH136" s="257"/>
      <c r="AI136" s="257"/>
      <c r="AJ136" s="257"/>
      <c r="AK136" s="257"/>
      <c r="AL136" s="257"/>
      <c r="AM136" s="257"/>
      <c r="AN136" s="257"/>
      <c r="AO136" s="257"/>
      <c r="AP136" s="257"/>
      <c r="AQ136" s="257"/>
      <c r="AR136" s="257"/>
      <c r="AS136" s="257"/>
      <c r="AT136" s="257"/>
      <c r="AU136" s="257"/>
      <c r="AV136" s="257"/>
      <c r="AW136" s="257"/>
      <c r="AX136" s="257"/>
      <c r="AY136" s="257"/>
      <c r="AZ136" s="257"/>
      <c r="BA136" s="257"/>
      <c r="BB136" s="257"/>
      <c r="BC136" s="257"/>
      <c r="BD136" s="257"/>
      <c r="BE136" s="257"/>
      <c r="BF136" s="257"/>
    </row>
    <row r="137" spans="1:58" ht="0.75" customHeight="1" x14ac:dyDescent="0.2">
      <c r="B137" s="83"/>
      <c r="C137" s="127"/>
      <c r="D137" s="99"/>
      <c r="AA137" s="257"/>
      <c r="AB137" s="257"/>
      <c r="AC137" s="257"/>
      <c r="AD137" s="257"/>
      <c r="AE137" s="257"/>
      <c r="AF137" s="257"/>
      <c r="AG137" s="257"/>
      <c r="AH137" s="257"/>
      <c r="AI137" s="257"/>
      <c r="AJ137" s="257"/>
      <c r="AK137" s="257"/>
      <c r="AL137" s="257"/>
      <c r="AM137" s="257"/>
      <c r="AN137" s="257"/>
      <c r="AO137" s="257"/>
      <c r="AP137" s="257"/>
      <c r="AQ137" s="257"/>
      <c r="AR137" s="257"/>
      <c r="AS137" s="257"/>
      <c r="AT137" s="257"/>
      <c r="AU137" s="257"/>
      <c r="AV137" s="257"/>
      <c r="AW137" s="257"/>
      <c r="AX137" s="257"/>
      <c r="AY137" s="257"/>
      <c r="AZ137" s="257"/>
      <c r="BA137" s="257"/>
      <c r="BB137" s="257"/>
      <c r="BC137" s="257"/>
      <c r="BD137" s="257"/>
      <c r="BE137" s="257"/>
      <c r="BF137" s="257"/>
    </row>
    <row r="138" spans="1:58" ht="37.5" customHeight="1" x14ac:dyDescent="0.2">
      <c r="B138" s="84"/>
      <c r="C138" s="128"/>
      <c r="D138" s="100"/>
      <c r="AA138" s="257"/>
      <c r="AB138" s="257"/>
      <c r="AC138" s="257"/>
      <c r="AD138" s="257"/>
      <c r="AE138" s="257"/>
      <c r="AF138" s="257"/>
      <c r="AG138" s="257"/>
      <c r="AH138" s="257"/>
      <c r="AI138" s="257"/>
      <c r="AJ138" s="257"/>
      <c r="AK138" s="257"/>
      <c r="AL138" s="257"/>
      <c r="AM138" s="257"/>
      <c r="AN138" s="257"/>
      <c r="AO138" s="257"/>
      <c r="AP138" s="257"/>
      <c r="AQ138" s="257"/>
      <c r="AR138" s="257"/>
      <c r="AS138" s="257"/>
      <c r="AT138" s="257"/>
      <c r="AU138" s="257"/>
      <c r="AV138" s="257"/>
      <c r="AW138" s="257"/>
      <c r="AX138" s="257"/>
      <c r="AY138" s="257"/>
      <c r="AZ138" s="257"/>
      <c r="BA138" s="257"/>
      <c r="BB138" s="257"/>
      <c r="BC138" s="257"/>
      <c r="BD138" s="257"/>
      <c r="BE138" s="257"/>
      <c r="BF138" s="257"/>
    </row>
    <row r="139" spans="1:58" x14ac:dyDescent="0.2">
      <c r="B139" s="85"/>
      <c r="C139" s="129"/>
      <c r="D139" s="101"/>
      <c r="AA139" s="257"/>
      <c r="AB139" s="257"/>
      <c r="AC139" s="257"/>
      <c r="AD139" s="257"/>
      <c r="AE139" s="257"/>
      <c r="AF139" s="257"/>
      <c r="AG139" s="257"/>
      <c r="AH139" s="257"/>
      <c r="AI139" s="257"/>
      <c r="AJ139" s="257"/>
      <c r="AK139" s="257"/>
      <c r="AL139" s="257"/>
      <c r="AM139" s="257"/>
      <c r="AN139" s="257"/>
      <c r="AO139" s="257"/>
      <c r="AP139" s="257"/>
      <c r="AQ139" s="257"/>
      <c r="AR139" s="257"/>
      <c r="AS139" s="257"/>
      <c r="AT139" s="257"/>
      <c r="AU139" s="257"/>
      <c r="AV139" s="257"/>
      <c r="AW139" s="257"/>
      <c r="AX139" s="257"/>
      <c r="AY139" s="257"/>
      <c r="AZ139" s="257"/>
      <c r="BA139" s="257"/>
      <c r="BB139" s="257"/>
      <c r="BC139" s="257"/>
      <c r="BD139" s="257"/>
      <c r="BE139" s="257"/>
      <c r="BF139" s="257"/>
    </row>
    <row r="140" spans="1:58" x14ac:dyDescent="0.2">
      <c r="B140" s="85"/>
      <c r="C140" s="129"/>
      <c r="D140" s="101"/>
      <c r="AA140" s="257"/>
      <c r="AB140" s="257"/>
      <c r="AC140" s="257"/>
      <c r="AD140" s="257"/>
      <c r="AE140" s="257"/>
      <c r="AF140" s="257"/>
      <c r="AG140" s="257"/>
      <c r="AH140" s="257"/>
      <c r="AI140" s="257"/>
      <c r="AJ140" s="257"/>
      <c r="AK140" s="257"/>
      <c r="AL140" s="257"/>
      <c r="AM140" s="257"/>
      <c r="AN140" s="257"/>
      <c r="AO140" s="257"/>
      <c r="AP140" s="257"/>
      <c r="AQ140" s="257"/>
      <c r="AR140" s="257"/>
      <c r="AS140" s="257"/>
      <c r="AT140" s="257"/>
      <c r="AU140" s="257"/>
      <c r="AV140" s="257"/>
      <c r="AW140" s="257"/>
      <c r="AX140" s="257"/>
      <c r="AY140" s="257"/>
      <c r="AZ140" s="257"/>
      <c r="BA140" s="257"/>
      <c r="BB140" s="257"/>
      <c r="BC140" s="257"/>
      <c r="BD140" s="257"/>
      <c r="BE140" s="257"/>
      <c r="BF140" s="257"/>
    </row>
    <row r="141" spans="1:58" x14ac:dyDescent="0.2">
      <c r="B141" s="85"/>
      <c r="C141" s="129"/>
      <c r="D141" s="101"/>
      <c r="AA141" s="257"/>
      <c r="AB141" s="257"/>
      <c r="AC141" s="257"/>
      <c r="AD141" s="257"/>
      <c r="AE141" s="257"/>
      <c r="AF141" s="257"/>
      <c r="AG141" s="257"/>
      <c r="AH141" s="257"/>
      <c r="AI141" s="257"/>
      <c r="AJ141" s="257"/>
      <c r="AK141" s="257"/>
      <c r="AL141" s="257"/>
      <c r="AM141" s="257"/>
      <c r="AN141" s="257"/>
      <c r="AO141" s="257"/>
      <c r="AP141" s="257"/>
      <c r="AQ141" s="257"/>
      <c r="AR141" s="257"/>
      <c r="AS141" s="257"/>
      <c r="AT141" s="257"/>
      <c r="AU141" s="257"/>
      <c r="AV141" s="257"/>
      <c r="AW141" s="257"/>
      <c r="AX141" s="257"/>
      <c r="AY141" s="257"/>
      <c r="AZ141" s="257"/>
      <c r="BA141" s="257"/>
      <c r="BB141" s="257"/>
      <c r="BC141" s="257"/>
      <c r="BD141" s="257"/>
      <c r="BE141" s="257"/>
      <c r="BF141" s="257"/>
    </row>
    <row r="142" spans="1:58" s="86" customFormat="1" ht="4.5" customHeight="1" x14ac:dyDescent="0.2">
      <c r="A142" s="148"/>
      <c r="B142" s="85"/>
      <c r="C142" s="129"/>
      <c r="D142" s="10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257"/>
      <c r="AB142" s="257"/>
      <c r="AC142" s="257"/>
      <c r="AD142" s="257"/>
      <c r="AE142" s="257"/>
      <c r="AF142" s="258"/>
      <c r="AG142" s="258"/>
      <c r="AH142" s="258"/>
      <c r="AI142" s="258"/>
      <c r="AJ142" s="258"/>
      <c r="AK142" s="258"/>
      <c r="AL142" s="258"/>
      <c r="AM142" s="258"/>
      <c r="AN142" s="258"/>
      <c r="AO142" s="258"/>
      <c r="AP142" s="258"/>
      <c r="AQ142" s="258"/>
      <c r="AR142" s="258"/>
      <c r="AS142" s="258"/>
      <c r="AT142" s="258"/>
      <c r="AU142" s="258"/>
      <c r="AV142" s="258"/>
      <c r="AW142" s="258"/>
      <c r="AX142" s="258"/>
      <c r="AY142" s="258"/>
      <c r="AZ142" s="258"/>
      <c r="BA142" s="258"/>
      <c r="BB142" s="258"/>
      <c r="BC142" s="258"/>
      <c r="BD142" s="258"/>
      <c r="BE142" s="258"/>
      <c r="BF142" s="258"/>
    </row>
    <row r="143" spans="1:58" s="86" customFormat="1" x14ac:dyDescent="0.2">
      <c r="A143" s="148"/>
      <c r="B143" s="85"/>
      <c r="C143" s="129"/>
      <c r="D143" s="10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257"/>
      <c r="AB143" s="257"/>
      <c r="AC143" s="257"/>
      <c r="AD143" s="257"/>
      <c r="AE143" s="257"/>
      <c r="AF143" s="258"/>
      <c r="AG143" s="258"/>
      <c r="AH143" s="258"/>
      <c r="AI143" s="258"/>
      <c r="AJ143" s="258"/>
      <c r="AK143" s="258"/>
      <c r="AL143" s="258"/>
      <c r="AM143" s="258"/>
      <c r="AN143" s="258"/>
      <c r="AO143" s="258"/>
      <c r="AP143" s="258"/>
      <c r="AQ143" s="258"/>
      <c r="AR143" s="258"/>
      <c r="AS143" s="258"/>
      <c r="AT143" s="258"/>
      <c r="AU143" s="258"/>
      <c r="AV143" s="258"/>
      <c r="AW143" s="258"/>
      <c r="AX143" s="258"/>
      <c r="AY143" s="258"/>
      <c r="AZ143" s="258"/>
      <c r="BA143" s="258"/>
      <c r="BB143" s="258"/>
      <c r="BC143" s="258"/>
      <c r="BD143" s="258"/>
      <c r="BE143" s="258"/>
      <c r="BF143" s="258"/>
    </row>
    <row r="144" spans="1:58" s="86" customFormat="1" ht="3" customHeight="1" x14ac:dyDescent="0.2">
      <c r="A144" s="148"/>
      <c r="B144" s="85"/>
      <c r="C144" s="129"/>
      <c r="D144" s="10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257"/>
      <c r="AB144" s="257"/>
      <c r="AC144" s="257"/>
      <c r="AD144" s="257"/>
      <c r="AE144" s="257"/>
      <c r="AF144" s="258"/>
      <c r="AG144" s="258"/>
      <c r="AH144" s="258"/>
      <c r="AI144" s="258"/>
      <c r="AJ144" s="258"/>
      <c r="AK144" s="258"/>
      <c r="AL144" s="258"/>
      <c r="AM144" s="258"/>
      <c r="AN144" s="258"/>
      <c r="AO144" s="258"/>
      <c r="AP144" s="258"/>
      <c r="AQ144" s="258"/>
      <c r="AR144" s="258"/>
      <c r="AS144" s="258"/>
      <c r="AT144" s="258"/>
      <c r="AU144" s="258"/>
      <c r="AV144" s="258"/>
      <c r="AW144" s="258"/>
      <c r="AX144" s="258"/>
      <c r="AY144" s="258"/>
      <c r="AZ144" s="258"/>
      <c r="BA144" s="258"/>
      <c r="BB144" s="258"/>
      <c r="BC144" s="258"/>
      <c r="BD144" s="258"/>
      <c r="BE144" s="258"/>
      <c r="BF144" s="258"/>
    </row>
    <row r="145" spans="1:58" s="86" customFormat="1" ht="3.75" hidden="1" customHeight="1" x14ac:dyDescent="0.2">
      <c r="A145" s="148"/>
      <c r="B145" s="87"/>
      <c r="C145" s="130"/>
      <c r="D145" s="10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257"/>
      <c r="AB145" s="257"/>
      <c r="AC145" s="257"/>
      <c r="AD145" s="257"/>
      <c r="AE145" s="257"/>
      <c r="AF145" s="258"/>
      <c r="AG145" s="258"/>
      <c r="AH145" s="258"/>
      <c r="AI145" s="258"/>
      <c r="AJ145" s="258"/>
      <c r="AK145" s="258"/>
      <c r="AL145" s="258"/>
      <c r="AM145" s="258"/>
      <c r="AN145" s="258"/>
      <c r="AO145" s="258"/>
      <c r="AP145" s="258"/>
      <c r="AQ145" s="258"/>
      <c r="AR145" s="258"/>
      <c r="AS145" s="258"/>
      <c r="AT145" s="258"/>
      <c r="AU145" s="258"/>
      <c r="AV145" s="258"/>
      <c r="AW145" s="258"/>
      <c r="AX145" s="258"/>
      <c r="AY145" s="258"/>
      <c r="AZ145" s="258"/>
      <c r="BA145" s="258"/>
      <c r="BB145" s="258"/>
      <c r="BC145" s="258"/>
      <c r="BD145" s="258"/>
      <c r="BE145" s="258"/>
      <c r="BF145" s="258"/>
    </row>
    <row r="146" spans="1:58" s="86" customFormat="1" ht="19.5" customHeigh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257"/>
      <c r="AB146" s="257"/>
      <c r="AC146" s="257"/>
      <c r="AD146" s="257"/>
      <c r="AE146" s="257"/>
      <c r="AF146" s="258"/>
      <c r="AG146" s="258"/>
      <c r="AH146" s="258"/>
      <c r="AI146" s="258"/>
      <c r="AJ146" s="258"/>
      <c r="AK146" s="258"/>
      <c r="AL146" s="258"/>
      <c r="AM146" s="258"/>
      <c r="AN146" s="258"/>
      <c r="AO146" s="258"/>
      <c r="AP146" s="258"/>
      <c r="AQ146" s="258"/>
      <c r="AR146" s="258"/>
      <c r="AS146" s="258"/>
      <c r="AT146" s="258"/>
      <c r="AU146" s="258"/>
      <c r="AV146" s="258"/>
      <c r="AW146" s="258"/>
      <c r="AX146" s="258"/>
      <c r="AY146" s="258"/>
      <c r="AZ146" s="258"/>
      <c r="BA146" s="258"/>
      <c r="BB146" s="258"/>
      <c r="BC146" s="258"/>
      <c r="BD146" s="258"/>
      <c r="BE146" s="258"/>
      <c r="BF146" s="258"/>
    </row>
    <row r="147" spans="1:58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257"/>
      <c r="AB147" s="257"/>
      <c r="AC147" s="257"/>
      <c r="AD147" s="257"/>
      <c r="AE147" s="257"/>
      <c r="AF147" s="258"/>
      <c r="AG147" s="258"/>
      <c r="AH147" s="258"/>
      <c r="AI147" s="258"/>
      <c r="AJ147" s="258"/>
      <c r="AK147" s="258"/>
      <c r="AL147" s="258"/>
      <c r="AM147" s="258"/>
      <c r="AN147" s="258"/>
      <c r="AO147" s="258"/>
      <c r="AP147" s="258"/>
      <c r="AQ147" s="258"/>
      <c r="AR147" s="258"/>
      <c r="AS147" s="258"/>
      <c r="AT147" s="258"/>
      <c r="AU147" s="258"/>
      <c r="AV147" s="258"/>
      <c r="AW147" s="258"/>
      <c r="AX147" s="258"/>
      <c r="AY147" s="258"/>
      <c r="AZ147" s="258"/>
      <c r="BA147" s="258"/>
      <c r="BB147" s="258"/>
      <c r="BC147" s="258"/>
      <c r="BD147" s="258"/>
      <c r="BE147" s="258"/>
      <c r="BF147" s="258"/>
    </row>
    <row r="148" spans="1:58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257"/>
      <c r="AB148" s="257"/>
      <c r="AC148" s="257"/>
      <c r="AD148" s="257"/>
      <c r="AE148" s="257"/>
      <c r="AF148" s="258"/>
      <c r="AG148" s="258"/>
      <c r="AH148" s="258"/>
      <c r="AI148" s="258"/>
      <c r="AJ148" s="258"/>
      <c r="AK148" s="258"/>
      <c r="AL148" s="258"/>
      <c r="AM148" s="258"/>
      <c r="AN148" s="258"/>
      <c r="AO148" s="258"/>
      <c r="AP148" s="258"/>
      <c r="AQ148" s="258"/>
      <c r="AR148" s="258"/>
      <c r="AS148" s="258"/>
      <c r="AT148" s="258"/>
      <c r="AU148" s="258"/>
      <c r="AV148" s="258"/>
      <c r="AW148" s="258"/>
      <c r="AX148" s="258"/>
      <c r="AY148" s="258"/>
      <c r="AZ148" s="258"/>
      <c r="BA148" s="258"/>
      <c r="BB148" s="258"/>
      <c r="BC148" s="258"/>
      <c r="BD148" s="258"/>
      <c r="BE148" s="258"/>
      <c r="BF148" s="258"/>
    </row>
    <row r="149" spans="1:58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257"/>
      <c r="AB149" s="257"/>
      <c r="AC149" s="257"/>
      <c r="AD149" s="257"/>
      <c r="AE149" s="257"/>
      <c r="AF149" s="258"/>
      <c r="AG149" s="258"/>
      <c r="AH149" s="258"/>
      <c r="AI149" s="258"/>
      <c r="AJ149" s="258"/>
      <c r="AK149" s="258"/>
      <c r="AL149" s="258"/>
      <c r="AM149" s="258"/>
      <c r="AN149" s="258"/>
      <c r="AO149" s="258"/>
      <c r="AP149" s="258"/>
      <c r="AQ149" s="258"/>
      <c r="AR149" s="258"/>
      <c r="AS149" s="258"/>
      <c r="AT149" s="258"/>
      <c r="AU149" s="258"/>
      <c r="AV149" s="258"/>
      <c r="AW149" s="258"/>
      <c r="AX149" s="258"/>
      <c r="AY149" s="258"/>
      <c r="AZ149" s="258"/>
      <c r="BA149" s="258"/>
      <c r="BB149" s="258"/>
      <c r="BC149" s="258"/>
      <c r="BD149" s="258"/>
      <c r="BE149" s="258"/>
      <c r="BF149" s="258"/>
    </row>
    <row r="150" spans="1:58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257"/>
      <c r="AB150" s="257"/>
      <c r="AC150" s="257"/>
      <c r="AD150" s="257"/>
      <c r="AE150" s="257"/>
      <c r="AF150" s="258"/>
      <c r="AG150" s="258"/>
      <c r="AH150" s="258"/>
      <c r="AI150" s="258"/>
      <c r="AJ150" s="258"/>
      <c r="AK150" s="258"/>
      <c r="AL150" s="258"/>
      <c r="AM150" s="258"/>
      <c r="AN150" s="258"/>
      <c r="AO150" s="258"/>
      <c r="AP150" s="258"/>
      <c r="AQ150" s="258"/>
      <c r="AR150" s="258"/>
      <c r="AS150" s="258"/>
      <c r="AT150" s="258"/>
      <c r="AU150" s="258"/>
      <c r="AV150" s="258"/>
      <c r="AW150" s="258"/>
      <c r="AX150" s="258"/>
      <c r="AY150" s="258"/>
      <c r="AZ150" s="258"/>
      <c r="BA150" s="258"/>
      <c r="BB150" s="258"/>
      <c r="BC150" s="258"/>
      <c r="BD150" s="258"/>
      <c r="BE150" s="258"/>
      <c r="BF150" s="258"/>
    </row>
    <row r="151" spans="1:58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257"/>
      <c r="AB151" s="257"/>
      <c r="AC151" s="257"/>
      <c r="AD151" s="257"/>
      <c r="AE151" s="257"/>
      <c r="AF151" s="258"/>
      <c r="AG151" s="258"/>
      <c r="AH151" s="258"/>
      <c r="AI151" s="258"/>
      <c r="AJ151" s="258"/>
      <c r="AK151" s="258"/>
      <c r="AL151" s="258"/>
      <c r="AM151" s="258"/>
      <c r="AN151" s="258"/>
      <c r="AO151" s="258"/>
      <c r="AP151" s="258"/>
      <c r="AQ151" s="258"/>
      <c r="AR151" s="258"/>
      <c r="AS151" s="258"/>
      <c r="AT151" s="258"/>
      <c r="AU151" s="258"/>
      <c r="AV151" s="258"/>
      <c r="AW151" s="258"/>
      <c r="AX151" s="258"/>
      <c r="AY151" s="258"/>
      <c r="AZ151" s="258"/>
      <c r="BA151" s="258"/>
      <c r="BB151" s="258"/>
      <c r="BC151" s="258"/>
      <c r="BD151" s="258"/>
      <c r="BE151" s="258"/>
      <c r="BF151" s="258"/>
    </row>
    <row r="152" spans="1:58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257"/>
      <c r="AB152" s="257"/>
      <c r="AC152" s="257"/>
      <c r="AD152" s="257"/>
      <c r="AE152" s="257"/>
      <c r="AF152" s="258"/>
      <c r="AG152" s="258"/>
      <c r="AH152" s="258"/>
      <c r="AI152" s="258"/>
      <c r="AJ152" s="258"/>
      <c r="AK152" s="258"/>
      <c r="AL152" s="258"/>
      <c r="AM152" s="258"/>
      <c r="AN152" s="258"/>
      <c r="AO152" s="258"/>
      <c r="AP152" s="258"/>
      <c r="AQ152" s="258"/>
      <c r="AR152" s="258"/>
      <c r="AS152" s="258"/>
      <c r="AT152" s="258"/>
      <c r="AU152" s="258"/>
      <c r="AV152" s="258"/>
      <c r="AW152" s="258"/>
      <c r="AX152" s="258"/>
      <c r="AY152" s="258"/>
      <c r="AZ152" s="258"/>
      <c r="BA152" s="258"/>
      <c r="BB152" s="258"/>
      <c r="BC152" s="258"/>
      <c r="BD152" s="258"/>
      <c r="BE152" s="258"/>
      <c r="BF152" s="258"/>
    </row>
    <row r="153" spans="1:58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257"/>
      <c r="AB153" s="257"/>
      <c r="AC153" s="257"/>
      <c r="AD153" s="257"/>
      <c r="AE153" s="257"/>
      <c r="AF153" s="258"/>
      <c r="AG153" s="258"/>
      <c r="AH153" s="258"/>
      <c r="AI153" s="258"/>
      <c r="AJ153" s="258"/>
      <c r="AK153" s="258"/>
      <c r="AL153" s="258"/>
      <c r="AM153" s="258"/>
      <c r="AN153" s="258"/>
      <c r="AO153" s="258"/>
      <c r="AP153" s="258"/>
      <c r="AQ153" s="258"/>
      <c r="AR153" s="258"/>
      <c r="AS153" s="258"/>
      <c r="AT153" s="258"/>
      <c r="AU153" s="258"/>
      <c r="AV153" s="258"/>
      <c r="AW153" s="258"/>
      <c r="AX153" s="258"/>
      <c r="AY153" s="258"/>
      <c r="AZ153" s="258"/>
      <c r="BA153" s="258"/>
      <c r="BB153" s="258"/>
      <c r="BC153" s="258"/>
      <c r="BD153" s="258"/>
      <c r="BE153" s="258"/>
      <c r="BF153" s="258"/>
    </row>
    <row r="154" spans="1:58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257"/>
      <c r="AB154" s="257"/>
      <c r="AC154" s="257"/>
      <c r="AD154" s="257"/>
      <c r="AE154" s="257"/>
      <c r="AF154" s="258"/>
      <c r="AG154" s="258"/>
      <c r="AH154" s="258"/>
      <c r="AI154" s="258"/>
      <c r="AJ154" s="258"/>
      <c r="AK154" s="258"/>
      <c r="AL154" s="258"/>
      <c r="AM154" s="258"/>
      <c r="AN154" s="258"/>
      <c r="AO154" s="258"/>
      <c r="AP154" s="258"/>
      <c r="AQ154" s="258"/>
      <c r="AR154" s="258"/>
      <c r="AS154" s="258"/>
      <c r="AT154" s="258"/>
      <c r="AU154" s="258"/>
      <c r="AV154" s="258"/>
      <c r="AW154" s="258"/>
      <c r="AX154" s="258"/>
      <c r="AY154" s="258"/>
      <c r="AZ154" s="258"/>
      <c r="BA154" s="258"/>
      <c r="BB154" s="258"/>
      <c r="BC154" s="258"/>
      <c r="BD154" s="258"/>
      <c r="BE154" s="258"/>
      <c r="BF154" s="258"/>
    </row>
    <row r="155" spans="1:58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257"/>
      <c r="AB155" s="257"/>
      <c r="AC155" s="257"/>
      <c r="AD155" s="257"/>
      <c r="AE155" s="257"/>
      <c r="AF155" s="258"/>
      <c r="AG155" s="258"/>
      <c r="AH155" s="258"/>
      <c r="AI155" s="258"/>
      <c r="AJ155" s="258"/>
      <c r="AK155" s="258"/>
      <c r="AL155" s="258"/>
      <c r="AM155" s="258"/>
      <c r="AN155" s="258"/>
      <c r="AO155" s="258"/>
      <c r="AP155" s="258"/>
      <c r="AQ155" s="258"/>
      <c r="AR155" s="258"/>
      <c r="AS155" s="258"/>
      <c r="AT155" s="258"/>
      <c r="AU155" s="258"/>
      <c r="AV155" s="258"/>
      <c r="AW155" s="258"/>
      <c r="AX155" s="258"/>
      <c r="AY155" s="258"/>
      <c r="AZ155" s="258"/>
      <c r="BA155" s="258"/>
      <c r="BB155" s="258"/>
      <c r="BC155" s="258"/>
      <c r="BD155" s="258"/>
      <c r="BE155" s="258"/>
      <c r="BF155" s="258"/>
    </row>
    <row r="156" spans="1:58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257"/>
      <c r="AB156" s="257"/>
      <c r="AC156" s="257"/>
      <c r="AD156" s="257"/>
      <c r="AE156" s="257"/>
      <c r="AF156" s="258"/>
      <c r="AG156" s="258"/>
      <c r="AH156" s="258"/>
      <c r="AI156" s="258"/>
      <c r="AJ156" s="258"/>
      <c r="AK156" s="258"/>
      <c r="AL156" s="258"/>
      <c r="AM156" s="258"/>
      <c r="AN156" s="258"/>
      <c r="AO156" s="258"/>
      <c r="AP156" s="258"/>
      <c r="AQ156" s="258"/>
      <c r="AR156" s="258"/>
      <c r="AS156" s="258"/>
      <c r="AT156" s="258"/>
      <c r="AU156" s="258"/>
      <c r="AV156" s="258"/>
      <c r="AW156" s="258"/>
      <c r="AX156" s="258"/>
      <c r="AY156" s="258"/>
      <c r="AZ156" s="258"/>
      <c r="BA156" s="258"/>
      <c r="BB156" s="258"/>
      <c r="BC156" s="258"/>
      <c r="BD156" s="258"/>
      <c r="BE156" s="258"/>
      <c r="BF156" s="258"/>
    </row>
    <row r="157" spans="1:58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257"/>
      <c r="AB157" s="257"/>
      <c r="AC157" s="257"/>
      <c r="AD157" s="257"/>
      <c r="AE157" s="257"/>
      <c r="AF157" s="258"/>
      <c r="AG157" s="258"/>
      <c r="AH157" s="258"/>
      <c r="AI157" s="258"/>
      <c r="AJ157" s="258"/>
      <c r="AK157" s="258"/>
      <c r="AL157" s="258"/>
      <c r="AM157" s="258"/>
      <c r="AN157" s="258"/>
      <c r="AO157" s="258"/>
      <c r="AP157" s="258"/>
      <c r="AQ157" s="258"/>
      <c r="AR157" s="258"/>
      <c r="AS157" s="258"/>
      <c r="AT157" s="258"/>
      <c r="AU157" s="258"/>
      <c r="AV157" s="258"/>
      <c r="AW157" s="258"/>
      <c r="AX157" s="258"/>
      <c r="AY157" s="258"/>
      <c r="AZ157" s="258"/>
      <c r="BA157" s="258"/>
      <c r="BB157" s="258"/>
      <c r="BC157" s="258"/>
      <c r="BD157" s="258"/>
      <c r="BE157" s="258"/>
      <c r="BF157" s="258"/>
    </row>
    <row r="158" spans="1:58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257"/>
      <c r="AB158" s="257"/>
      <c r="AC158" s="257"/>
      <c r="AD158" s="257"/>
      <c r="AE158" s="257"/>
      <c r="AF158" s="258"/>
      <c r="AG158" s="258"/>
      <c r="AH158" s="258"/>
      <c r="AI158" s="258"/>
      <c r="AJ158" s="258"/>
      <c r="AK158" s="258"/>
      <c r="AL158" s="258"/>
      <c r="AM158" s="258"/>
      <c r="AN158" s="258"/>
      <c r="AO158" s="258"/>
      <c r="AP158" s="258"/>
      <c r="AQ158" s="258"/>
      <c r="AR158" s="258"/>
      <c r="AS158" s="258"/>
      <c r="AT158" s="258"/>
      <c r="AU158" s="258"/>
      <c r="AV158" s="258"/>
      <c r="AW158" s="258"/>
      <c r="AX158" s="258"/>
      <c r="AY158" s="258"/>
      <c r="AZ158" s="258"/>
      <c r="BA158" s="258"/>
      <c r="BB158" s="258"/>
      <c r="BC158" s="258"/>
      <c r="BD158" s="258"/>
      <c r="BE158" s="258"/>
      <c r="BF158" s="258"/>
    </row>
    <row r="159" spans="1:58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257"/>
      <c r="AB159" s="257"/>
      <c r="AC159" s="257"/>
      <c r="AD159" s="257"/>
      <c r="AE159" s="257"/>
      <c r="AF159" s="258"/>
      <c r="AG159" s="258"/>
      <c r="AH159" s="258"/>
      <c r="AI159" s="258"/>
      <c r="AJ159" s="258"/>
      <c r="AK159" s="258"/>
      <c r="AL159" s="258"/>
      <c r="AM159" s="258"/>
      <c r="AN159" s="258"/>
      <c r="AO159" s="258"/>
      <c r="AP159" s="258"/>
      <c r="AQ159" s="258"/>
      <c r="AR159" s="258"/>
      <c r="AS159" s="258"/>
      <c r="AT159" s="258"/>
      <c r="AU159" s="258"/>
      <c r="AV159" s="258"/>
      <c r="AW159" s="258"/>
      <c r="AX159" s="258"/>
      <c r="AY159" s="258"/>
      <c r="AZ159" s="258"/>
      <c r="BA159" s="258"/>
      <c r="BB159" s="258"/>
      <c r="BC159" s="258"/>
      <c r="BD159" s="258"/>
      <c r="BE159" s="258"/>
      <c r="BF159" s="258"/>
    </row>
    <row r="160" spans="1:58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257"/>
      <c r="AB160" s="257"/>
      <c r="AC160" s="257"/>
      <c r="AD160" s="257"/>
      <c r="AE160" s="257"/>
      <c r="AF160" s="258"/>
      <c r="AG160" s="258"/>
      <c r="AH160" s="258"/>
      <c r="AI160" s="258"/>
      <c r="AJ160" s="258"/>
      <c r="AK160" s="258"/>
      <c r="AL160" s="258"/>
      <c r="AM160" s="258"/>
      <c r="AN160" s="258"/>
      <c r="AO160" s="258"/>
      <c r="AP160" s="258"/>
      <c r="AQ160" s="258"/>
      <c r="AR160" s="258"/>
      <c r="AS160" s="258"/>
      <c r="AT160" s="258"/>
      <c r="AU160" s="258"/>
      <c r="AV160" s="258"/>
      <c r="AW160" s="258"/>
      <c r="AX160" s="258"/>
      <c r="AY160" s="258"/>
      <c r="AZ160" s="258"/>
      <c r="BA160" s="258"/>
      <c r="BB160" s="258"/>
      <c r="BC160" s="258"/>
      <c r="BD160" s="258"/>
      <c r="BE160" s="258"/>
      <c r="BF160" s="258"/>
    </row>
    <row r="161" spans="1:58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257"/>
      <c r="AB161" s="257"/>
      <c r="AC161" s="257"/>
      <c r="AD161" s="257"/>
      <c r="AE161" s="257"/>
      <c r="AF161" s="258"/>
      <c r="AG161" s="258"/>
      <c r="AH161" s="258"/>
      <c r="AI161" s="258"/>
      <c r="AJ161" s="258"/>
      <c r="AK161" s="258"/>
      <c r="AL161" s="258"/>
      <c r="AM161" s="258"/>
      <c r="AN161" s="258"/>
      <c r="AO161" s="258"/>
      <c r="AP161" s="258"/>
      <c r="AQ161" s="258"/>
      <c r="AR161" s="258"/>
      <c r="AS161" s="258"/>
      <c r="AT161" s="258"/>
      <c r="AU161" s="258"/>
      <c r="AV161" s="258"/>
      <c r="AW161" s="258"/>
      <c r="AX161" s="258"/>
      <c r="AY161" s="258"/>
      <c r="AZ161" s="258"/>
      <c r="BA161" s="258"/>
      <c r="BB161" s="258"/>
      <c r="BC161" s="258"/>
      <c r="BD161" s="258"/>
      <c r="BE161" s="258"/>
      <c r="BF161" s="258"/>
    </row>
    <row r="162" spans="1:58" s="86" customFormat="1" hidden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257"/>
      <c r="AB162" s="257"/>
      <c r="AC162" s="257"/>
      <c r="AD162" s="257"/>
      <c r="AE162" s="257"/>
      <c r="AF162" s="258"/>
      <c r="AG162" s="258"/>
      <c r="AH162" s="258"/>
      <c r="AI162" s="258"/>
      <c r="AJ162" s="258"/>
      <c r="AK162" s="258"/>
      <c r="AL162" s="258"/>
      <c r="AM162" s="258"/>
      <c r="AN162" s="258"/>
      <c r="AO162" s="258"/>
      <c r="AP162" s="258"/>
      <c r="AQ162" s="258"/>
      <c r="AR162" s="258"/>
      <c r="AS162" s="258"/>
      <c r="AT162" s="258"/>
      <c r="AU162" s="258"/>
      <c r="AV162" s="258"/>
      <c r="AW162" s="258"/>
      <c r="AX162" s="258"/>
      <c r="AY162" s="258"/>
      <c r="AZ162" s="258"/>
      <c r="BA162" s="258"/>
      <c r="BB162" s="258"/>
      <c r="BC162" s="258"/>
      <c r="BD162" s="258"/>
      <c r="BE162" s="258"/>
      <c r="BF162" s="258"/>
    </row>
    <row r="163" spans="1:58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257"/>
      <c r="AB163" s="257"/>
      <c r="AC163" s="257"/>
      <c r="AD163" s="257"/>
      <c r="AE163" s="257"/>
      <c r="AF163" s="258"/>
      <c r="AG163" s="258"/>
      <c r="AH163" s="258"/>
      <c r="AI163" s="258"/>
      <c r="AJ163" s="258"/>
      <c r="AK163" s="258"/>
      <c r="AL163" s="258"/>
      <c r="AM163" s="258"/>
      <c r="AN163" s="258"/>
      <c r="AO163" s="258"/>
      <c r="AP163" s="258"/>
      <c r="AQ163" s="258"/>
      <c r="AR163" s="258"/>
      <c r="AS163" s="258"/>
      <c r="AT163" s="258"/>
      <c r="AU163" s="258"/>
      <c r="AV163" s="258"/>
      <c r="AW163" s="258"/>
      <c r="AX163" s="258"/>
      <c r="AY163" s="258"/>
      <c r="AZ163" s="258"/>
      <c r="BA163" s="258"/>
      <c r="BB163" s="258"/>
      <c r="BC163" s="258"/>
      <c r="BD163" s="258"/>
      <c r="BE163" s="258"/>
      <c r="BF163" s="258"/>
    </row>
    <row r="164" spans="1:58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257"/>
      <c r="AB164" s="257"/>
      <c r="AC164" s="257"/>
      <c r="AD164" s="257"/>
      <c r="AE164" s="257"/>
      <c r="AF164" s="258"/>
      <c r="AG164" s="258"/>
      <c r="AH164" s="258"/>
      <c r="AI164" s="258"/>
      <c r="AJ164" s="258"/>
      <c r="AK164" s="258"/>
      <c r="AL164" s="258"/>
      <c r="AM164" s="258"/>
      <c r="AN164" s="258"/>
      <c r="AO164" s="258"/>
      <c r="AP164" s="258"/>
      <c r="AQ164" s="258"/>
      <c r="AR164" s="258"/>
      <c r="AS164" s="258"/>
      <c r="AT164" s="258"/>
      <c r="AU164" s="258"/>
      <c r="AV164" s="258"/>
      <c r="AW164" s="258"/>
      <c r="AX164" s="258"/>
      <c r="AY164" s="258"/>
      <c r="AZ164" s="258"/>
      <c r="BA164" s="258"/>
      <c r="BB164" s="258"/>
      <c r="BC164" s="258"/>
      <c r="BD164" s="258"/>
      <c r="BE164" s="258"/>
      <c r="BF164" s="258"/>
    </row>
    <row r="165" spans="1:58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257"/>
      <c r="AB165" s="257"/>
      <c r="AC165" s="257"/>
      <c r="AD165" s="257"/>
      <c r="AE165" s="257"/>
      <c r="AF165" s="258"/>
      <c r="AG165" s="258"/>
      <c r="AH165" s="258"/>
      <c r="AI165" s="258"/>
      <c r="AJ165" s="258"/>
      <c r="AK165" s="258"/>
      <c r="AL165" s="258"/>
      <c r="AM165" s="258"/>
      <c r="AN165" s="258"/>
      <c r="AO165" s="258"/>
      <c r="AP165" s="258"/>
      <c r="AQ165" s="258"/>
      <c r="AR165" s="258"/>
      <c r="AS165" s="258"/>
      <c r="AT165" s="258"/>
      <c r="AU165" s="258"/>
      <c r="AV165" s="258"/>
      <c r="AW165" s="258"/>
      <c r="AX165" s="258"/>
      <c r="AY165" s="258"/>
      <c r="AZ165" s="258"/>
      <c r="BA165" s="258"/>
      <c r="BB165" s="258"/>
      <c r="BC165" s="258"/>
      <c r="BD165" s="258"/>
      <c r="BE165" s="258"/>
      <c r="BF165" s="258"/>
    </row>
    <row r="166" spans="1:58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257"/>
      <c r="AB166" s="257"/>
      <c r="AC166" s="257"/>
      <c r="AD166" s="257"/>
      <c r="AE166" s="257"/>
      <c r="AF166" s="258"/>
      <c r="AG166" s="258"/>
      <c r="AH166" s="258"/>
      <c r="AI166" s="258"/>
      <c r="AJ166" s="258"/>
      <c r="AK166" s="258"/>
      <c r="AL166" s="258"/>
      <c r="AM166" s="258"/>
      <c r="AN166" s="258"/>
      <c r="AO166" s="258"/>
      <c r="AP166" s="258"/>
      <c r="AQ166" s="258"/>
      <c r="AR166" s="258"/>
      <c r="AS166" s="258"/>
      <c r="AT166" s="258"/>
      <c r="AU166" s="258"/>
      <c r="AV166" s="258"/>
      <c r="AW166" s="258"/>
      <c r="AX166" s="258"/>
      <c r="AY166" s="258"/>
      <c r="AZ166" s="258"/>
      <c r="BA166" s="258"/>
      <c r="BB166" s="258"/>
      <c r="BC166" s="258"/>
      <c r="BD166" s="258"/>
      <c r="BE166" s="258"/>
      <c r="BF166" s="258"/>
    </row>
    <row r="167" spans="1:58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257"/>
      <c r="AB167" s="257"/>
      <c r="AC167" s="257"/>
      <c r="AD167" s="257"/>
      <c r="AE167" s="257"/>
      <c r="AF167" s="258"/>
      <c r="AG167" s="258"/>
      <c r="AH167" s="258"/>
      <c r="AI167" s="258"/>
      <c r="AJ167" s="258"/>
      <c r="AK167" s="258"/>
      <c r="AL167" s="258"/>
      <c r="AM167" s="258"/>
      <c r="AN167" s="258"/>
      <c r="AO167" s="258"/>
      <c r="AP167" s="258"/>
      <c r="AQ167" s="258"/>
      <c r="AR167" s="258"/>
      <c r="AS167" s="258"/>
      <c r="AT167" s="258"/>
      <c r="AU167" s="258"/>
      <c r="AV167" s="258"/>
      <c r="AW167" s="258"/>
      <c r="AX167" s="258"/>
      <c r="AY167" s="258"/>
      <c r="AZ167" s="258"/>
      <c r="BA167" s="258"/>
      <c r="BB167" s="258"/>
      <c r="BC167" s="258"/>
      <c r="BD167" s="258"/>
      <c r="BE167" s="258"/>
      <c r="BF167" s="258"/>
    </row>
    <row r="168" spans="1:58" s="86" customFormat="1" x14ac:dyDescent="0.2">
      <c r="A168" s="148"/>
      <c r="B168" s="87"/>
      <c r="C168" s="130"/>
      <c r="D168" s="10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257"/>
      <c r="AB168" s="257"/>
      <c r="AC168" s="257"/>
      <c r="AD168" s="257"/>
      <c r="AE168" s="257"/>
      <c r="AF168" s="258"/>
      <c r="AG168" s="258"/>
      <c r="AH168" s="258"/>
      <c r="AI168" s="258"/>
      <c r="AJ168" s="258"/>
      <c r="AK168" s="258"/>
      <c r="AL168" s="258"/>
      <c r="AM168" s="258"/>
      <c r="AN168" s="258"/>
      <c r="AO168" s="258"/>
      <c r="AP168" s="258"/>
      <c r="AQ168" s="258"/>
      <c r="AR168" s="258"/>
      <c r="AS168" s="258"/>
      <c r="AT168" s="258"/>
      <c r="AU168" s="258"/>
      <c r="AV168" s="258"/>
      <c r="AW168" s="258"/>
      <c r="AX168" s="258"/>
      <c r="AY168" s="258"/>
      <c r="AZ168" s="258"/>
      <c r="BA168" s="258"/>
      <c r="BB168" s="258"/>
      <c r="BC168" s="258"/>
      <c r="BD168" s="258"/>
      <c r="BE168" s="258"/>
      <c r="BF168" s="258"/>
    </row>
    <row r="169" spans="1:58" s="86" customFormat="1" ht="0.75" customHeigh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257"/>
      <c r="AB169" s="257"/>
      <c r="AC169" s="257"/>
      <c r="AD169" s="257"/>
      <c r="AE169" s="257"/>
      <c r="AF169" s="258"/>
      <c r="AG169" s="258"/>
      <c r="AH169" s="258"/>
      <c r="AI169" s="258"/>
      <c r="AJ169" s="258"/>
      <c r="AK169" s="258"/>
      <c r="AL169" s="258"/>
      <c r="AM169" s="258"/>
      <c r="AN169" s="258"/>
      <c r="AO169" s="258"/>
      <c r="AP169" s="258"/>
      <c r="AQ169" s="258"/>
      <c r="AR169" s="258"/>
      <c r="AS169" s="258"/>
      <c r="AT169" s="258"/>
      <c r="AU169" s="258"/>
      <c r="AV169" s="258"/>
      <c r="AW169" s="258"/>
      <c r="AX169" s="258"/>
      <c r="AY169" s="258"/>
      <c r="AZ169" s="258"/>
      <c r="BA169" s="258"/>
      <c r="BB169" s="258"/>
      <c r="BC169" s="258"/>
      <c r="BD169" s="258"/>
      <c r="BE169" s="258"/>
      <c r="BF169" s="258"/>
    </row>
    <row r="170" spans="1:58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257"/>
      <c r="AB170" s="257"/>
      <c r="AC170" s="257"/>
      <c r="AD170" s="257"/>
      <c r="AE170" s="257"/>
      <c r="AF170" s="258"/>
      <c r="AG170" s="258"/>
      <c r="AH170" s="258"/>
      <c r="AI170" s="258"/>
      <c r="AJ170" s="258"/>
      <c r="AK170" s="258"/>
      <c r="AL170" s="258"/>
      <c r="AM170" s="258"/>
      <c r="AN170" s="258"/>
      <c r="AO170" s="258"/>
      <c r="AP170" s="258"/>
      <c r="AQ170" s="258"/>
      <c r="AR170" s="258"/>
      <c r="AS170" s="258"/>
      <c r="AT170" s="258"/>
      <c r="AU170" s="258"/>
      <c r="AV170" s="258"/>
      <c r="AW170" s="258"/>
      <c r="AX170" s="258"/>
      <c r="AY170" s="258"/>
      <c r="AZ170" s="258"/>
      <c r="BA170" s="258"/>
      <c r="BB170" s="258"/>
      <c r="BC170" s="258"/>
      <c r="BD170" s="258"/>
      <c r="BE170" s="258"/>
      <c r="BF170" s="258"/>
    </row>
    <row r="171" spans="1:58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257"/>
      <c r="AB171" s="257"/>
      <c r="AC171" s="257"/>
      <c r="AD171" s="257"/>
      <c r="AE171" s="257"/>
      <c r="AF171" s="258"/>
      <c r="AG171" s="258"/>
      <c r="AH171" s="258"/>
      <c r="AI171" s="258"/>
      <c r="AJ171" s="258"/>
      <c r="AK171" s="258"/>
      <c r="AL171" s="258"/>
      <c r="AM171" s="258"/>
      <c r="AN171" s="258"/>
      <c r="AO171" s="258"/>
      <c r="AP171" s="258"/>
      <c r="AQ171" s="258"/>
      <c r="AR171" s="258"/>
      <c r="AS171" s="258"/>
      <c r="AT171" s="258"/>
      <c r="AU171" s="258"/>
      <c r="AV171" s="258"/>
      <c r="AW171" s="258"/>
      <c r="AX171" s="258"/>
      <c r="AY171" s="258"/>
      <c r="AZ171" s="258"/>
      <c r="BA171" s="258"/>
      <c r="BB171" s="258"/>
      <c r="BC171" s="258"/>
      <c r="BD171" s="258"/>
      <c r="BE171" s="258"/>
      <c r="BF171" s="258"/>
    </row>
    <row r="172" spans="1:58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257"/>
      <c r="AB172" s="257"/>
      <c r="AC172" s="257"/>
      <c r="AD172" s="257"/>
      <c r="AE172" s="257"/>
      <c r="AF172" s="258"/>
      <c r="AG172" s="258"/>
      <c r="AH172" s="258"/>
      <c r="AI172" s="258"/>
      <c r="AJ172" s="258"/>
      <c r="AK172" s="258"/>
      <c r="AL172" s="258"/>
      <c r="AM172" s="258"/>
      <c r="AN172" s="258"/>
      <c r="AO172" s="258"/>
      <c r="AP172" s="258"/>
      <c r="AQ172" s="258"/>
      <c r="AR172" s="258"/>
      <c r="AS172" s="258"/>
      <c r="AT172" s="258"/>
      <c r="AU172" s="258"/>
      <c r="AV172" s="258"/>
      <c r="AW172" s="258"/>
      <c r="AX172" s="258"/>
      <c r="AY172" s="258"/>
      <c r="AZ172" s="258"/>
      <c r="BA172" s="258"/>
      <c r="BB172" s="258"/>
      <c r="BC172" s="258"/>
      <c r="BD172" s="258"/>
      <c r="BE172" s="258"/>
      <c r="BF172" s="258"/>
    </row>
    <row r="173" spans="1:58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257"/>
      <c r="AB173" s="257"/>
      <c r="AC173" s="257"/>
      <c r="AD173" s="257"/>
      <c r="AE173" s="257"/>
      <c r="AF173" s="258"/>
      <c r="AG173" s="258"/>
      <c r="AH173" s="258"/>
      <c r="AI173" s="258"/>
      <c r="AJ173" s="258"/>
      <c r="AK173" s="258"/>
      <c r="AL173" s="258"/>
      <c r="AM173" s="258"/>
      <c r="AN173" s="258"/>
      <c r="AO173" s="258"/>
      <c r="AP173" s="258"/>
      <c r="AQ173" s="258"/>
      <c r="AR173" s="258"/>
      <c r="AS173" s="258"/>
      <c r="AT173" s="258"/>
      <c r="AU173" s="258"/>
      <c r="AV173" s="258"/>
      <c r="AW173" s="258"/>
      <c r="AX173" s="258"/>
      <c r="AY173" s="258"/>
      <c r="AZ173" s="258"/>
      <c r="BA173" s="258"/>
      <c r="BB173" s="258"/>
      <c r="BC173" s="258"/>
      <c r="BD173" s="258"/>
      <c r="BE173" s="258"/>
      <c r="BF173" s="258"/>
    </row>
    <row r="174" spans="1:58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257"/>
      <c r="AB174" s="257"/>
      <c r="AC174" s="257"/>
      <c r="AD174" s="257"/>
      <c r="AE174" s="257"/>
      <c r="AF174" s="258"/>
      <c r="AG174" s="258"/>
      <c r="AH174" s="258"/>
      <c r="AI174" s="258"/>
      <c r="AJ174" s="258"/>
      <c r="AK174" s="258"/>
      <c r="AL174" s="258"/>
      <c r="AM174" s="258"/>
      <c r="AN174" s="258"/>
      <c r="AO174" s="258"/>
      <c r="AP174" s="258"/>
      <c r="AQ174" s="258"/>
      <c r="AR174" s="258"/>
      <c r="AS174" s="258"/>
      <c r="AT174" s="258"/>
      <c r="AU174" s="258"/>
      <c r="AV174" s="258"/>
      <c r="AW174" s="258"/>
      <c r="AX174" s="258"/>
      <c r="AY174" s="258"/>
      <c r="AZ174" s="258"/>
      <c r="BA174" s="258"/>
      <c r="BB174" s="258"/>
      <c r="BC174" s="258"/>
      <c r="BD174" s="258"/>
      <c r="BE174" s="258"/>
      <c r="BF174" s="258"/>
    </row>
    <row r="175" spans="1:58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257"/>
      <c r="AB175" s="257"/>
      <c r="AC175" s="257"/>
      <c r="AD175" s="257"/>
      <c r="AE175" s="257"/>
      <c r="AF175" s="258"/>
      <c r="AG175" s="258"/>
      <c r="AH175" s="258"/>
      <c r="AI175" s="258"/>
      <c r="AJ175" s="258"/>
      <c r="AK175" s="258"/>
      <c r="AL175" s="258"/>
      <c r="AM175" s="258"/>
      <c r="AN175" s="258"/>
      <c r="AO175" s="258"/>
      <c r="AP175" s="258"/>
      <c r="AQ175" s="258"/>
      <c r="AR175" s="258"/>
      <c r="AS175" s="258"/>
      <c r="AT175" s="258"/>
      <c r="AU175" s="258"/>
      <c r="AV175" s="258"/>
      <c r="AW175" s="258"/>
      <c r="AX175" s="258"/>
      <c r="AY175" s="258"/>
      <c r="AZ175" s="258"/>
      <c r="BA175" s="258"/>
      <c r="BB175" s="258"/>
      <c r="BC175" s="258"/>
      <c r="BD175" s="258"/>
      <c r="BE175" s="258"/>
      <c r="BF175" s="258"/>
    </row>
    <row r="176" spans="1:58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257"/>
      <c r="AB176" s="257"/>
      <c r="AC176" s="257"/>
      <c r="AD176" s="257"/>
      <c r="AE176" s="257"/>
      <c r="AF176" s="258"/>
      <c r="AG176" s="258"/>
      <c r="AH176" s="258"/>
      <c r="AI176" s="258"/>
      <c r="AJ176" s="258"/>
      <c r="AK176" s="258"/>
      <c r="AL176" s="258"/>
      <c r="AM176" s="258"/>
      <c r="AN176" s="258"/>
      <c r="AO176" s="258"/>
      <c r="AP176" s="258"/>
      <c r="AQ176" s="258"/>
      <c r="AR176" s="258"/>
      <c r="AS176" s="258"/>
      <c r="AT176" s="258"/>
      <c r="AU176" s="258"/>
      <c r="AV176" s="258"/>
      <c r="AW176" s="258"/>
      <c r="AX176" s="258"/>
      <c r="AY176" s="258"/>
      <c r="AZ176" s="258"/>
      <c r="BA176" s="258"/>
      <c r="BB176" s="258"/>
      <c r="BC176" s="258"/>
      <c r="BD176" s="258"/>
      <c r="BE176" s="258"/>
      <c r="BF176" s="258"/>
    </row>
    <row r="177" spans="1:58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257"/>
      <c r="AB177" s="257"/>
      <c r="AC177" s="257"/>
      <c r="AD177" s="257"/>
      <c r="AE177" s="257"/>
      <c r="AF177" s="258"/>
      <c r="AG177" s="258"/>
      <c r="AH177" s="258"/>
      <c r="AI177" s="258"/>
      <c r="AJ177" s="258"/>
      <c r="AK177" s="258"/>
      <c r="AL177" s="258"/>
      <c r="AM177" s="258"/>
      <c r="AN177" s="258"/>
      <c r="AO177" s="258"/>
      <c r="AP177" s="258"/>
      <c r="AQ177" s="258"/>
      <c r="AR177" s="258"/>
      <c r="AS177" s="258"/>
      <c r="AT177" s="258"/>
      <c r="AU177" s="258"/>
      <c r="AV177" s="258"/>
      <c r="AW177" s="258"/>
      <c r="AX177" s="258"/>
      <c r="AY177" s="258"/>
      <c r="AZ177" s="258"/>
      <c r="BA177" s="258"/>
      <c r="BB177" s="258"/>
      <c r="BC177" s="258"/>
      <c r="BD177" s="258"/>
      <c r="BE177" s="258"/>
      <c r="BF177" s="258"/>
    </row>
    <row r="178" spans="1:58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257"/>
      <c r="AB178" s="257"/>
      <c r="AC178" s="257"/>
      <c r="AD178" s="257"/>
      <c r="AE178" s="257"/>
      <c r="AF178" s="258"/>
      <c r="AG178" s="258"/>
      <c r="AH178" s="258"/>
      <c r="AI178" s="258"/>
      <c r="AJ178" s="258"/>
      <c r="AK178" s="258"/>
      <c r="AL178" s="258"/>
      <c r="AM178" s="258"/>
      <c r="AN178" s="258"/>
      <c r="AO178" s="258"/>
      <c r="AP178" s="258"/>
      <c r="AQ178" s="258"/>
      <c r="AR178" s="258"/>
      <c r="AS178" s="258"/>
      <c r="AT178" s="258"/>
      <c r="AU178" s="258"/>
      <c r="AV178" s="258"/>
      <c r="AW178" s="258"/>
      <c r="AX178" s="258"/>
      <c r="AY178" s="258"/>
      <c r="AZ178" s="258"/>
      <c r="BA178" s="258"/>
      <c r="BB178" s="258"/>
      <c r="BC178" s="258"/>
      <c r="BD178" s="258"/>
      <c r="BE178" s="258"/>
      <c r="BF178" s="258"/>
    </row>
    <row r="179" spans="1:58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257"/>
      <c r="AB179" s="257"/>
      <c r="AC179" s="257"/>
      <c r="AD179" s="257"/>
      <c r="AE179" s="257"/>
      <c r="AF179" s="258"/>
      <c r="AG179" s="258"/>
      <c r="AH179" s="258"/>
      <c r="AI179" s="258"/>
      <c r="AJ179" s="258"/>
      <c r="AK179" s="258"/>
      <c r="AL179" s="258"/>
      <c r="AM179" s="258"/>
      <c r="AN179" s="258"/>
      <c r="AO179" s="258"/>
      <c r="AP179" s="258"/>
      <c r="AQ179" s="258"/>
      <c r="AR179" s="258"/>
      <c r="AS179" s="258"/>
      <c r="AT179" s="258"/>
      <c r="AU179" s="258"/>
      <c r="AV179" s="258"/>
      <c r="AW179" s="258"/>
      <c r="AX179" s="258"/>
      <c r="AY179" s="258"/>
      <c r="AZ179" s="258"/>
      <c r="BA179" s="258"/>
      <c r="BB179" s="258"/>
      <c r="BC179" s="258"/>
      <c r="BD179" s="258"/>
      <c r="BE179" s="258"/>
      <c r="BF179" s="258"/>
    </row>
    <row r="180" spans="1:58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257"/>
      <c r="AB180" s="257"/>
      <c r="AC180" s="257"/>
      <c r="AD180" s="257"/>
      <c r="AE180" s="257"/>
      <c r="AF180" s="258"/>
      <c r="AG180" s="258"/>
      <c r="AH180" s="258"/>
      <c r="AI180" s="258"/>
      <c r="AJ180" s="258"/>
      <c r="AK180" s="258"/>
      <c r="AL180" s="258"/>
      <c r="AM180" s="258"/>
      <c r="AN180" s="258"/>
      <c r="AO180" s="258"/>
      <c r="AP180" s="258"/>
      <c r="AQ180" s="258"/>
      <c r="AR180" s="258"/>
      <c r="AS180" s="258"/>
      <c r="AT180" s="258"/>
      <c r="AU180" s="258"/>
      <c r="AV180" s="258"/>
      <c r="AW180" s="258"/>
      <c r="AX180" s="258"/>
      <c r="AY180" s="258"/>
      <c r="AZ180" s="258"/>
      <c r="BA180" s="258"/>
      <c r="BB180" s="258"/>
      <c r="BC180" s="258"/>
      <c r="BD180" s="258"/>
      <c r="BE180" s="258"/>
      <c r="BF180" s="258"/>
    </row>
    <row r="181" spans="1:58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257"/>
      <c r="AB181" s="257"/>
      <c r="AC181" s="257"/>
      <c r="AD181" s="257"/>
      <c r="AE181" s="257"/>
      <c r="AF181" s="258"/>
      <c r="AG181" s="258"/>
      <c r="AH181" s="258"/>
      <c r="AI181" s="258"/>
      <c r="AJ181" s="258"/>
      <c r="AK181" s="258"/>
      <c r="AL181" s="258"/>
      <c r="AM181" s="258"/>
      <c r="AN181" s="258"/>
      <c r="AO181" s="258"/>
      <c r="AP181" s="258"/>
      <c r="AQ181" s="258"/>
      <c r="AR181" s="258"/>
      <c r="AS181" s="258"/>
      <c r="AT181" s="258"/>
      <c r="AU181" s="258"/>
      <c r="AV181" s="258"/>
      <c r="AW181" s="258"/>
      <c r="AX181" s="258"/>
      <c r="AY181" s="258"/>
      <c r="AZ181" s="258"/>
      <c r="BA181" s="258"/>
      <c r="BB181" s="258"/>
      <c r="BC181" s="258"/>
      <c r="BD181" s="258"/>
      <c r="BE181" s="258"/>
      <c r="BF181" s="258"/>
    </row>
    <row r="182" spans="1:58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257"/>
      <c r="AB182" s="257"/>
      <c r="AC182" s="257"/>
      <c r="AD182" s="257"/>
      <c r="AE182" s="257"/>
      <c r="AF182" s="258"/>
      <c r="AG182" s="258"/>
      <c r="AH182" s="258"/>
      <c r="AI182" s="258"/>
      <c r="AJ182" s="258"/>
      <c r="AK182" s="258"/>
      <c r="AL182" s="258"/>
      <c r="AM182" s="258"/>
      <c r="AN182" s="258"/>
      <c r="AO182" s="258"/>
      <c r="AP182" s="258"/>
      <c r="AQ182" s="258"/>
      <c r="AR182" s="258"/>
      <c r="AS182" s="258"/>
      <c r="AT182" s="258"/>
      <c r="AU182" s="258"/>
      <c r="AV182" s="258"/>
      <c r="AW182" s="258"/>
      <c r="AX182" s="258"/>
      <c r="AY182" s="258"/>
      <c r="AZ182" s="258"/>
      <c r="BA182" s="258"/>
      <c r="BB182" s="258"/>
      <c r="BC182" s="258"/>
      <c r="BD182" s="258"/>
      <c r="BE182" s="258"/>
      <c r="BF182" s="258"/>
    </row>
    <row r="183" spans="1:58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257"/>
      <c r="AB183" s="257"/>
      <c r="AC183" s="257"/>
      <c r="AD183" s="257"/>
      <c r="AE183" s="257"/>
      <c r="AF183" s="258"/>
      <c r="AG183" s="258"/>
      <c r="AH183" s="258"/>
      <c r="AI183" s="258"/>
      <c r="AJ183" s="258"/>
      <c r="AK183" s="258"/>
      <c r="AL183" s="258"/>
      <c r="AM183" s="258"/>
      <c r="AN183" s="258"/>
      <c r="AO183" s="258"/>
      <c r="AP183" s="258"/>
      <c r="AQ183" s="258"/>
      <c r="AR183" s="258"/>
      <c r="AS183" s="258"/>
      <c r="AT183" s="258"/>
      <c r="AU183" s="258"/>
      <c r="AV183" s="258"/>
      <c r="AW183" s="258"/>
      <c r="AX183" s="258"/>
      <c r="AY183" s="258"/>
      <c r="AZ183" s="258"/>
      <c r="BA183" s="258"/>
      <c r="BB183" s="258"/>
      <c r="BC183" s="258"/>
      <c r="BD183" s="258"/>
      <c r="BE183" s="258"/>
      <c r="BF183" s="258"/>
    </row>
    <row r="184" spans="1:58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257"/>
      <c r="AB184" s="257"/>
      <c r="AC184" s="257"/>
      <c r="AD184" s="257"/>
      <c r="AE184" s="257"/>
      <c r="AF184" s="258"/>
      <c r="AG184" s="258"/>
      <c r="AH184" s="258"/>
      <c r="AI184" s="258"/>
      <c r="AJ184" s="258"/>
      <c r="AK184" s="258"/>
      <c r="AL184" s="258"/>
      <c r="AM184" s="258"/>
      <c r="AN184" s="258"/>
      <c r="AO184" s="258"/>
      <c r="AP184" s="258"/>
      <c r="AQ184" s="258"/>
      <c r="AR184" s="258"/>
      <c r="AS184" s="258"/>
      <c r="AT184" s="258"/>
      <c r="AU184" s="258"/>
      <c r="AV184" s="258"/>
      <c r="AW184" s="258"/>
      <c r="AX184" s="258"/>
      <c r="AY184" s="258"/>
      <c r="AZ184" s="258"/>
      <c r="BA184" s="258"/>
      <c r="BB184" s="258"/>
      <c r="BC184" s="258"/>
      <c r="BD184" s="258"/>
      <c r="BE184" s="258"/>
      <c r="BF184" s="258"/>
    </row>
    <row r="185" spans="1:58" s="86" customFormat="1" hidden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257"/>
      <c r="AB185" s="257"/>
      <c r="AC185" s="257"/>
      <c r="AD185" s="257"/>
      <c r="AE185" s="257"/>
      <c r="AF185" s="258"/>
      <c r="AG185" s="258"/>
      <c r="AH185" s="258"/>
      <c r="AI185" s="258"/>
      <c r="AJ185" s="258"/>
      <c r="AK185" s="258"/>
      <c r="AL185" s="258"/>
      <c r="AM185" s="258"/>
      <c r="AN185" s="258"/>
      <c r="AO185" s="258"/>
      <c r="AP185" s="258"/>
      <c r="AQ185" s="258"/>
      <c r="AR185" s="258"/>
      <c r="AS185" s="258"/>
      <c r="AT185" s="258"/>
      <c r="AU185" s="258"/>
      <c r="AV185" s="258"/>
      <c r="AW185" s="258"/>
      <c r="AX185" s="258"/>
      <c r="AY185" s="258"/>
      <c r="AZ185" s="258"/>
      <c r="BA185" s="258"/>
      <c r="BB185" s="258"/>
      <c r="BC185" s="258"/>
      <c r="BD185" s="258"/>
      <c r="BE185" s="258"/>
      <c r="BF185" s="258"/>
    </row>
    <row r="186" spans="1:58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257"/>
      <c r="AB186" s="257"/>
      <c r="AC186" s="257"/>
      <c r="AD186" s="257"/>
      <c r="AE186" s="257"/>
      <c r="AF186" s="258"/>
      <c r="AG186" s="258"/>
      <c r="AH186" s="258"/>
      <c r="AI186" s="258"/>
      <c r="AJ186" s="258"/>
      <c r="AK186" s="258"/>
      <c r="AL186" s="258"/>
      <c r="AM186" s="258"/>
      <c r="AN186" s="258"/>
      <c r="AO186" s="258"/>
      <c r="AP186" s="258"/>
      <c r="AQ186" s="258"/>
      <c r="AR186" s="258"/>
      <c r="AS186" s="258"/>
      <c r="AT186" s="258"/>
      <c r="AU186" s="258"/>
      <c r="AV186" s="258"/>
      <c r="AW186" s="258"/>
      <c r="AX186" s="258"/>
      <c r="AY186" s="258"/>
      <c r="AZ186" s="258"/>
      <c r="BA186" s="258"/>
      <c r="BB186" s="258"/>
      <c r="BC186" s="258"/>
      <c r="BD186" s="258"/>
      <c r="BE186" s="258"/>
      <c r="BF186" s="258"/>
    </row>
    <row r="187" spans="1:58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257"/>
      <c r="AB187" s="257"/>
      <c r="AC187" s="257"/>
      <c r="AD187" s="257"/>
      <c r="AE187" s="257"/>
      <c r="AF187" s="258"/>
      <c r="AG187" s="258"/>
      <c r="AH187" s="258"/>
      <c r="AI187" s="258"/>
      <c r="AJ187" s="258"/>
      <c r="AK187" s="258"/>
      <c r="AL187" s="258"/>
      <c r="AM187" s="258"/>
      <c r="AN187" s="258"/>
      <c r="AO187" s="258"/>
      <c r="AP187" s="258"/>
      <c r="AQ187" s="258"/>
      <c r="AR187" s="258"/>
      <c r="AS187" s="258"/>
      <c r="AT187" s="258"/>
      <c r="AU187" s="258"/>
      <c r="AV187" s="258"/>
      <c r="AW187" s="258"/>
      <c r="AX187" s="258"/>
      <c r="AY187" s="258"/>
      <c r="AZ187" s="258"/>
      <c r="BA187" s="258"/>
      <c r="BB187" s="258"/>
      <c r="BC187" s="258"/>
      <c r="BD187" s="258"/>
      <c r="BE187" s="258"/>
      <c r="BF187" s="258"/>
    </row>
    <row r="188" spans="1:58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257"/>
      <c r="AB188" s="257"/>
      <c r="AC188" s="257"/>
      <c r="AD188" s="257"/>
      <c r="AE188" s="257"/>
      <c r="AF188" s="258"/>
      <c r="AG188" s="258"/>
      <c r="AH188" s="258"/>
      <c r="AI188" s="258"/>
      <c r="AJ188" s="258"/>
      <c r="AK188" s="258"/>
      <c r="AL188" s="258"/>
      <c r="AM188" s="258"/>
      <c r="AN188" s="258"/>
      <c r="AO188" s="258"/>
      <c r="AP188" s="258"/>
      <c r="AQ188" s="258"/>
      <c r="AR188" s="258"/>
      <c r="AS188" s="258"/>
      <c r="AT188" s="258"/>
      <c r="AU188" s="258"/>
      <c r="AV188" s="258"/>
      <c r="AW188" s="258"/>
      <c r="AX188" s="258"/>
      <c r="AY188" s="258"/>
      <c r="AZ188" s="258"/>
      <c r="BA188" s="258"/>
      <c r="BB188" s="258"/>
      <c r="BC188" s="258"/>
      <c r="BD188" s="258"/>
      <c r="BE188" s="258"/>
      <c r="BF188" s="258"/>
    </row>
    <row r="189" spans="1:58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257"/>
      <c r="AB189" s="257"/>
      <c r="AC189" s="257"/>
      <c r="AD189" s="257"/>
      <c r="AE189" s="257"/>
      <c r="AF189" s="258"/>
      <c r="AG189" s="258"/>
      <c r="AH189" s="258"/>
      <c r="AI189" s="258"/>
      <c r="AJ189" s="258"/>
      <c r="AK189" s="258"/>
      <c r="AL189" s="258"/>
      <c r="AM189" s="258"/>
      <c r="AN189" s="258"/>
      <c r="AO189" s="258"/>
      <c r="AP189" s="258"/>
      <c r="AQ189" s="258"/>
      <c r="AR189" s="258"/>
      <c r="AS189" s="258"/>
      <c r="AT189" s="258"/>
      <c r="AU189" s="258"/>
      <c r="AV189" s="258"/>
      <c r="AW189" s="258"/>
      <c r="AX189" s="258"/>
      <c r="AY189" s="258"/>
      <c r="AZ189" s="258"/>
      <c r="BA189" s="258"/>
      <c r="BB189" s="258"/>
      <c r="BC189" s="258"/>
      <c r="BD189" s="258"/>
      <c r="BE189" s="258"/>
      <c r="BF189" s="258"/>
    </row>
    <row r="190" spans="1:58" s="86" customFormat="1" x14ac:dyDescent="0.2">
      <c r="A190" s="148"/>
      <c r="B190" s="87"/>
      <c r="C190" s="130"/>
      <c r="D190" s="10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257"/>
      <c r="AB190" s="257"/>
      <c r="AC190" s="257"/>
      <c r="AD190" s="257"/>
      <c r="AE190" s="257"/>
      <c r="AF190" s="258"/>
      <c r="AG190" s="258"/>
      <c r="AH190" s="258"/>
      <c r="AI190" s="258"/>
      <c r="AJ190" s="258"/>
      <c r="AK190" s="258"/>
      <c r="AL190" s="258"/>
      <c r="AM190" s="258"/>
      <c r="AN190" s="258"/>
      <c r="AO190" s="258"/>
      <c r="AP190" s="258"/>
      <c r="AQ190" s="258"/>
      <c r="AR190" s="258"/>
      <c r="AS190" s="258"/>
      <c r="AT190" s="258"/>
      <c r="AU190" s="258"/>
      <c r="AV190" s="258"/>
      <c r="AW190" s="258"/>
      <c r="AX190" s="258"/>
      <c r="AY190" s="258"/>
      <c r="AZ190" s="258"/>
      <c r="BA190" s="258"/>
      <c r="BB190" s="258"/>
      <c r="BC190" s="258"/>
      <c r="BD190" s="258"/>
      <c r="BE190" s="258"/>
      <c r="BF190" s="258"/>
    </row>
    <row r="191" spans="1:58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257"/>
      <c r="AB191" s="257"/>
      <c r="AC191" s="257"/>
      <c r="AD191" s="257"/>
      <c r="AE191" s="257"/>
      <c r="AF191" s="258"/>
      <c r="AG191" s="258"/>
      <c r="AH191" s="258"/>
      <c r="AI191" s="258"/>
      <c r="AJ191" s="258"/>
      <c r="AK191" s="258"/>
      <c r="AL191" s="258"/>
      <c r="AM191" s="258"/>
      <c r="AN191" s="258"/>
      <c r="AO191" s="258"/>
      <c r="AP191" s="258"/>
      <c r="AQ191" s="258"/>
      <c r="AR191" s="258"/>
      <c r="AS191" s="258"/>
      <c r="AT191" s="258"/>
      <c r="AU191" s="258"/>
      <c r="AV191" s="258"/>
      <c r="AW191" s="258"/>
      <c r="AX191" s="258"/>
      <c r="AY191" s="258"/>
      <c r="AZ191" s="258"/>
      <c r="BA191" s="258"/>
      <c r="BB191" s="258"/>
      <c r="BC191" s="258"/>
      <c r="BD191" s="258"/>
      <c r="BE191" s="258"/>
      <c r="BF191" s="258"/>
    </row>
    <row r="192" spans="1:58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3"/>
      <c r="C195" s="127"/>
      <c r="D195" s="99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D56:D62 D100 D82 D104:D105">
      <formula1>$BF$1:$BF$6</formula1>
    </dataValidation>
    <dataValidation type="list" allowBlank="1" showInputMessage="1" showErrorMessage="1" sqref="C63">
      <formula1>$A$2:$A$30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Partners'!$A$3:$A$31</xm:f>
          </x14:formula1>
          <xm:sqref>C100</xm:sqref>
        </x14:dataValidation>
        <x14:dataValidation type="list" allowBlank="1" showInputMessage="1" showErrorMessage="1">
          <x14:formula1>
            <xm:f>'IC Partners'!$A$1:$A$31</xm:f>
          </x14:formula1>
          <xm:sqref>C24:C38 C64:C74</xm:sqref>
        </x14:dataValidation>
        <x14:dataValidation type="list" allowBlank="1" showInputMessage="1" showErrorMessage="1">
          <x14:formula1>
            <xm:f>'IC Partners'!$E$1:$E$3</xm:f>
          </x14:formula1>
          <xm:sqref>D64:D69</xm:sqref>
        </x14:dataValidation>
        <x14:dataValidation type="list" allowBlank="1" showInputMessage="1" showErrorMessage="1">
          <x14:formula1>
            <xm:f>'IC Partners'!$E$1:$E$4</xm:f>
          </x14:formula1>
          <xm:sqref>D76:D81 D24:D30 D84:D99 D102:D103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5"/>
  <sheetViews>
    <sheetView showGridLines="0" zoomScale="80" zoomScaleNormal="80" workbookViewId="0">
      <pane ySplit="8" topLeftCell="A9" activePane="bottomLeft" state="frozen"/>
      <selection pane="bottomLeft" activeCell="AO42" sqref="AO42"/>
    </sheetView>
  </sheetViews>
  <sheetFormatPr baseColWidth="10" defaultColWidth="11.42578125" defaultRowHeight="12.75" outlineLevelRow="2" x14ac:dyDescent="0.2"/>
  <cols>
    <col min="1" max="1" width="26.85546875" style="137" customWidth="1"/>
    <col min="2" max="2" width="58.28515625" style="2" customWidth="1"/>
    <col min="3" max="3" width="15.5703125" style="86" customWidth="1"/>
    <col min="4" max="4" width="10.85546875" style="93" customWidth="1"/>
    <col min="5" max="26" width="10.7109375" style="1" hidden="1" customWidth="1"/>
    <col min="27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163</v>
      </c>
    </row>
    <row r="2" spans="1:58" x14ac:dyDescent="0.2">
      <c r="B2" s="136" t="s">
        <v>125</v>
      </c>
      <c r="C2" s="149" t="s">
        <v>148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5" customHeight="1" x14ac:dyDescent="0.25">
      <c r="A9" s="141" t="s">
        <v>164</v>
      </c>
      <c r="B9" s="133" t="s">
        <v>91</v>
      </c>
      <c r="C9" s="132"/>
      <c r="D9" s="330"/>
      <c r="E9" s="25">
        <v>0</v>
      </c>
      <c r="F9" s="25">
        <f t="shared" ref="F9:V9" si="0">E109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W109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1224.52</v>
      </c>
      <c r="AD9" s="206">
        <f t="shared" si="1"/>
        <v>1224.52</v>
      </c>
      <c r="AE9" s="206">
        <f t="shared" si="1"/>
        <v>1224.52</v>
      </c>
      <c r="AF9" s="206">
        <f t="shared" si="1"/>
        <v>1224.52</v>
      </c>
      <c r="AG9" s="206">
        <f t="shared" si="1"/>
        <v>1224.52</v>
      </c>
      <c r="AH9" s="206">
        <f t="shared" si="1"/>
        <v>1224.52</v>
      </c>
      <c r="AI9" s="206">
        <f t="shared" si="1"/>
        <v>1224.52</v>
      </c>
      <c r="AJ9" s="206">
        <f t="shared" si="1"/>
        <v>1224.52</v>
      </c>
      <c r="AK9" s="206">
        <f t="shared" si="1"/>
        <v>1224.52</v>
      </c>
      <c r="AL9" s="206">
        <f t="shared" si="1"/>
        <v>1224.52</v>
      </c>
      <c r="AM9" s="206">
        <f t="shared" si="1"/>
        <v>1224.52</v>
      </c>
      <c r="AN9" s="206">
        <f t="shared" si="1"/>
        <v>1224.52</v>
      </c>
      <c r="AO9" s="206">
        <f t="shared" si="1"/>
        <v>1224.52</v>
      </c>
      <c r="AP9" s="206">
        <f t="shared" si="1"/>
        <v>1224.52</v>
      </c>
      <c r="AQ9" s="206">
        <f t="shared" si="1"/>
        <v>1224.52</v>
      </c>
      <c r="AR9" s="206">
        <f t="shared" si="1"/>
        <v>1224.52</v>
      </c>
      <c r="AS9" s="206">
        <f t="shared" si="1"/>
        <v>1224.52</v>
      </c>
      <c r="AT9" s="206">
        <f t="shared" si="1"/>
        <v>1224.52</v>
      </c>
      <c r="AU9" s="206">
        <f t="shared" si="1"/>
        <v>1224.52</v>
      </c>
      <c r="AV9" s="206">
        <f t="shared" si="1"/>
        <v>1224.52</v>
      </c>
      <c r="AW9" s="206">
        <f t="shared" si="1"/>
        <v>1224.52</v>
      </c>
      <c r="AX9" s="206">
        <f t="shared" si="1"/>
        <v>1224.52</v>
      </c>
      <c r="AY9" s="206">
        <f t="shared" si="1"/>
        <v>1224.52</v>
      </c>
      <c r="AZ9" s="206">
        <f t="shared" si="1"/>
        <v>1224.52</v>
      </c>
      <c r="BA9" s="206">
        <f t="shared" si="1"/>
        <v>1224.52</v>
      </c>
      <c r="BB9" s="206">
        <f t="shared" si="1"/>
        <v>1224.52</v>
      </c>
      <c r="BC9" s="206">
        <f t="shared" si="1"/>
        <v>1224.52</v>
      </c>
      <c r="BD9" s="206">
        <f t="shared" si="1"/>
        <v>1224.52</v>
      </c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BD11" si="2">SUM(E12:E16)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si="2"/>
        <v>0</v>
      </c>
      <c r="AL11" s="211">
        <f t="shared" si="2"/>
        <v>0</v>
      </c>
      <c r="AM11" s="211">
        <f t="shared" si="2"/>
        <v>0</v>
      </c>
      <c r="AN11" s="211">
        <f t="shared" si="2"/>
        <v>0</v>
      </c>
      <c r="AO11" s="211">
        <f t="shared" si="2"/>
        <v>0</v>
      </c>
      <c r="AP11" s="211">
        <f t="shared" si="2"/>
        <v>0</v>
      </c>
      <c r="AQ11" s="211">
        <f t="shared" si="2"/>
        <v>0</v>
      </c>
      <c r="AR11" s="211">
        <f t="shared" si="2"/>
        <v>0</v>
      </c>
      <c r="AS11" s="211">
        <f t="shared" si="2"/>
        <v>0</v>
      </c>
      <c r="AT11" s="211">
        <f t="shared" si="2"/>
        <v>0</v>
      </c>
      <c r="AU11" s="211">
        <f t="shared" si="2"/>
        <v>0</v>
      </c>
      <c r="AV11" s="211">
        <f t="shared" si="2"/>
        <v>0</v>
      </c>
      <c r="AW11" s="211">
        <f t="shared" si="2"/>
        <v>0</v>
      </c>
      <c r="AX11" s="211">
        <f t="shared" si="2"/>
        <v>0</v>
      </c>
      <c r="AY11" s="211">
        <f t="shared" si="2"/>
        <v>0</v>
      </c>
      <c r="AZ11" s="211">
        <f t="shared" si="2"/>
        <v>0</v>
      </c>
      <c r="BA11" s="211">
        <f t="shared" si="2"/>
        <v>0</v>
      </c>
      <c r="BB11" s="211">
        <f t="shared" si="2"/>
        <v>0</v>
      </c>
      <c r="BC11" s="211">
        <f t="shared" si="2"/>
        <v>0</v>
      </c>
      <c r="BD11" s="211">
        <f t="shared" si="2"/>
        <v>0</v>
      </c>
    </row>
    <row r="12" spans="1:58" s="33" customFormat="1" ht="15" customHeight="1" x14ac:dyDescent="0.25">
      <c r="A12" s="143"/>
      <c r="B12" s="34"/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34"/>
      <c r="C14" s="109"/>
      <c r="D14" s="332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</row>
    <row r="15" spans="1:58" s="33" customFormat="1" ht="15" customHeight="1" x14ac:dyDescent="0.25">
      <c r="A15" s="143"/>
      <c r="B15" s="34"/>
      <c r="C15" s="109"/>
      <c r="D15" s="332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216"/>
      <c r="AB15" s="216"/>
      <c r="AC15" s="216"/>
      <c r="AD15" s="216"/>
      <c r="AE15" s="216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/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</row>
    <row r="16" spans="1:58" s="33" customFormat="1" ht="15" customHeight="1" x14ac:dyDescent="0.25">
      <c r="A16" s="143"/>
      <c r="B16" s="34"/>
      <c r="C16" s="109"/>
      <c r="D16" s="332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/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</row>
    <row r="17" spans="1:56" s="33" customFormat="1" ht="15" customHeight="1" x14ac:dyDescent="0.25">
      <c r="A17" s="143"/>
      <c r="B17" s="58" t="s">
        <v>287</v>
      </c>
      <c r="C17" s="108"/>
      <c r="D17" s="332"/>
      <c r="E17" s="35">
        <f t="shared" ref="E17:BD17" si="3">SUM(E18:E23)</f>
        <v>0</v>
      </c>
      <c r="F17" s="35">
        <f t="shared" si="3"/>
        <v>0</v>
      </c>
      <c r="G17" s="35">
        <f t="shared" si="3"/>
        <v>0</v>
      </c>
      <c r="H17" s="35">
        <f t="shared" si="3"/>
        <v>0</v>
      </c>
      <c r="I17" s="35">
        <f t="shared" si="3"/>
        <v>0</v>
      </c>
      <c r="J17" s="35">
        <f t="shared" si="3"/>
        <v>0</v>
      </c>
      <c r="K17" s="35">
        <f t="shared" si="3"/>
        <v>0</v>
      </c>
      <c r="L17" s="35">
        <f t="shared" si="3"/>
        <v>0</v>
      </c>
      <c r="M17" s="35">
        <f t="shared" si="3"/>
        <v>0</v>
      </c>
      <c r="N17" s="35">
        <f t="shared" si="3"/>
        <v>0</v>
      </c>
      <c r="O17" s="35">
        <f t="shared" si="3"/>
        <v>0</v>
      </c>
      <c r="P17" s="35">
        <f t="shared" si="3"/>
        <v>0</v>
      </c>
      <c r="Q17" s="35">
        <f t="shared" si="3"/>
        <v>0</v>
      </c>
      <c r="R17" s="35">
        <f t="shared" si="3"/>
        <v>0</v>
      </c>
      <c r="S17" s="35">
        <f t="shared" si="3"/>
        <v>0</v>
      </c>
      <c r="T17" s="35">
        <f t="shared" si="3"/>
        <v>0</v>
      </c>
      <c r="U17" s="35">
        <f t="shared" si="3"/>
        <v>0</v>
      </c>
      <c r="V17" s="35">
        <f t="shared" si="3"/>
        <v>0</v>
      </c>
      <c r="W17" s="35">
        <f t="shared" si="3"/>
        <v>0</v>
      </c>
      <c r="X17" s="35">
        <f t="shared" si="3"/>
        <v>0</v>
      </c>
      <c r="Y17" s="35">
        <f t="shared" si="3"/>
        <v>0</v>
      </c>
      <c r="Z17" s="35">
        <f t="shared" si="3"/>
        <v>0</v>
      </c>
      <c r="AA17" s="211">
        <f t="shared" si="3"/>
        <v>0</v>
      </c>
      <c r="AB17" s="211">
        <f t="shared" si="3"/>
        <v>0</v>
      </c>
      <c r="AC17" s="211">
        <f t="shared" si="3"/>
        <v>0</v>
      </c>
      <c r="AD17" s="211">
        <f t="shared" si="3"/>
        <v>0</v>
      </c>
      <c r="AE17" s="211">
        <f t="shared" si="3"/>
        <v>0</v>
      </c>
      <c r="AF17" s="211">
        <f t="shared" si="3"/>
        <v>0</v>
      </c>
      <c r="AG17" s="211">
        <f t="shared" si="3"/>
        <v>0</v>
      </c>
      <c r="AH17" s="211">
        <f t="shared" si="3"/>
        <v>0</v>
      </c>
      <c r="AI17" s="211">
        <f t="shared" si="3"/>
        <v>0</v>
      </c>
      <c r="AJ17" s="211">
        <f t="shared" si="3"/>
        <v>0</v>
      </c>
      <c r="AK17" s="211">
        <f t="shared" si="3"/>
        <v>0</v>
      </c>
      <c r="AL17" s="211">
        <f t="shared" si="3"/>
        <v>0</v>
      </c>
      <c r="AM17" s="211">
        <f t="shared" si="3"/>
        <v>0</v>
      </c>
      <c r="AN17" s="211">
        <f t="shared" si="3"/>
        <v>0</v>
      </c>
      <c r="AO17" s="211">
        <f t="shared" si="3"/>
        <v>0</v>
      </c>
      <c r="AP17" s="211">
        <f t="shared" si="3"/>
        <v>0</v>
      </c>
      <c r="AQ17" s="211">
        <f t="shared" si="3"/>
        <v>0</v>
      </c>
      <c r="AR17" s="211">
        <f t="shared" si="3"/>
        <v>0</v>
      </c>
      <c r="AS17" s="211">
        <f t="shared" si="3"/>
        <v>0</v>
      </c>
      <c r="AT17" s="211">
        <f t="shared" si="3"/>
        <v>0</v>
      </c>
      <c r="AU17" s="211">
        <f t="shared" si="3"/>
        <v>0</v>
      </c>
      <c r="AV17" s="211">
        <f t="shared" si="3"/>
        <v>0</v>
      </c>
      <c r="AW17" s="211">
        <f t="shared" si="3"/>
        <v>0</v>
      </c>
      <c r="AX17" s="211">
        <f t="shared" si="3"/>
        <v>0</v>
      </c>
      <c r="AY17" s="211">
        <f t="shared" si="3"/>
        <v>0</v>
      </c>
      <c r="AZ17" s="211">
        <f t="shared" si="3"/>
        <v>0</v>
      </c>
      <c r="BA17" s="211">
        <f t="shared" si="3"/>
        <v>0</v>
      </c>
      <c r="BB17" s="211">
        <f t="shared" si="3"/>
        <v>0</v>
      </c>
      <c r="BC17" s="211">
        <f t="shared" si="3"/>
        <v>0</v>
      </c>
      <c r="BD17" s="211">
        <f t="shared" si="3"/>
        <v>0</v>
      </c>
    </row>
    <row r="18" spans="1:56" s="39" customFormat="1" ht="15" customHeight="1" x14ac:dyDescent="0.25">
      <c r="A18" s="144"/>
      <c r="B18" s="53"/>
      <c r="C18" s="110"/>
      <c r="D18" s="333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38"/>
      <c r="S18" s="38"/>
      <c r="T18" s="38"/>
      <c r="U18" s="38"/>
      <c r="V18" s="38"/>
      <c r="W18" s="38"/>
      <c r="X18" s="38"/>
      <c r="Y18" s="38"/>
      <c r="Z18" s="38"/>
      <c r="AA18" s="219"/>
      <c r="AB18" s="219"/>
      <c r="AC18" s="219"/>
      <c r="AD18" s="219"/>
      <c r="AE18" s="219"/>
      <c r="AF18" s="219"/>
      <c r="AG18" s="219"/>
      <c r="AH18" s="219"/>
      <c r="AI18" s="219"/>
      <c r="AJ18" s="219"/>
      <c r="AK18" s="219"/>
      <c r="AL18" s="219"/>
      <c r="AM18" s="219"/>
      <c r="AN18" s="219"/>
      <c r="AO18" s="219"/>
      <c r="AP18" s="219"/>
      <c r="AQ18" s="219"/>
      <c r="AR18" s="219"/>
      <c r="AS18" s="219"/>
      <c r="AT18" s="219"/>
      <c r="AU18" s="219"/>
      <c r="AV18" s="219"/>
      <c r="AW18" s="219"/>
      <c r="AX18" s="219"/>
      <c r="AY18" s="219"/>
      <c r="AZ18" s="219"/>
      <c r="BA18" s="219"/>
      <c r="BB18" s="219"/>
      <c r="BC18" s="219"/>
      <c r="BD18" s="219"/>
    </row>
    <row r="19" spans="1:56" s="39" customFormat="1" ht="15" customHeight="1" x14ac:dyDescent="0.25">
      <c r="A19" s="144"/>
      <c r="B19" s="53"/>
      <c r="C19" s="110"/>
      <c r="D19" s="333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188"/>
      <c r="R19" s="38"/>
      <c r="S19" s="38"/>
      <c r="T19" s="38"/>
      <c r="U19" s="38"/>
      <c r="V19" s="38"/>
      <c r="W19" s="38"/>
      <c r="X19" s="38"/>
      <c r="Y19" s="38"/>
      <c r="Z19" s="38"/>
      <c r="AA19" s="219"/>
      <c r="AB19" s="219"/>
      <c r="AC19" s="219"/>
      <c r="AD19" s="219"/>
      <c r="AE19" s="219"/>
      <c r="AF19" s="219"/>
      <c r="AG19" s="219"/>
      <c r="AH19" s="219"/>
      <c r="AI19" s="219"/>
      <c r="AJ19" s="219"/>
      <c r="AK19" s="219"/>
      <c r="AL19" s="219"/>
      <c r="AM19" s="219"/>
      <c r="AN19" s="219"/>
      <c r="AO19" s="219"/>
      <c r="AP19" s="219"/>
      <c r="AQ19" s="219"/>
      <c r="AR19" s="219"/>
      <c r="AS19" s="219"/>
      <c r="AT19" s="219"/>
      <c r="AU19" s="219"/>
      <c r="AV19" s="219"/>
      <c r="AW19" s="219"/>
      <c r="AX19" s="219"/>
      <c r="AY19" s="219"/>
      <c r="AZ19" s="219"/>
      <c r="BA19" s="219"/>
      <c r="BB19" s="219"/>
      <c r="BC19" s="219"/>
      <c r="BD19" s="219"/>
    </row>
    <row r="20" spans="1:56" s="39" customFormat="1" ht="15" customHeight="1" x14ac:dyDescent="0.25">
      <c r="A20" s="144"/>
      <c r="B20" s="53"/>
      <c r="C20" s="110"/>
      <c r="D20" s="333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188"/>
      <c r="R20" s="38"/>
      <c r="S20" s="38"/>
      <c r="T20" s="38"/>
      <c r="U20" s="38"/>
      <c r="V20" s="38"/>
      <c r="W20" s="38"/>
      <c r="X20" s="38"/>
      <c r="Y20" s="38"/>
      <c r="Z20" s="38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</row>
    <row r="21" spans="1:56" s="39" customFormat="1" ht="15" customHeight="1" x14ac:dyDescent="0.25">
      <c r="A21" s="144"/>
      <c r="B21" s="89"/>
      <c r="C21" s="111"/>
      <c r="D21" s="334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345"/>
      <c r="R21" s="38"/>
      <c r="S21" s="38"/>
      <c r="T21" s="38"/>
      <c r="U21" s="38"/>
      <c r="V21" s="38"/>
      <c r="W21" s="38"/>
      <c r="X21" s="38"/>
      <c r="Y21" s="38"/>
      <c r="Z21" s="38"/>
      <c r="AA21" s="219"/>
      <c r="AB21" s="219"/>
      <c r="AC21" s="219"/>
      <c r="AD21" s="219"/>
      <c r="AE21" s="219"/>
      <c r="AF21" s="219"/>
      <c r="AG21" s="219"/>
      <c r="AH21" s="219"/>
      <c r="AI21" s="219"/>
      <c r="AJ21" s="219"/>
      <c r="AK21" s="219"/>
      <c r="AL21" s="219"/>
      <c r="AM21" s="219"/>
      <c r="AN21" s="219"/>
      <c r="AO21" s="219"/>
      <c r="AP21" s="219"/>
      <c r="AQ21" s="219"/>
      <c r="AR21" s="219"/>
      <c r="AS21" s="219"/>
      <c r="AT21" s="219"/>
      <c r="AU21" s="219"/>
      <c r="AV21" s="219"/>
      <c r="AW21" s="219"/>
      <c r="AX21" s="219"/>
      <c r="AY21" s="219"/>
      <c r="AZ21" s="219"/>
      <c r="BA21" s="219"/>
      <c r="BB21" s="219"/>
      <c r="BC21" s="219"/>
      <c r="BD21" s="219"/>
    </row>
    <row r="22" spans="1:56" s="39" customFormat="1" ht="15" customHeight="1" x14ac:dyDescent="0.25">
      <c r="A22" s="144"/>
      <c r="B22" s="89"/>
      <c r="C22" s="111"/>
      <c r="D22" s="334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59"/>
      <c r="R22" s="38"/>
      <c r="S22" s="38"/>
      <c r="T22" s="38"/>
      <c r="U22" s="38"/>
      <c r="V22" s="38"/>
      <c r="W22" s="38"/>
      <c r="X22" s="38"/>
      <c r="Y22" s="38"/>
      <c r="Z22" s="38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</row>
    <row r="23" spans="1:56" s="39" customFormat="1" ht="15" customHeight="1" x14ac:dyDescent="0.25">
      <c r="A23" s="144"/>
      <c r="B23" s="89"/>
      <c r="C23" s="111"/>
      <c r="D23" s="334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59"/>
      <c r="R23" s="38"/>
      <c r="S23" s="38"/>
      <c r="T23" s="38"/>
      <c r="U23" s="38"/>
      <c r="V23" s="38"/>
      <c r="W23" s="38"/>
      <c r="X23" s="38"/>
      <c r="Y23" s="38"/>
      <c r="Z23" s="38"/>
      <c r="AA23" s="219"/>
      <c r="AB23" s="219"/>
      <c r="AC23" s="219"/>
      <c r="AD23" s="219"/>
      <c r="AE23" s="219"/>
      <c r="AF23" s="219"/>
      <c r="AG23" s="219"/>
      <c r="AH23" s="219"/>
      <c r="AI23" s="219"/>
      <c r="AJ23" s="219"/>
      <c r="AK23" s="219"/>
      <c r="AL23" s="219"/>
      <c r="AM23" s="219"/>
      <c r="AN23" s="219"/>
      <c r="AO23" s="219"/>
      <c r="AP23" s="219"/>
      <c r="AQ23" s="219"/>
      <c r="AR23" s="219"/>
      <c r="AS23" s="219"/>
      <c r="AT23" s="219"/>
      <c r="AU23" s="219"/>
      <c r="AV23" s="219"/>
      <c r="AW23" s="219"/>
      <c r="AX23" s="219"/>
      <c r="AY23" s="219"/>
      <c r="AZ23" s="219"/>
      <c r="BA23" s="219"/>
      <c r="BB23" s="219"/>
      <c r="BC23" s="219"/>
      <c r="BD23" s="219"/>
    </row>
    <row r="24" spans="1:56" s="41" customFormat="1" ht="15" customHeight="1" x14ac:dyDescent="0.25">
      <c r="A24" s="145"/>
      <c r="B24" s="42" t="s">
        <v>92</v>
      </c>
      <c r="C24" s="112"/>
      <c r="D24" s="335"/>
      <c r="E24" s="35">
        <f>SUM(E25:E30)</f>
        <v>0</v>
      </c>
      <c r="F24" s="35">
        <f t="shared" ref="F24:BD24" si="4">SUM(F25:F30)</f>
        <v>0</v>
      </c>
      <c r="G24" s="35">
        <f t="shared" si="4"/>
        <v>0</v>
      </c>
      <c r="H24" s="35">
        <f t="shared" si="4"/>
        <v>0</v>
      </c>
      <c r="I24" s="35">
        <f t="shared" si="4"/>
        <v>0</v>
      </c>
      <c r="J24" s="35">
        <f t="shared" si="4"/>
        <v>0</v>
      </c>
      <c r="K24" s="35">
        <f t="shared" si="4"/>
        <v>0</v>
      </c>
      <c r="L24" s="35">
        <f t="shared" si="4"/>
        <v>0</v>
      </c>
      <c r="M24" s="35">
        <f t="shared" si="4"/>
        <v>0</v>
      </c>
      <c r="N24" s="35">
        <f t="shared" si="4"/>
        <v>0</v>
      </c>
      <c r="O24" s="35">
        <f t="shared" si="4"/>
        <v>0</v>
      </c>
      <c r="P24" s="35">
        <f>SUM(P25:P30)</f>
        <v>0</v>
      </c>
      <c r="Q24" s="35">
        <f t="shared" si="4"/>
        <v>0</v>
      </c>
      <c r="R24" s="35">
        <f t="shared" si="4"/>
        <v>0</v>
      </c>
      <c r="S24" s="35">
        <f t="shared" si="4"/>
        <v>0</v>
      </c>
      <c r="T24" s="35">
        <f t="shared" si="4"/>
        <v>0</v>
      </c>
      <c r="U24" s="35">
        <f t="shared" si="4"/>
        <v>0</v>
      </c>
      <c r="V24" s="35">
        <f t="shared" si="4"/>
        <v>0</v>
      </c>
      <c r="W24" s="35">
        <f t="shared" si="4"/>
        <v>0</v>
      </c>
      <c r="X24" s="35">
        <f t="shared" si="4"/>
        <v>0</v>
      </c>
      <c r="Y24" s="35">
        <f t="shared" si="4"/>
        <v>0</v>
      </c>
      <c r="Z24" s="35">
        <f t="shared" si="4"/>
        <v>0</v>
      </c>
      <c r="AA24" s="211">
        <f t="shared" si="4"/>
        <v>0</v>
      </c>
      <c r="AB24" s="211">
        <f t="shared" si="4"/>
        <v>0</v>
      </c>
      <c r="AC24" s="211">
        <f t="shared" si="4"/>
        <v>0</v>
      </c>
      <c r="AD24" s="211">
        <f t="shared" si="4"/>
        <v>0</v>
      </c>
      <c r="AE24" s="211">
        <f t="shared" si="4"/>
        <v>0</v>
      </c>
      <c r="AF24" s="211">
        <f t="shared" si="4"/>
        <v>0</v>
      </c>
      <c r="AG24" s="211">
        <f t="shared" si="4"/>
        <v>0</v>
      </c>
      <c r="AH24" s="211">
        <f t="shared" si="4"/>
        <v>0</v>
      </c>
      <c r="AI24" s="211">
        <f t="shared" si="4"/>
        <v>0</v>
      </c>
      <c r="AJ24" s="211">
        <f t="shared" si="4"/>
        <v>0</v>
      </c>
      <c r="AK24" s="211">
        <f t="shared" si="4"/>
        <v>0</v>
      </c>
      <c r="AL24" s="211">
        <f t="shared" si="4"/>
        <v>0</v>
      </c>
      <c r="AM24" s="211">
        <f t="shared" si="4"/>
        <v>0</v>
      </c>
      <c r="AN24" s="211">
        <f t="shared" si="4"/>
        <v>0</v>
      </c>
      <c r="AO24" s="211">
        <f t="shared" si="4"/>
        <v>0</v>
      </c>
      <c r="AP24" s="211">
        <f t="shared" si="4"/>
        <v>0</v>
      </c>
      <c r="AQ24" s="211">
        <f t="shared" si="4"/>
        <v>0</v>
      </c>
      <c r="AR24" s="211">
        <f t="shared" si="4"/>
        <v>0</v>
      </c>
      <c r="AS24" s="211">
        <f t="shared" si="4"/>
        <v>0</v>
      </c>
      <c r="AT24" s="211">
        <f t="shared" si="4"/>
        <v>0</v>
      </c>
      <c r="AU24" s="211">
        <f t="shared" si="4"/>
        <v>0</v>
      </c>
      <c r="AV24" s="211">
        <f t="shared" si="4"/>
        <v>0</v>
      </c>
      <c r="AW24" s="211">
        <f t="shared" si="4"/>
        <v>0</v>
      </c>
      <c r="AX24" s="211">
        <f t="shared" si="4"/>
        <v>0</v>
      </c>
      <c r="AY24" s="211">
        <f t="shared" si="4"/>
        <v>0</v>
      </c>
      <c r="AZ24" s="211">
        <f t="shared" si="4"/>
        <v>0</v>
      </c>
      <c r="BA24" s="211">
        <f t="shared" si="4"/>
        <v>0</v>
      </c>
      <c r="BB24" s="211">
        <f t="shared" si="4"/>
        <v>0</v>
      </c>
      <c r="BC24" s="211">
        <f t="shared" si="4"/>
        <v>0</v>
      </c>
      <c r="BD24" s="211">
        <f t="shared" si="4"/>
        <v>0</v>
      </c>
    </row>
    <row r="25" spans="1:56" s="41" customFormat="1" ht="15" customHeight="1" x14ac:dyDescent="0.25">
      <c r="A25" s="145"/>
      <c r="B25" s="42"/>
      <c r="C25" s="112"/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211"/>
      <c r="AB25" s="211"/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</row>
    <row r="26" spans="1:56" s="41" customFormat="1" ht="15" customHeight="1" x14ac:dyDescent="0.25">
      <c r="A26" s="145"/>
      <c r="B26" s="42"/>
      <c r="C26" s="112"/>
      <c r="D26" s="3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41" customFormat="1" ht="15" customHeight="1" x14ac:dyDescent="0.25">
      <c r="A27" s="145"/>
      <c r="B27" s="42"/>
      <c r="C27" s="112"/>
      <c r="D27" s="3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211"/>
      <c r="AB27" s="211"/>
      <c r="AC27" s="211"/>
      <c r="AD27" s="211"/>
      <c r="AE27" s="211"/>
      <c r="AF27" s="211"/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AS27" s="211"/>
      <c r="AT27" s="211"/>
      <c r="AU27" s="211"/>
      <c r="AV27" s="211"/>
      <c r="AW27" s="211"/>
      <c r="AX27" s="211"/>
      <c r="AY27" s="211"/>
      <c r="AZ27" s="211"/>
      <c r="BA27" s="211"/>
      <c r="BB27" s="211"/>
      <c r="BC27" s="211"/>
      <c r="BD27" s="211"/>
    </row>
    <row r="28" spans="1:56" s="41" customFormat="1" ht="15" customHeight="1" x14ac:dyDescent="0.25">
      <c r="A28" s="145"/>
      <c r="B28" s="42"/>
      <c r="C28" s="112"/>
      <c r="D28" s="3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211"/>
      <c r="AV28" s="211"/>
      <c r="AW28" s="211"/>
      <c r="AX28" s="211"/>
      <c r="AY28" s="211"/>
      <c r="AZ28" s="211"/>
      <c r="BA28" s="211"/>
      <c r="BB28" s="211"/>
      <c r="BC28" s="211"/>
      <c r="BD28" s="211"/>
    </row>
    <row r="29" spans="1:56" s="41" customFormat="1" ht="15" customHeight="1" x14ac:dyDescent="0.25">
      <c r="A29" s="145"/>
      <c r="B29" s="42"/>
      <c r="C29" s="112"/>
      <c r="D29" s="3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211"/>
      <c r="AV29" s="211"/>
      <c r="AW29" s="211"/>
      <c r="AX29" s="211"/>
      <c r="AY29" s="211"/>
      <c r="AZ29" s="211"/>
      <c r="BA29" s="211"/>
      <c r="BB29" s="211"/>
      <c r="BC29" s="211"/>
      <c r="BD29" s="211"/>
    </row>
    <row r="30" spans="1:56" s="41" customFormat="1" ht="15" customHeight="1" x14ac:dyDescent="0.25">
      <c r="A30" s="145"/>
      <c r="B30" s="42"/>
      <c r="C30" s="112"/>
      <c r="D30" s="3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AS30" s="211"/>
      <c r="AT30" s="211"/>
      <c r="AU30" s="211"/>
      <c r="AV30" s="211"/>
      <c r="AW30" s="211"/>
      <c r="AX30" s="211"/>
      <c r="AY30" s="211"/>
      <c r="AZ30" s="211"/>
      <c r="BA30" s="211"/>
      <c r="BB30" s="211"/>
      <c r="BC30" s="211"/>
      <c r="BD30" s="211"/>
    </row>
    <row r="31" spans="1:56" s="41" customFormat="1" ht="15" customHeight="1" x14ac:dyDescent="0.25">
      <c r="A31" s="145"/>
      <c r="B31" s="42" t="s">
        <v>96</v>
      </c>
      <c r="C31" s="112"/>
      <c r="D31" s="335"/>
      <c r="E31" s="35">
        <f>SUM(E32:E38)</f>
        <v>0</v>
      </c>
      <c r="F31" s="35">
        <f t="shared" ref="F31:BD31" si="5">SUM(F32:F38)</f>
        <v>0</v>
      </c>
      <c r="G31" s="35">
        <f t="shared" si="5"/>
        <v>0</v>
      </c>
      <c r="H31" s="35">
        <f t="shared" si="5"/>
        <v>0</v>
      </c>
      <c r="I31" s="35">
        <f t="shared" si="5"/>
        <v>0</v>
      </c>
      <c r="J31" s="35">
        <f t="shared" si="5"/>
        <v>0</v>
      </c>
      <c r="K31" s="35">
        <f t="shared" si="5"/>
        <v>0</v>
      </c>
      <c r="L31" s="35">
        <f t="shared" si="5"/>
        <v>0</v>
      </c>
      <c r="M31" s="35">
        <f t="shared" si="5"/>
        <v>0</v>
      </c>
      <c r="N31" s="35">
        <f t="shared" si="5"/>
        <v>0</v>
      </c>
      <c r="O31" s="35">
        <f t="shared" si="5"/>
        <v>0</v>
      </c>
      <c r="P31" s="35">
        <f>SUM(P32:P38)</f>
        <v>0</v>
      </c>
      <c r="Q31" s="35">
        <f t="shared" si="5"/>
        <v>0</v>
      </c>
      <c r="R31" s="35">
        <f t="shared" si="5"/>
        <v>0</v>
      </c>
      <c r="S31" s="35">
        <f t="shared" si="5"/>
        <v>0</v>
      </c>
      <c r="T31" s="35">
        <f t="shared" si="5"/>
        <v>0</v>
      </c>
      <c r="U31" s="35">
        <f t="shared" si="5"/>
        <v>0</v>
      </c>
      <c r="V31" s="35">
        <f t="shared" si="5"/>
        <v>0</v>
      </c>
      <c r="W31" s="35">
        <f t="shared" si="5"/>
        <v>0</v>
      </c>
      <c r="X31" s="35">
        <f t="shared" si="5"/>
        <v>0</v>
      </c>
      <c r="Y31" s="35">
        <f t="shared" si="5"/>
        <v>0</v>
      </c>
      <c r="Z31" s="35">
        <f t="shared" si="5"/>
        <v>0</v>
      </c>
      <c r="AA31" s="211">
        <f t="shared" si="5"/>
        <v>0</v>
      </c>
      <c r="AB31" s="211">
        <f t="shared" si="5"/>
        <v>4200</v>
      </c>
      <c r="AC31" s="211">
        <f t="shared" si="5"/>
        <v>0</v>
      </c>
      <c r="AD31" s="211">
        <f t="shared" si="5"/>
        <v>0</v>
      </c>
      <c r="AE31" s="211">
        <f t="shared" si="5"/>
        <v>0</v>
      </c>
      <c r="AF31" s="211">
        <f t="shared" si="5"/>
        <v>0</v>
      </c>
      <c r="AG31" s="211">
        <f t="shared" si="5"/>
        <v>0</v>
      </c>
      <c r="AH31" s="211">
        <f t="shared" si="5"/>
        <v>0</v>
      </c>
      <c r="AI31" s="211">
        <f t="shared" si="5"/>
        <v>0</v>
      </c>
      <c r="AJ31" s="211">
        <f t="shared" si="5"/>
        <v>0</v>
      </c>
      <c r="AK31" s="211">
        <f t="shared" si="5"/>
        <v>0</v>
      </c>
      <c r="AL31" s="211">
        <f t="shared" si="5"/>
        <v>0</v>
      </c>
      <c r="AM31" s="211">
        <f t="shared" si="5"/>
        <v>0</v>
      </c>
      <c r="AN31" s="211">
        <f t="shared" si="5"/>
        <v>0</v>
      </c>
      <c r="AO31" s="211">
        <f t="shared" si="5"/>
        <v>0</v>
      </c>
      <c r="AP31" s="211">
        <f t="shared" si="5"/>
        <v>0</v>
      </c>
      <c r="AQ31" s="211">
        <f t="shared" si="5"/>
        <v>0</v>
      </c>
      <c r="AR31" s="211">
        <f t="shared" si="5"/>
        <v>0</v>
      </c>
      <c r="AS31" s="211">
        <f t="shared" si="5"/>
        <v>0</v>
      </c>
      <c r="AT31" s="211">
        <f t="shared" si="5"/>
        <v>0</v>
      </c>
      <c r="AU31" s="211">
        <f t="shared" si="5"/>
        <v>0</v>
      </c>
      <c r="AV31" s="211">
        <f t="shared" si="5"/>
        <v>0</v>
      </c>
      <c r="AW31" s="211">
        <f t="shared" si="5"/>
        <v>0</v>
      </c>
      <c r="AX31" s="211">
        <f t="shared" si="5"/>
        <v>0</v>
      </c>
      <c r="AY31" s="211">
        <f t="shared" si="5"/>
        <v>0</v>
      </c>
      <c r="AZ31" s="211">
        <f t="shared" si="5"/>
        <v>0</v>
      </c>
      <c r="BA31" s="211">
        <f t="shared" si="5"/>
        <v>0</v>
      </c>
      <c r="BB31" s="211">
        <f t="shared" si="5"/>
        <v>0</v>
      </c>
      <c r="BC31" s="211">
        <f t="shared" si="5"/>
        <v>0</v>
      </c>
      <c r="BD31" s="211">
        <f t="shared" si="5"/>
        <v>0</v>
      </c>
    </row>
    <row r="32" spans="1:56" s="41" customFormat="1" ht="15" customHeight="1" x14ac:dyDescent="0.25">
      <c r="A32" s="145"/>
      <c r="B32" s="42"/>
      <c r="C32" s="107" t="s">
        <v>101</v>
      </c>
      <c r="D32" s="3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211"/>
      <c r="AB32" s="234">
        <v>4200</v>
      </c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</row>
    <row r="33" spans="1:56" s="41" customFormat="1" ht="15" customHeight="1" x14ac:dyDescent="0.25">
      <c r="A33" s="145"/>
      <c r="B33" s="42"/>
      <c r="C33" s="112"/>
      <c r="D33" s="3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</row>
    <row r="34" spans="1:56" s="41" customFormat="1" ht="15" customHeight="1" x14ac:dyDescent="0.25">
      <c r="A34" s="145"/>
      <c r="B34" s="42"/>
      <c r="C34" s="112"/>
      <c r="D34" s="3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</row>
    <row r="35" spans="1:56" s="41" customFormat="1" ht="15" customHeight="1" x14ac:dyDescent="0.25">
      <c r="A35" s="145"/>
      <c r="B35" s="42"/>
      <c r="C35" s="112"/>
      <c r="D35" s="3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</row>
    <row r="36" spans="1:56" s="41" customFormat="1" ht="15" customHeight="1" x14ac:dyDescent="0.25">
      <c r="A36" s="145"/>
      <c r="B36" s="42"/>
      <c r="C36" s="112"/>
      <c r="D36" s="3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</row>
    <row r="37" spans="1:56" s="41" customFormat="1" ht="15" customHeight="1" x14ac:dyDescent="0.25">
      <c r="A37" s="145"/>
      <c r="B37" s="42"/>
      <c r="C37" s="112"/>
      <c r="D37" s="3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</row>
    <row r="38" spans="1:56" s="41" customFormat="1" ht="15" customHeight="1" x14ac:dyDescent="0.25">
      <c r="A38" s="145"/>
      <c r="B38" s="42"/>
      <c r="C38" s="112"/>
      <c r="D38" s="3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</row>
    <row r="39" spans="1:56" s="41" customFormat="1" ht="15" customHeight="1" x14ac:dyDescent="0.25">
      <c r="A39" s="145"/>
      <c r="B39" s="42" t="s">
        <v>293</v>
      </c>
      <c r="C39" s="112"/>
      <c r="D39" s="335"/>
      <c r="E39" s="35">
        <f>SUM(E40:E45)</f>
        <v>0</v>
      </c>
      <c r="F39" s="35">
        <f t="shared" ref="F39:BD39" si="6">SUM(F40:F45)</f>
        <v>0</v>
      </c>
      <c r="G39" s="35">
        <f t="shared" si="6"/>
        <v>0</v>
      </c>
      <c r="H39" s="35">
        <f t="shared" si="6"/>
        <v>0</v>
      </c>
      <c r="I39" s="35">
        <f t="shared" si="6"/>
        <v>0</v>
      </c>
      <c r="J39" s="35">
        <f t="shared" si="6"/>
        <v>0</v>
      </c>
      <c r="K39" s="35">
        <f t="shared" si="6"/>
        <v>0</v>
      </c>
      <c r="L39" s="35">
        <f t="shared" si="6"/>
        <v>0</v>
      </c>
      <c r="M39" s="35">
        <f t="shared" si="6"/>
        <v>0</v>
      </c>
      <c r="N39" s="35">
        <f t="shared" si="6"/>
        <v>0</v>
      </c>
      <c r="O39" s="35">
        <f t="shared" si="6"/>
        <v>0</v>
      </c>
      <c r="P39" s="35">
        <f>SUM(P40:P45)</f>
        <v>0</v>
      </c>
      <c r="Q39" s="35">
        <f t="shared" si="6"/>
        <v>0</v>
      </c>
      <c r="R39" s="35">
        <f t="shared" si="6"/>
        <v>0</v>
      </c>
      <c r="S39" s="35">
        <f t="shared" si="6"/>
        <v>0</v>
      </c>
      <c r="T39" s="35">
        <f t="shared" si="6"/>
        <v>0</v>
      </c>
      <c r="U39" s="35">
        <f t="shared" si="6"/>
        <v>0</v>
      </c>
      <c r="V39" s="35">
        <f t="shared" si="6"/>
        <v>0</v>
      </c>
      <c r="W39" s="35">
        <f t="shared" si="6"/>
        <v>0</v>
      </c>
      <c r="X39" s="35">
        <f t="shared" si="6"/>
        <v>0</v>
      </c>
      <c r="Y39" s="35">
        <f t="shared" si="6"/>
        <v>0</v>
      </c>
      <c r="Z39" s="35">
        <f>SUM(Z40:Z45)</f>
        <v>0</v>
      </c>
      <c r="AA39" s="211">
        <f t="shared" si="6"/>
        <v>0</v>
      </c>
      <c r="AB39" s="211">
        <f t="shared" si="6"/>
        <v>0</v>
      </c>
      <c r="AC39" s="211">
        <f t="shared" si="6"/>
        <v>0</v>
      </c>
      <c r="AD39" s="211">
        <f t="shared" si="6"/>
        <v>0</v>
      </c>
      <c r="AE39" s="211">
        <f t="shared" si="6"/>
        <v>0</v>
      </c>
      <c r="AF39" s="211">
        <f t="shared" si="6"/>
        <v>0</v>
      </c>
      <c r="AG39" s="211">
        <f t="shared" si="6"/>
        <v>0</v>
      </c>
      <c r="AH39" s="211">
        <f>SUM(AH40:AH45)</f>
        <v>0</v>
      </c>
      <c r="AI39" s="211">
        <f t="shared" si="6"/>
        <v>0</v>
      </c>
      <c r="AJ39" s="211">
        <f t="shared" si="6"/>
        <v>0</v>
      </c>
      <c r="AK39" s="211">
        <f t="shared" si="6"/>
        <v>0</v>
      </c>
      <c r="AL39" s="211">
        <f t="shared" si="6"/>
        <v>0</v>
      </c>
      <c r="AM39" s="211">
        <f t="shared" si="6"/>
        <v>0</v>
      </c>
      <c r="AN39" s="211">
        <f t="shared" si="6"/>
        <v>0</v>
      </c>
      <c r="AO39" s="211">
        <f t="shared" si="6"/>
        <v>0</v>
      </c>
      <c r="AP39" s="211">
        <f t="shared" si="6"/>
        <v>0</v>
      </c>
      <c r="AQ39" s="211">
        <f t="shared" si="6"/>
        <v>0</v>
      </c>
      <c r="AR39" s="211">
        <f t="shared" si="6"/>
        <v>0</v>
      </c>
      <c r="AS39" s="211">
        <f t="shared" si="6"/>
        <v>0</v>
      </c>
      <c r="AT39" s="211">
        <f t="shared" si="6"/>
        <v>0</v>
      </c>
      <c r="AU39" s="211">
        <f t="shared" si="6"/>
        <v>0</v>
      </c>
      <c r="AV39" s="211">
        <f t="shared" si="6"/>
        <v>0</v>
      </c>
      <c r="AW39" s="211">
        <f t="shared" si="6"/>
        <v>0</v>
      </c>
      <c r="AX39" s="211">
        <f t="shared" si="6"/>
        <v>0</v>
      </c>
      <c r="AY39" s="211">
        <f t="shared" si="6"/>
        <v>0</v>
      </c>
      <c r="AZ39" s="211">
        <f t="shared" si="6"/>
        <v>0</v>
      </c>
      <c r="BA39" s="211">
        <f t="shared" si="6"/>
        <v>0</v>
      </c>
      <c r="BB39" s="211">
        <f t="shared" si="6"/>
        <v>0</v>
      </c>
      <c r="BC39" s="211">
        <f t="shared" si="6"/>
        <v>0</v>
      </c>
      <c r="BD39" s="211">
        <f t="shared" si="6"/>
        <v>0</v>
      </c>
    </row>
    <row r="40" spans="1:56" s="41" customFormat="1" ht="15" customHeight="1" x14ac:dyDescent="0.25">
      <c r="A40" s="145"/>
      <c r="B40" s="53" t="s">
        <v>111</v>
      </c>
      <c r="C40" s="113"/>
      <c r="D40" s="3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</row>
    <row r="41" spans="1:56" s="27" customFormat="1" ht="15" customHeight="1" x14ac:dyDescent="0.25">
      <c r="A41" s="142"/>
      <c r="B41" s="28" t="s">
        <v>85</v>
      </c>
      <c r="C41" s="107"/>
      <c r="D41" s="331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40"/>
      <c r="R41" s="31"/>
      <c r="S41" s="31"/>
      <c r="T41" s="31"/>
      <c r="U41" s="31"/>
      <c r="V41" s="31"/>
      <c r="W41" s="31"/>
      <c r="X41" s="31"/>
      <c r="Y41" s="31"/>
      <c r="Z41" s="31"/>
      <c r="AA41" s="203"/>
      <c r="AB41" s="203"/>
      <c r="AC41" s="203"/>
      <c r="AD41" s="203"/>
      <c r="AE41" s="203"/>
      <c r="AF41" s="203"/>
      <c r="AG41" s="203"/>
      <c r="AH41" s="203"/>
      <c r="AI41" s="203"/>
      <c r="AJ41" s="203"/>
      <c r="AK41" s="203"/>
      <c r="AL41" s="203"/>
      <c r="AM41" s="203"/>
      <c r="AN41" s="203"/>
      <c r="AO41" s="203"/>
      <c r="AP41" s="203"/>
      <c r="AQ41" s="203"/>
      <c r="AR41" s="203"/>
      <c r="AS41" s="203"/>
      <c r="AT41" s="203"/>
      <c r="AU41" s="203"/>
      <c r="AV41" s="203"/>
      <c r="AW41" s="203"/>
      <c r="AX41" s="203"/>
      <c r="AY41" s="203"/>
      <c r="AZ41" s="203"/>
      <c r="BA41" s="203"/>
      <c r="BB41" s="203"/>
      <c r="BC41" s="203"/>
      <c r="BD41" s="203"/>
    </row>
    <row r="42" spans="1:56" s="27" customFormat="1" ht="15" customHeight="1" x14ac:dyDescent="0.25">
      <c r="A42" s="142"/>
      <c r="B42" s="28"/>
      <c r="C42" s="107"/>
      <c r="D42" s="331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31"/>
      <c r="S42" s="31"/>
      <c r="T42" s="31"/>
      <c r="U42" s="31"/>
      <c r="V42" s="31"/>
      <c r="W42" s="31"/>
      <c r="X42" s="31"/>
      <c r="Y42" s="31"/>
      <c r="Z42" s="31"/>
      <c r="AA42" s="203"/>
      <c r="AB42" s="203"/>
      <c r="AC42" s="203"/>
      <c r="AD42" s="203"/>
      <c r="AE42" s="203"/>
      <c r="AF42" s="203"/>
      <c r="AG42" s="203"/>
      <c r="AH42" s="203"/>
      <c r="AI42" s="203"/>
      <c r="AJ42" s="203"/>
      <c r="AK42" s="203"/>
      <c r="AL42" s="203"/>
      <c r="AM42" s="203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</row>
    <row r="43" spans="1:56" s="27" customFormat="1" ht="15" customHeight="1" x14ac:dyDescent="0.25">
      <c r="A43" s="142"/>
      <c r="B43" s="28"/>
      <c r="C43" s="107"/>
      <c r="D43" s="331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</row>
    <row r="44" spans="1:56" s="27" customFormat="1" ht="15" customHeight="1" x14ac:dyDescent="0.25">
      <c r="A44" s="142"/>
      <c r="B44" s="28"/>
      <c r="C44" s="107"/>
      <c r="D44" s="331"/>
      <c r="E44" s="29"/>
      <c r="F44" s="29"/>
      <c r="G44" s="31"/>
      <c r="H44" s="29"/>
      <c r="I44" s="43"/>
      <c r="J44" s="29"/>
      <c r="K44" s="43"/>
      <c r="L44" s="29"/>
      <c r="M44" s="29"/>
      <c r="N44" s="29"/>
      <c r="O44" s="29"/>
      <c r="P44" s="40"/>
      <c r="Q44" s="29"/>
      <c r="R44" s="31"/>
      <c r="S44" s="31"/>
      <c r="T44" s="31"/>
      <c r="U44" s="31"/>
      <c r="V44" s="31"/>
      <c r="W44" s="31"/>
      <c r="X44" s="31"/>
      <c r="Y44" s="31"/>
      <c r="Z44" s="31"/>
      <c r="AA44" s="203"/>
      <c r="AB44" s="203"/>
      <c r="AC44" s="203"/>
      <c r="AD44" s="203"/>
      <c r="AE44" s="203"/>
      <c r="AF44" s="203"/>
      <c r="AG44" s="203"/>
      <c r="AH44" s="203"/>
      <c r="AI44" s="203"/>
      <c r="AJ44" s="203"/>
      <c r="AK44" s="203"/>
      <c r="AL44" s="203"/>
      <c r="AM44" s="203"/>
      <c r="AN44" s="203"/>
      <c r="AO44" s="203"/>
      <c r="AP44" s="203"/>
      <c r="AQ44" s="203"/>
      <c r="AR44" s="203"/>
      <c r="AS44" s="203"/>
      <c r="AT44" s="203"/>
      <c r="AU44" s="203"/>
      <c r="AV44" s="203"/>
      <c r="AW44" s="203"/>
      <c r="AX44" s="203"/>
      <c r="AY44" s="203"/>
      <c r="AZ44" s="203"/>
      <c r="BA44" s="203"/>
      <c r="BB44" s="203"/>
      <c r="BC44" s="203"/>
      <c r="BD44" s="203"/>
    </row>
    <row r="45" spans="1:56" s="27" customFormat="1" ht="15" customHeight="1" x14ac:dyDescent="0.25">
      <c r="A45" s="142"/>
      <c r="B45" s="44"/>
      <c r="C45" s="114"/>
      <c r="D45" s="336"/>
      <c r="E45" s="45"/>
      <c r="F45" s="45"/>
      <c r="G45" s="343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8"/>
      <c r="S45" s="48"/>
      <c r="T45" s="48"/>
      <c r="U45" s="48"/>
      <c r="V45" s="48"/>
      <c r="W45" s="48"/>
      <c r="X45" s="48"/>
      <c r="Y45" s="48"/>
      <c r="Z45" s="48"/>
      <c r="AA45" s="225"/>
      <c r="AB45" s="225"/>
      <c r="AC45" s="225"/>
      <c r="AD45" s="225"/>
      <c r="AE45" s="225"/>
      <c r="AF45" s="225"/>
      <c r="AG45" s="225"/>
      <c r="AH45" s="225"/>
      <c r="AI45" s="225"/>
      <c r="AJ45" s="225"/>
      <c r="AK45" s="225"/>
      <c r="AL45" s="225"/>
      <c r="AM45" s="225"/>
      <c r="AN45" s="225"/>
      <c r="AO45" s="225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225"/>
      <c r="BA45" s="225"/>
      <c r="BB45" s="225"/>
      <c r="BC45" s="225"/>
      <c r="BD45" s="225"/>
    </row>
    <row r="46" spans="1:56" s="51" customFormat="1" ht="15" customHeight="1" x14ac:dyDescent="0.25">
      <c r="A46" s="141" t="s">
        <v>165</v>
      </c>
      <c r="B46" s="50" t="s">
        <v>58</v>
      </c>
      <c r="C46" s="115"/>
      <c r="D46" s="337"/>
      <c r="E46" s="134">
        <f>E17+E11+E24+E31+E39</f>
        <v>0</v>
      </c>
      <c r="F46" s="134">
        <f t="shared" ref="F46:BD46" si="7">F17+F11+F24+F31+F39</f>
        <v>0</v>
      </c>
      <c r="G46" s="134">
        <f t="shared" si="7"/>
        <v>0</v>
      </c>
      <c r="H46" s="134">
        <f t="shared" si="7"/>
        <v>0</v>
      </c>
      <c r="I46" s="134">
        <f t="shared" si="7"/>
        <v>0</v>
      </c>
      <c r="J46" s="134">
        <f t="shared" si="7"/>
        <v>0</v>
      </c>
      <c r="K46" s="134">
        <f t="shared" si="7"/>
        <v>0</v>
      </c>
      <c r="L46" s="134">
        <f t="shared" si="7"/>
        <v>0</v>
      </c>
      <c r="M46" s="134">
        <f t="shared" si="7"/>
        <v>0</v>
      </c>
      <c r="N46" s="134">
        <f t="shared" si="7"/>
        <v>0</v>
      </c>
      <c r="O46" s="134">
        <f t="shared" si="7"/>
        <v>0</v>
      </c>
      <c r="P46" s="134">
        <f t="shared" si="7"/>
        <v>0</v>
      </c>
      <c r="Q46" s="134">
        <f t="shared" si="7"/>
        <v>0</v>
      </c>
      <c r="R46" s="134">
        <f t="shared" si="7"/>
        <v>0</v>
      </c>
      <c r="S46" s="134">
        <f t="shared" si="7"/>
        <v>0</v>
      </c>
      <c r="T46" s="134">
        <f t="shared" si="7"/>
        <v>0</v>
      </c>
      <c r="U46" s="134">
        <f t="shared" si="7"/>
        <v>0</v>
      </c>
      <c r="V46" s="134">
        <f t="shared" si="7"/>
        <v>0</v>
      </c>
      <c r="W46" s="134">
        <f t="shared" si="7"/>
        <v>0</v>
      </c>
      <c r="X46" s="134">
        <f t="shared" si="7"/>
        <v>0</v>
      </c>
      <c r="Y46" s="134">
        <f t="shared" si="7"/>
        <v>0</v>
      </c>
      <c r="Z46" s="134">
        <f t="shared" si="7"/>
        <v>0</v>
      </c>
      <c r="AA46" s="229">
        <f t="shared" si="7"/>
        <v>0</v>
      </c>
      <c r="AB46" s="229">
        <f t="shared" si="7"/>
        <v>4200</v>
      </c>
      <c r="AC46" s="229">
        <f t="shared" si="7"/>
        <v>0</v>
      </c>
      <c r="AD46" s="229">
        <f t="shared" si="7"/>
        <v>0</v>
      </c>
      <c r="AE46" s="229">
        <f t="shared" si="7"/>
        <v>0</v>
      </c>
      <c r="AF46" s="229">
        <f t="shared" si="7"/>
        <v>0</v>
      </c>
      <c r="AG46" s="229">
        <f t="shared" si="7"/>
        <v>0</v>
      </c>
      <c r="AH46" s="229">
        <f t="shared" si="7"/>
        <v>0</v>
      </c>
      <c r="AI46" s="229">
        <f t="shared" si="7"/>
        <v>0</v>
      </c>
      <c r="AJ46" s="229">
        <f t="shared" si="7"/>
        <v>0</v>
      </c>
      <c r="AK46" s="229">
        <f t="shared" si="7"/>
        <v>0</v>
      </c>
      <c r="AL46" s="229">
        <f t="shared" si="7"/>
        <v>0</v>
      </c>
      <c r="AM46" s="229">
        <f t="shared" si="7"/>
        <v>0</v>
      </c>
      <c r="AN46" s="229">
        <f t="shared" si="7"/>
        <v>0</v>
      </c>
      <c r="AO46" s="229">
        <f t="shared" si="7"/>
        <v>0</v>
      </c>
      <c r="AP46" s="229">
        <f t="shared" si="7"/>
        <v>0</v>
      </c>
      <c r="AQ46" s="229">
        <f t="shared" si="7"/>
        <v>0</v>
      </c>
      <c r="AR46" s="229">
        <f t="shared" si="7"/>
        <v>0</v>
      </c>
      <c r="AS46" s="229">
        <f t="shared" si="7"/>
        <v>0</v>
      </c>
      <c r="AT46" s="229">
        <f t="shared" si="7"/>
        <v>0</v>
      </c>
      <c r="AU46" s="229">
        <f t="shared" si="7"/>
        <v>0</v>
      </c>
      <c r="AV46" s="229">
        <f t="shared" si="7"/>
        <v>0</v>
      </c>
      <c r="AW46" s="229">
        <f t="shared" si="7"/>
        <v>0</v>
      </c>
      <c r="AX46" s="229">
        <f t="shared" si="7"/>
        <v>0</v>
      </c>
      <c r="AY46" s="229">
        <f t="shared" si="7"/>
        <v>0</v>
      </c>
      <c r="AZ46" s="229">
        <f t="shared" si="7"/>
        <v>0</v>
      </c>
      <c r="BA46" s="229">
        <f t="shared" si="7"/>
        <v>0</v>
      </c>
      <c r="BB46" s="229">
        <f t="shared" si="7"/>
        <v>0</v>
      </c>
      <c r="BC46" s="229">
        <f t="shared" si="7"/>
        <v>0</v>
      </c>
      <c r="BD46" s="229">
        <f t="shared" si="7"/>
        <v>0</v>
      </c>
    </row>
    <row r="47" spans="1:56" s="27" customFormat="1" ht="15" customHeight="1" x14ac:dyDescent="0.25">
      <c r="A47" s="142"/>
      <c r="B47" s="28"/>
      <c r="C47" s="107"/>
      <c r="D47" s="331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31"/>
      <c r="S47" s="31"/>
      <c r="T47" s="31"/>
      <c r="U47" s="31"/>
      <c r="V47" s="31"/>
      <c r="W47" s="31"/>
      <c r="X47" s="31"/>
      <c r="Y47" s="31"/>
      <c r="Z47" s="31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</row>
    <row r="48" spans="1:56" s="52" customFormat="1" ht="15" customHeight="1" x14ac:dyDescent="0.25">
      <c r="A48" s="146"/>
      <c r="B48" s="58" t="s">
        <v>109</v>
      </c>
      <c r="C48" s="108"/>
      <c r="D48" s="332"/>
      <c r="E48" s="35">
        <f t="shared" ref="E48:AJ48" si="8">SUM(E49:E54)</f>
        <v>0</v>
      </c>
      <c r="F48" s="35">
        <f t="shared" si="8"/>
        <v>0</v>
      </c>
      <c r="G48" s="35">
        <f t="shared" si="8"/>
        <v>0</v>
      </c>
      <c r="H48" s="35">
        <f t="shared" si="8"/>
        <v>0</v>
      </c>
      <c r="I48" s="35">
        <f t="shared" si="8"/>
        <v>0</v>
      </c>
      <c r="J48" s="35">
        <f t="shared" si="8"/>
        <v>0</v>
      </c>
      <c r="K48" s="35">
        <f t="shared" si="8"/>
        <v>0</v>
      </c>
      <c r="L48" s="35">
        <f t="shared" si="8"/>
        <v>0</v>
      </c>
      <c r="M48" s="35">
        <f t="shared" si="8"/>
        <v>0</v>
      </c>
      <c r="N48" s="35">
        <f t="shared" si="8"/>
        <v>0</v>
      </c>
      <c r="O48" s="35">
        <f t="shared" si="8"/>
        <v>0</v>
      </c>
      <c r="P48" s="35">
        <f t="shared" si="8"/>
        <v>0</v>
      </c>
      <c r="Q48" s="35">
        <f t="shared" si="8"/>
        <v>0</v>
      </c>
      <c r="R48" s="35">
        <f t="shared" si="8"/>
        <v>0</v>
      </c>
      <c r="S48" s="35">
        <f t="shared" si="8"/>
        <v>0</v>
      </c>
      <c r="T48" s="35">
        <f t="shared" si="8"/>
        <v>0</v>
      </c>
      <c r="U48" s="35">
        <f t="shared" si="8"/>
        <v>0</v>
      </c>
      <c r="V48" s="35">
        <f t="shared" si="8"/>
        <v>0</v>
      </c>
      <c r="W48" s="35">
        <f t="shared" si="8"/>
        <v>0</v>
      </c>
      <c r="X48" s="35">
        <f t="shared" si="8"/>
        <v>0</v>
      </c>
      <c r="Y48" s="35">
        <f t="shared" si="8"/>
        <v>0</v>
      </c>
      <c r="Z48" s="35">
        <f t="shared" si="8"/>
        <v>0</v>
      </c>
      <c r="AA48" s="211">
        <f t="shared" si="8"/>
        <v>0</v>
      </c>
      <c r="AB48" s="211">
        <f t="shared" si="8"/>
        <v>2975.48</v>
      </c>
      <c r="AC48" s="211">
        <f t="shared" si="8"/>
        <v>0</v>
      </c>
      <c r="AD48" s="211">
        <f t="shared" si="8"/>
        <v>0</v>
      </c>
      <c r="AE48" s="211">
        <f t="shared" si="8"/>
        <v>0</v>
      </c>
      <c r="AF48" s="211">
        <f t="shared" si="8"/>
        <v>0</v>
      </c>
      <c r="AG48" s="211">
        <f t="shared" si="8"/>
        <v>0</v>
      </c>
      <c r="AH48" s="211">
        <f t="shared" si="8"/>
        <v>0</v>
      </c>
      <c r="AI48" s="211">
        <f t="shared" si="8"/>
        <v>0</v>
      </c>
      <c r="AJ48" s="211">
        <f t="shared" si="8"/>
        <v>0</v>
      </c>
      <c r="AK48" s="211">
        <f t="shared" ref="AK48:BD48" si="9">SUM(AK49:AK54)</f>
        <v>0</v>
      </c>
      <c r="AL48" s="211">
        <f t="shared" si="9"/>
        <v>0</v>
      </c>
      <c r="AM48" s="211">
        <f t="shared" si="9"/>
        <v>0</v>
      </c>
      <c r="AN48" s="211">
        <f t="shared" si="9"/>
        <v>0</v>
      </c>
      <c r="AO48" s="211">
        <f t="shared" si="9"/>
        <v>0</v>
      </c>
      <c r="AP48" s="211">
        <f t="shared" si="9"/>
        <v>0</v>
      </c>
      <c r="AQ48" s="211">
        <f t="shared" si="9"/>
        <v>0</v>
      </c>
      <c r="AR48" s="211">
        <f t="shared" si="9"/>
        <v>0</v>
      </c>
      <c r="AS48" s="211">
        <f t="shared" si="9"/>
        <v>0</v>
      </c>
      <c r="AT48" s="211">
        <f t="shared" si="9"/>
        <v>0</v>
      </c>
      <c r="AU48" s="211">
        <f t="shared" si="9"/>
        <v>0</v>
      </c>
      <c r="AV48" s="211">
        <f t="shared" si="9"/>
        <v>0</v>
      </c>
      <c r="AW48" s="211">
        <f t="shared" si="9"/>
        <v>0</v>
      </c>
      <c r="AX48" s="211">
        <f t="shared" si="9"/>
        <v>0</v>
      </c>
      <c r="AY48" s="211">
        <f t="shared" si="9"/>
        <v>0</v>
      </c>
      <c r="AZ48" s="211">
        <f t="shared" si="9"/>
        <v>0</v>
      </c>
      <c r="BA48" s="211">
        <f t="shared" si="9"/>
        <v>0</v>
      </c>
      <c r="BB48" s="211">
        <f t="shared" si="9"/>
        <v>0</v>
      </c>
      <c r="BC48" s="211">
        <f t="shared" si="9"/>
        <v>0</v>
      </c>
      <c r="BD48" s="211">
        <f t="shared" si="9"/>
        <v>0</v>
      </c>
    </row>
    <row r="49" spans="1:56" s="52" customFormat="1" ht="15" customHeight="1" x14ac:dyDescent="0.25">
      <c r="A49" s="146"/>
      <c r="B49" s="53" t="s">
        <v>258</v>
      </c>
      <c r="C49" s="109"/>
      <c r="D49" s="332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216"/>
      <c r="AB49" s="234">
        <v>2797.2</v>
      </c>
      <c r="AC49" s="216"/>
      <c r="AD49" s="216"/>
      <c r="AE49" s="216"/>
      <c r="AF49" s="216"/>
      <c r="AG49" s="216"/>
      <c r="AH49" s="216"/>
      <c r="AI49" s="216"/>
      <c r="AJ49" s="216"/>
      <c r="AK49" s="216"/>
      <c r="AL49" s="216"/>
      <c r="AM49" s="216"/>
      <c r="AN49" s="216"/>
      <c r="AO49" s="216"/>
      <c r="AP49" s="216"/>
      <c r="AQ49" s="216"/>
      <c r="AR49" s="216"/>
      <c r="AS49" s="216"/>
      <c r="AT49" s="216"/>
      <c r="AU49" s="216"/>
      <c r="AV49" s="216"/>
      <c r="AW49" s="216"/>
      <c r="AX49" s="216"/>
      <c r="AY49" s="216"/>
      <c r="AZ49" s="216"/>
      <c r="BA49" s="216"/>
      <c r="BB49" s="216"/>
      <c r="BC49" s="216"/>
      <c r="BD49" s="216"/>
    </row>
    <row r="50" spans="1:56" s="52" customFormat="1" ht="15" customHeight="1" x14ac:dyDescent="0.25">
      <c r="A50" s="146"/>
      <c r="B50" s="53" t="s">
        <v>258</v>
      </c>
      <c r="C50" s="109"/>
      <c r="D50" s="332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216"/>
      <c r="AB50" s="234">
        <v>50.4</v>
      </c>
      <c r="AC50" s="216"/>
      <c r="AD50" s="216"/>
      <c r="AE50" s="216"/>
      <c r="AF50" s="216"/>
      <c r="AG50" s="216"/>
      <c r="AH50" s="216"/>
      <c r="AI50" s="216"/>
      <c r="AJ50" s="216"/>
      <c r="AK50" s="216"/>
      <c r="AL50" s="216"/>
      <c r="AM50" s="216"/>
      <c r="AN50" s="216"/>
      <c r="AO50" s="216"/>
      <c r="AP50" s="216"/>
      <c r="AQ50" s="216"/>
      <c r="AR50" s="216"/>
      <c r="AS50" s="216"/>
      <c r="AT50" s="216"/>
      <c r="AU50" s="216"/>
      <c r="AV50" s="216"/>
      <c r="AW50" s="216"/>
      <c r="AX50" s="216"/>
      <c r="AY50" s="216"/>
      <c r="AZ50" s="216"/>
      <c r="BA50" s="216"/>
      <c r="BB50" s="216"/>
      <c r="BC50" s="216"/>
      <c r="BD50" s="216"/>
    </row>
    <row r="51" spans="1:56" s="52" customFormat="1" ht="15" customHeight="1" x14ac:dyDescent="0.25">
      <c r="A51" s="146"/>
      <c r="B51" s="53" t="s">
        <v>259</v>
      </c>
      <c r="C51" s="109"/>
      <c r="D51" s="332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216"/>
      <c r="AB51" s="234">
        <v>127.88</v>
      </c>
      <c r="AC51" s="216"/>
      <c r="AD51" s="216"/>
      <c r="AE51" s="216"/>
      <c r="AF51" s="216"/>
      <c r="AG51" s="216"/>
      <c r="AH51" s="216"/>
      <c r="AI51" s="216"/>
      <c r="AJ51" s="216"/>
      <c r="AK51" s="216"/>
      <c r="AL51" s="216"/>
      <c r="AM51" s="216"/>
      <c r="AN51" s="216"/>
      <c r="AO51" s="216"/>
      <c r="AP51" s="216"/>
      <c r="AQ51" s="216"/>
      <c r="AR51" s="216"/>
      <c r="AS51" s="216"/>
      <c r="AT51" s="216"/>
      <c r="AU51" s="216"/>
      <c r="AV51" s="216"/>
      <c r="AW51" s="216"/>
      <c r="AX51" s="216"/>
      <c r="AY51" s="216"/>
      <c r="AZ51" s="216"/>
      <c r="BA51" s="216"/>
      <c r="BB51" s="216"/>
      <c r="BC51" s="216"/>
      <c r="BD51" s="216"/>
    </row>
    <row r="52" spans="1:56" s="52" customFormat="1" ht="15" customHeight="1" x14ac:dyDescent="0.25">
      <c r="A52" s="146"/>
      <c r="B52" s="34"/>
      <c r="C52" s="109"/>
      <c r="D52" s="332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216"/>
      <c r="AB52" s="216"/>
      <c r="AC52" s="216"/>
      <c r="AD52" s="216"/>
      <c r="AE52" s="216"/>
      <c r="AF52" s="216"/>
      <c r="AG52" s="216"/>
      <c r="AH52" s="216"/>
      <c r="AI52" s="216"/>
      <c r="AJ52" s="216"/>
      <c r="AK52" s="216"/>
      <c r="AL52" s="216"/>
      <c r="AM52" s="216"/>
      <c r="AN52" s="216"/>
      <c r="AO52" s="216"/>
      <c r="AP52" s="216"/>
      <c r="AQ52" s="216"/>
      <c r="AR52" s="216"/>
      <c r="AS52" s="216"/>
      <c r="AT52" s="216"/>
      <c r="AU52" s="216"/>
      <c r="AV52" s="216"/>
      <c r="AW52" s="216"/>
      <c r="AX52" s="216"/>
      <c r="AY52" s="216"/>
      <c r="AZ52" s="216"/>
      <c r="BA52" s="216"/>
      <c r="BB52" s="216"/>
      <c r="BC52" s="216"/>
      <c r="BD52" s="216"/>
    </row>
    <row r="53" spans="1:56" s="52" customFormat="1" ht="15" customHeight="1" x14ac:dyDescent="0.25">
      <c r="A53" s="146"/>
      <c r="B53" s="34"/>
      <c r="C53" s="109"/>
      <c r="D53" s="332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216"/>
      <c r="AB53" s="216"/>
      <c r="AC53" s="216"/>
      <c r="AD53" s="216"/>
      <c r="AE53" s="216"/>
      <c r="AF53" s="216"/>
      <c r="AG53" s="216"/>
      <c r="AH53" s="216"/>
      <c r="AI53" s="216"/>
      <c r="AJ53" s="216"/>
      <c r="AK53" s="216"/>
      <c r="AL53" s="216"/>
      <c r="AM53" s="216"/>
      <c r="AN53" s="216"/>
      <c r="AO53" s="216"/>
      <c r="AP53" s="216"/>
      <c r="AQ53" s="216"/>
      <c r="AR53" s="216"/>
      <c r="AS53" s="216"/>
      <c r="AT53" s="216"/>
      <c r="AU53" s="216"/>
      <c r="AV53" s="216"/>
      <c r="AW53" s="216"/>
      <c r="AX53" s="216"/>
      <c r="AY53" s="216"/>
      <c r="AZ53" s="216"/>
      <c r="BA53" s="216"/>
      <c r="BB53" s="216"/>
      <c r="BC53" s="216"/>
      <c r="BD53" s="216"/>
    </row>
    <row r="54" spans="1:56" s="52" customFormat="1" ht="15" customHeight="1" x14ac:dyDescent="0.25">
      <c r="A54" s="146"/>
      <c r="B54" s="34"/>
      <c r="C54" s="109"/>
      <c r="D54" s="332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216"/>
      <c r="AB54" s="216"/>
      <c r="AC54" s="216"/>
      <c r="AD54" s="216"/>
      <c r="AE54" s="216"/>
      <c r="AF54" s="216"/>
      <c r="AG54" s="216"/>
      <c r="AH54" s="216"/>
      <c r="AI54" s="216"/>
      <c r="AJ54" s="216"/>
      <c r="AK54" s="216"/>
      <c r="AL54" s="216"/>
      <c r="AM54" s="216"/>
      <c r="AN54" s="216"/>
      <c r="AO54" s="216"/>
      <c r="AP54" s="216"/>
      <c r="AQ54" s="216"/>
      <c r="AR54" s="216"/>
      <c r="AS54" s="216"/>
      <c r="AT54" s="216"/>
      <c r="AU54" s="216"/>
      <c r="AV54" s="216"/>
      <c r="AW54" s="216"/>
      <c r="AX54" s="216"/>
      <c r="AY54" s="216"/>
      <c r="AZ54" s="216"/>
      <c r="BA54" s="216"/>
      <c r="BB54" s="216"/>
      <c r="BC54" s="216"/>
      <c r="BD54" s="216"/>
    </row>
    <row r="55" spans="1:56" s="56" customFormat="1" ht="15" customHeight="1" x14ac:dyDescent="0.25">
      <c r="A55" s="142"/>
      <c r="B55" s="58" t="s">
        <v>110</v>
      </c>
      <c r="C55" s="108"/>
      <c r="D55" s="332"/>
      <c r="E55" s="35">
        <f>SUM(E56:E62)</f>
        <v>0</v>
      </c>
      <c r="F55" s="35">
        <f t="shared" ref="F55:BD55" si="10">SUM(F56:F62)</f>
        <v>0</v>
      </c>
      <c r="G55" s="35">
        <f t="shared" si="10"/>
        <v>0</v>
      </c>
      <c r="H55" s="35">
        <f t="shared" si="10"/>
        <v>0</v>
      </c>
      <c r="I55" s="35">
        <f t="shared" si="10"/>
        <v>0</v>
      </c>
      <c r="J55" s="35">
        <f t="shared" si="10"/>
        <v>0</v>
      </c>
      <c r="K55" s="35">
        <f t="shared" si="10"/>
        <v>0</v>
      </c>
      <c r="L55" s="35">
        <f t="shared" si="10"/>
        <v>0</v>
      </c>
      <c r="M55" s="35">
        <f t="shared" si="10"/>
        <v>0</v>
      </c>
      <c r="N55" s="35">
        <f t="shared" si="10"/>
        <v>0</v>
      </c>
      <c r="O55" s="35">
        <f t="shared" si="10"/>
        <v>0</v>
      </c>
      <c r="P55" s="35">
        <f t="shared" si="10"/>
        <v>0</v>
      </c>
      <c r="Q55" s="35">
        <f t="shared" si="10"/>
        <v>0</v>
      </c>
      <c r="R55" s="35">
        <f t="shared" si="10"/>
        <v>0</v>
      </c>
      <c r="S55" s="35">
        <f t="shared" si="10"/>
        <v>0</v>
      </c>
      <c r="T55" s="35">
        <f t="shared" si="10"/>
        <v>0</v>
      </c>
      <c r="U55" s="35">
        <f t="shared" si="10"/>
        <v>0</v>
      </c>
      <c r="V55" s="35">
        <f t="shared" si="10"/>
        <v>0</v>
      </c>
      <c r="W55" s="35">
        <f t="shared" si="10"/>
        <v>0</v>
      </c>
      <c r="X55" s="35">
        <f t="shared" si="10"/>
        <v>0</v>
      </c>
      <c r="Y55" s="35">
        <f t="shared" si="10"/>
        <v>0</v>
      </c>
      <c r="Z55" s="35">
        <f t="shared" si="10"/>
        <v>0</v>
      </c>
      <c r="AA55" s="211">
        <f t="shared" si="10"/>
        <v>0</v>
      </c>
      <c r="AB55" s="211">
        <f t="shared" si="10"/>
        <v>0</v>
      </c>
      <c r="AC55" s="211">
        <f t="shared" si="10"/>
        <v>0</v>
      </c>
      <c r="AD55" s="211">
        <f t="shared" si="10"/>
        <v>0</v>
      </c>
      <c r="AE55" s="211">
        <f t="shared" si="10"/>
        <v>0</v>
      </c>
      <c r="AF55" s="211">
        <f t="shared" si="10"/>
        <v>0</v>
      </c>
      <c r="AG55" s="211">
        <f t="shared" si="10"/>
        <v>0</v>
      </c>
      <c r="AH55" s="211">
        <f t="shared" si="10"/>
        <v>0</v>
      </c>
      <c r="AI55" s="211">
        <f t="shared" si="10"/>
        <v>0</v>
      </c>
      <c r="AJ55" s="211">
        <f t="shared" si="10"/>
        <v>0</v>
      </c>
      <c r="AK55" s="211">
        <f t="shared" si="10"/>
        <v>0</v>
      </c>
      <c r="AL55" s="211">
        <f t="shared" si="10"/>
        <v>0</v>
      </c>
      <c r="AM55" s="211">
        <f t="shared" si="10"/>
        <v>0</v>
      </c>
      <c r="AN55" s="211">
        <f t="shared" si="10"/>
        <v>0</v>
      </c>
      <c r="AO55" s="211">
        <f t="shared" si="10"/>
        <v>0</v>
      </c>
      <c r="AP55" s="211">
        <f t="shared" si="10"/>
        <v>0</v>
      </c>
      <c r="AQ55" s="211">
        <f t="shared" si="10"/>
        <v>0</v>
      </c>
      <c r="AR55" s="211">
        <f t="shared" si="10"/>
        <v>0</v>
      </c>
      <c r="AS55" s="211">
        <f t="shared" si="10"/>
        <v>0</v>
      </c>
      <c r="AT55" s="211">
        <f t="shared" si="10"/>
        <v>0</v>
      </c>
      <c r="AU55" s="211">
        <f t="shared" si="10"/>
        <v>0</v>
      </c>
      <c r="AV55" s="211">
        <f t="shared" si="10"/>
        <v>0</v>
      </c>
      <c r="AW55" s="211">
        <f t="shared" si="10"/>
        <v>0</v>
      </c>
      <c r="AX55" s="211">
        <f t="shared" si="10"/>
        <v>0</v>
      </c>
      <c r="AY55" s="211">
        <f t="shared" si="10"/>
        <v>0</v>
      </c>
      <c r="AZ55" s="211">
        <f t="shared" si="10"/>
        <v>0</v>
      </c>
      <c r="BA55" s="211">
        <f t="shared" si="10"/>
        <v>0</v>
      </c>
      <c r="BB55" s="211">
        <f t="shared" si="10"/>
        <v>0</v>
      </c>
      <c r="BC55" s="211">
        <f t="shared" si="10"/>
        <v>0</v>
      </c>
      <c r="BD55" s="211">
        <f t="shared" si="10"/>
        <v>0</v>
      </c>
    </row>
    <row r="56" spans="1:56" s="27" customFormat="1" ht="15" customHeight="1" x14ac:dyDescent="0.25">
      <c r="A56" s="142"/>
      <c r="B56" s="28"/>
      <c r="C56" s="107"/>
      <c r="D56" s="331"/>
      <c r="E56" s="175"/>
      <c r="F56" s="29"/>
      <c r="G56" s="29"/>
      <c r="H56" s="29"/>
      <c r="I56" s="29"/>
      <c r="J56" s="175"/>
      <c r="K56" s="29"/>
      <c r="L56" s="29"/>
      <c r="M56" s="29"/>
      <c r="N56" s="175"/>
      <c r="O56" s="29"/>
      <c r="P56" s="29"/>
      <c r="Q56" s="29"/>
      <c r="R56" s="31"/>
      <c r="S56" s="31"/>
      <c r="T56" s="31"/>
      <c r="U56" s="31"/>
      <c r="V56" s="31"/>
      <c r="W56" s="31"/>
      <c r="X56" s="31"/>
      <c r="Y56" s="31"/>
      <c r="Z56" s="31"/>
      <c r="AA56" s="203"/>
      <c r="AB56" s="203"/>
      <c r="AC56" s="203"/>
      <c r="AD56" s="203"/>
      <c r="AE56" s="203"/>
      <c r="AF56" s="203"/>
      <c r="AG56" s="203"/>
      <c r="AH56" s="203"/>
      <c r="AI56" s="203"/>
      <c r="AJ56" s="203"/>
      <c r="AK56" s="203"/>
      <c r="AL56" s="203"/>
      <c r="AM56" s="203"/>
      <c r="AN56" s="203"/>
      <c r="AO56" s="203"/>
      <c r="AP56" s="203"/>
      <c r="AQ56" s="203"/>
      <c r="AR56" s="203"/>
      <c r="AS56" s="203"/>
      <c r="AT56" s="203"/>
      <c r="AU56" s="203"/>
      <c r="AV56" s="203"/>
      <c r="AW56" s="203"/>
      <c r="AX56" s="203"/>
      <c r="AY56" s="203"/>
      <c r="AZ56" s="203"/>
      <c r="BA56" s="203"/>
      <c r="BB56" s="203"/>
      <c r="BC56" s="203"/>
      <c r="BD56" s="203"/>
    </row>
    <row r="57" spans="1:56" s="27" customFormat="1" ht="15" customHeight="1" x14ac:dyDescent="0.25">
      <c r="A57" s="142"/>
      <c r="B57" s="28"/>
      <c r="C57" s="107"/>
      <c r="D57" s="331"/>
      <c r="E57" s="175"/>
      <c r="F57" s="29"/>
      <c r="G57" s="29"/>
      <c r="H57" s="29"/>
      <c r="I57" s="29"/>
      <c r="J57" s="175"/>
      <c r="K57" s="29"/>
      <c r="L57" s="29"/>
      <c r="M57" s="29"/>
      <c r="N57" s="175"/>
      <c r="O57" s="29"/>
      <c r="P57" s="29"/>
      <c r="Q57" s="29"/>
      <c r="R57" s="31"/>
      <c r="S57" s="31"/>
      <c r="T57" s="31"/>
      <c r="U57" s="31"/>
      <c r="V57" s="31"/>
      <c r="W57" s="31"/>
      <c r="X57" s="31"/>
      <c r="Y57" s="31"/>
      <c r="Z57" s="31"/>
      <c r="AA57" s="203"/>
      <c r="AB57" s="203"/>
      <c r="AC57" s="203"/>
      <c r="AD57" s="203"/>
      <c r="AE57" s="203"/>
      <c r="AF57" s="203"/>
      <c r="AG57" s="203"/>
      <c r="AH57" s="203"/>
      <c r="AI57" s="203"/>
      <c r="AJ57" s="203"/>
      <c r="AK57" s="203"/>
      <c r="AL57" s="203"/>
      <c r="AM57" s="203"/>
      <c r="AN57" s="203"/>
      <c r="AO57" s="203"/>
      <c r="AP57" s="203"/>
      <c r="AQ57" s="203"/>
      <c r="AR57" s="203"/>
      <c r="AS57" s="203"/>
      <c r="AT57" s="203"/>
      <c r="AU57" s="203"/>
      <c r="AV57" s="203"/>
      <c r="AW57" s="203"/>
      <c r="AX57" s="203"/>
      <c r="AY57" s="203"/>
      <c r="AZ57" s="203"/>
      <c r="BA57" s="203"/>
      <c r="BB57" s="203"/>
      <c r="BC57" s="203"/>
      <c r="BD57" s="203"/>
    </row>
    <row r="58" spans="1:56" s="27" customFormat="1" ht="15" customHeight="1" x14ac:dyDescent="0.25">
      <c r="A58" s="142"/>
      <c r="B58" s="28"/>
      <c r="C58" s="107"/>
      <c r="D58" s="331"/>
      <c r="E58" s="175"/>
      <c r="F58" s="29"/>
      <c r="G58" s="29"/>
      <c r="H58" s="29"/>
      <c r="I58" s="29"/>
      <c r="J58" s="175"/>
      <c r="K58" s="29"/>
      <c r="L58" s="29"/>
      <c r="M58" s="29"/>
      <c r="N58" s="175"/>
      <c r="O58" s="29"/>
      <c r="P58" s="29"/>
      <c r="Q58" s="29"/>
      <c r="R58" s="31"/>
      <c r="S58" s="31"/>
      <c r="T58" s="31"/>
      <c r="U58" s="31"/>
      <c r="V58" s="31"/>
      <c r="W58" s="31"/>
      <c r="X58" s="31"/>
      <c r="Y58" s="31"/>
      <c r="Z58" s="31"/>
      <c r="AA58" s="203"/>
      <c r="AB58" s="203"/>
      <c r="AC58" s="203"/>
      <c r="AD58" s="203"/>
      <c r="AE58" s="203"/>
      <c r="AF58" s="203"/>
      <c r="AG58" s="203"/>
      <c r="AH58" s="203"/>
      <c r="AI58" s="203"/>
      <c r="AJ58" s="203"/>
      <c r="AK58" s="203"/>
      <c r="AL58" s="203"/>
      <c r="AM58" s="203"/>
      <c r="AN58" s="203"/>
      <c r="AO58" s="203"/>
      <c r="AP58" s="203"/>
      <c r="AQ58" s="203"/>
      <c r="AR58" s="203"/>
      <c r="AS58" s="203"/>
      <c r="AT58" s="203"/>
      <c r="AU58" s="203"/>
      <c r="AV58" s="203"/>
      <c r="AW58" s="203"/>
      <c r="AX58" s="203"/>
      <c r="AY58" s="203"/>
      <c r="AZ58" s="203"/>
      <c r="BA58" s="203"/>
      <c r="BB58" s="203"/>
      <c r="BC58" s="203"/>
      <c r="BD58" s="203"/>
    </row>
    <row r="59" spans="1:56" s="27" customFormat="1" ht="15" customHeight="1" x14ac:dyDescent="0.25">
      <c r="A59" s="142"/>
      <c r="B59" s="28"/>
      <c r="C59" s="107"/>
      <c r="D59" s="331"/>
      <c r="E59" s="175"/>
      <c r="F59" s="29"/>
      <c r="G59" s="29"/>
      <c r="H59" s="29"/>
      <c r="I59" s="29"/>
      <c r="J59" s="175"/>
      <c r="K59" s="29"/>
      <c r="L59" s="29"/>
      <c r="M59" s="29"/>
      <c r="N59" s="175"/>
      <c r="O59" s="29"/>
      <c r="P59" s="29"/>
      <c r="Q59" s="29"/>
      <c r="R59" s="31"/>
      <c r="S59" s="31"/>
      <c r="T59" s="31"/>
      <c r="U59" s="31"/>
      <c r="V59" s="31"/>
      <c r="W59" s="31"/>
      <c r="X59" s="31"/>
      <c r="Y59" s="31"/>
      <c r="Z59" s="31"/>
      <c r="AA59" s="203"/>
      <c r="AB59" s="203"/>
      <c r="AC59" s="203"/>
      <c r="AD59" s="203"/>
      <c r="AE59" s="203"/>
      <c r="AF59" s="203"/>
      <c r="AG59" s="203"/>
      <c r="AH59" s="203"/>
      <c r="AI59" s="203"/>
      <c r="AJ59" s="203"/>
      <c r="AK59" s="203"/>
      <c r="AL59" s="203"/>
      <c r="AM59" s="203"/>
      <c r="AN59" s="203"/>
      <c r="AO59" s="203"/>
      <c r="AP59" s="203"/>
      <c r="AQ59" s="203"/>
      <c r="AR59" s="203"/>
      <c r="AS59" s="203"/>
      <c r="AT59" s="203"/>
      <c r="AU59" s="203"/>
      <c r="AV59" s="203"/>
      <c r="AW59" s="203"/>
      <c r="AX59" s="203"/>
      <c r="AY59" s="203"/>
      <c r="AZ59" s="203"/>
      <c r="BA59" s="203"/>
      <c r="BB59" s="203"/>
      <c r="BC59" s="203"/>
      <c r="BD59" s="203"/>
    </row>
    <row r="60" spans="1:56" s="27" customFormat="1" ht="15" customHeight="1" x14ac:dyDescent="0.25">
      <c r="A60" s="142"/>
      <c r="B60" s="28"/>
      <c r="C60" s="107"/>
      <c r="D60" s="331"/>
      <c r="E60" s="175"/>
      <c r="F60" s="29"/>
      <c r="G60" s="29"/>
      <c r="H60" s="29"/>
      <c r="I60" s="29"/>
      <c r="J60" s="175"/>
      <c r="K60" s="29"/>
      <c r="L60" s="29"/>
      <c r="M60" s="29"/>
      <c r="N60" s="175"/>
      <c r="O60" s="29"/>
      <c r="P60" s="29"/>
      <c r="Q60" s="29"/>
      <c r="R60" s="31"/>
      <c r="S60" s="31"/>
      <c r="T60" s="31"/>
      <c r="U60" s="31"/>
      <c r="V60" s="31"/>
      <c r="W60" s="31"/>
      <c r="X60" s="31"/>
      <c r="Y60" s="31"/>
      <c r="Z60" s="31"/>
      <c r="AA60" s="203"/>
      <c r="AB60" s="203"/>
      <c r="AC60" s="203"/>
      <c r="AD60" s="203"/>
      <c r="AE60" s="203"/>
      <c r="AF60" s="203"/>
      <c r="AG60" s="203"/>
      <c r="AH60" s="203"/>
      <c r="AI60" s="203"/>
      <c r="AJ60" s="203"/>
      <c r="AK60" s="203"/>
      <c r="AL60" s="203"/>
      <c r="AM60" s="203"/>
      <c r="AN60" s="203"/>
      <c r="AO60" s="203"/>
      <c r="AP60" s="203"/>
      <c r="AQ60" s="203"/>
      <c r="AR60" s="203"/>
      <c r="AS60" s="203"/>
      <c r="AT60" s="203"/>
      <c r="AU60" s="203"/>
      <c r="AV60" s="203"/>
      <c r="AW60" s="203"/>
      <c r="AX60" s="203"/>
      <c r="AY60" s="203"/>
      <c r="AZ60" s="203"/>
      <c r="BA60" s="203"/>
      <c r="BB60" s="203"/>
      <c r="BC60" s="203"/>
      <c r="BD60" s="203"/>
    </row>
    <row r="61" spans="1:56" s="27" customFormat="1" ht="15" customHeight="1" x14ac:dyDescent="0.25">
      <c r="A61" s="142"/>
      <c r="B61" s="28"/>
      <c r="C61" s="107"/>
      <c r="D61" s="331"/>
      <c r="E61" s="175"/>
      <c r="F61" s="29"/>
      <c r="G61" s="29"/>
      <c r="H61" s="29"/>
      <c r="I61" s="29"/>
      <c r="J61" s="175"/>
      <c r="K61" s="29"/>
      <c r="L61" s="29"/>
      <c r="M61" s="29"/>
      <c r="N61" s="175"/>
      <c r="O61" s="29"/>
      <c r="P61" s="29"/>
      <c r="Q61" s="29"/>
      <c r="R61" s="31"/>
      <c r="S61" s="31"/>
      <c r="T61" s="31"/>
      <c r="U61" s="31"/>
      <c r="V61" s="31"/>
      <c r="W61" s="31"/>
      <c r="X61" s="31"/>
      <c r="Y61" s="31"/>
      <c r="Z61" s="31"/>
      <c r="AA61" s="203"/>
      <c r="AB61" s="203"/>
      <c r="AC61" s="203"/>
      <c r="AD61" s="203"/>
      <c r="AE61" s="203"/>
      <c r="AF61" s="203"/>
      <c r="AG61" s="203"/>
      <c r="AH61" s="203"/>
      <c r="AI61" s="203"/>
      <c r="AJ61" s="203"/>
      <c r="AK61" s="203"/>
      <c r="AL61" s="203"/>
      <c r="AM61" s="203"/>
      <c r="AN61" s="203"/>
      <c r="AO61" s="203"/>
      <c r="AP61" s="203"/>
      <c r="AQ61" s="203"/>
      <c r="AR61" s="203"/>
      <c r="AS61" s="203"/>
      <c r="AT61" s="203"/>
      <c r="AU61" s="203"/>
      <c r="AV61" s="203"/>
      <c r="AW61" s="203"/>
      <c r="AX61" s="203"/>
      <c r="AY61" s="203"/>
      <c r="AZ61" s="203"/>
      <c r="BA61" s="203"/>
      <c r="BB61" s="203"/>
      <c r="BC61" s="203"/>
      <c r="BD61" s="203"/>
    </row>
    <row r="62" spans="1:56" s="55" customFormat="1" ht="15" customHeight="1" x14ac:dyDescent="0.25">
      <c r="A62" s="147"/>
      <c r="B62" s="37"/>
      <c r="C62" s="116"/>
      <c r="D62" s="333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54"/>
      <c r="S62" s="54"/>
      <c r="T62" s="54"/>
      <c r="U62" s="54"/>
      <c r="V62" s="54"/>
      <c r="W62" s="54"/>
      <c r="X62" s="54"/>
      <c r="Y62" s="54"/>
      <c r="Z62" s="54"/>
      <c r="AA62" s="237"/>
      <c r="AB62" s="237"/>
      <c r="AC62" s="237"/>
      <c r="AD62" s="237"/>
      <c r="AE62" s="237"/>
      <c r="AF62" s="237"/>
      <c r="AG62" s="237"/>
      <c r="AH62" s="237"/>
      <c r="AI62" s="237"/>
      <c r="AJ62" s="237"/>
      <c r="AK62" s="237"/>
      <c r="AL62" s="237"/>
      <c r="AM62" s="237"/>
      <c r="AN62" s="237"/>
      <c r="AO62" s="237"/>
      <c r="AP62" s="237"/>
      <c r="AQ62" s="237"/>
      <c r="AR62" s="237"/>
      <c r="AS62" s="237"/>
      <c r="AT62" s="237"/>
      <c r="AU62" s="237"/>
      <c r="AV62" s="237"/>
      <c r="AW62" s="237"/>
      <c r="AX62" s="237"/>
      <c r="AY62" s="237"/>
      <c r="AZ62" s="237"/>
      <c r="BA62" s="237"/>
      <c r="BB62" s="237"/>
      <c r="BC62" s="237"/>
      <c r="BD62" s="237"/>
    </row>
    <row r="63" spans="1:56" s="62" customFormat="1" ht="15" customHeight="1" x14ac:dyDescent="0.25">
      <c r="A63" s="147"/>
      <c r="B63" s="58" t="s">
        <v>92</v>
      </c>
      <c r="C63" s="108"/>
      <c r="D63" s="338"/>
      <c r="E63" s="36">
        <f>SUM(E64:E69)</f>
        <v>0</v>
      </c>
      <c r="F63" s="36">
        <f t="shared" ref="F63:BD63" si="11">SUM(F64:F69)</f>
        <v>0</v>
      </c>
      <c r="G63" s="36">
        <f t="shared" si="11"/>
        <v>0</v>
      </c>
      <c r="H63" s="36">
        <f t="shared" si="11"/>
        <v>0</v>
      </c>
      <c r="I63" s="36">
        <f>SUM(I64:I69)</f>
        <v>0</v>
      </c>
      <c r="J63" s="36">
        <f t="shared" si="11"/>
        <v>0</v>
      </c>
      <c r="K63" s="36">
        <f t="shared" si="11"/>
        <v>0</v>
      </c>
      <c r="L63" s="36">
        <f t="shared" si="11"/>
        <v>0</v>
      </c>
      <c r="M63" s="36">
        <f t="shared" si="11"/>
        <v>0</v>
      </c>
      <c r="N63" s="36">
        <f t="shared" si="11"/>
        <v>0</v>
      </c>
      <c r="O63" s="36">
        <f t="shared" si="11"/>
        <v>0</v>
      </c>
      <c r="P63" s="36">
        <f t="shared" si="11"/>
        <v>0</v>
      </c>
      <c r="Q63" s="36">
        <f t="shared" si="11"/>
        <v>0</v>
      </c>
      <c r="R63" s="36">
        <f t="shared" si="11"/>
        <v>0</v>
      </c>
      <c r="S63" s="36">
        <f t="shared" si="11"/>
        <v>0</v>
      </c>
      <c r="T63" s="36">
        <f t="shared" si="11"/>
        <v>0</v>
      </c>
      <c r="U63" s="36">
        <f t="shared" si="11"/>
        <v>0</v>
      </c>
      <c r="V63" s="36">
        <f t="shared" si="11"/>
        <v>0</v>
      </c>
      <c r="W63" s="36">
        <f t="shared" si="11"/>
        <v>0</v>
      </c>
      <c r="X63" s="36">
        <f t="shared" si="11"/>
        <v>0</v>
      </c>
      <c r="Y63" s="36">
        <f t="shared" si="11"/>
        <v>0</v>
      </c>
      <c r="Z63" s="36">
        <f t="shared" si="11"/>
        <v>0</v>
      </c>
      <c r="AA63" s="216">
        <f t="shared" si="11"/>
        <v>0</v>
      </c>
      <c r="AB63" s="216">
        <f t="shared" si="11"/>
        <v>0</v>
      </c>
      <c r="AC63" s="216">
        <f t="shared" si="11"/>
        <v>0</v>
      </c>
      <c r="AD63" s="216">
        <f t="shared" si="11"/>
        <v>0</v>
      </c>
      <c r="AE63" s="216">
        <f t="shared" si="11"/>
        <v>0</v>
      </c>
      <c r="AF63" s="216">
        <f t="shared" si="11"/>
        <v>0</v>
      </c>
      <c r="AG63" s="216">
        <f t="shared" si="11"/>
        <v>0</v>
      </c>
      <c r="AH63" s="216">
        <f t="shared" si="11"/>
        <v>0</v>
      </c>
      <c r="AI63" s="216">
        <f t="shared" si="11"/>
        <v>0</v>
      </c>
      <c r="AJ63" s="216">
        <f t="shared" si="11"/>
        <v>0</v>
      </c>
      <c r="AK63" s="216">
        <f t="shared" si="11"/>
        <v>0</v>
      </c>
      <c r="AL63" s="216">
        <f t="shared" si="11"/>
        <v>0</v>
      </c>
      <c r="AM63" s="216">
        <f t="shared" si="11"/>
        <v>0</v>
      </c>
      <c r="AN63" s="216">
        <f t="shared" si="11"/>
        <v>0</v>
      </c>
      <c r="AO63" s="216">
        <f t="shared" si="11"/>
        <v>0</v>
      </c>
      <c r="AP63" s="216">
        <f t="shared" si="11"/>
        <v>0</v>
      </c>
      <c r="AQ63" s="216">
        <f t="shared" si="11"/>
        <v>0</v>
      </c>
      <c r="AR63" s="216">
        <f t="shared" si="11"/>
        <v>0</v>
      </c>
      <c r="AS63" s="216">
        <f t="shared" si="11"/>
        <v>0</v>
      </c>
      <c r="AT63" s="216">
        <f t="shared" si="11"/>
        <v>0</v>
      </c>
      <c r="AU63" s="216">
        <f t="shared" si="11"/>
        <v>0</v>
      </c>
      <c r="AV63" s="216">
        <f t="shared" si="11"/>
        <v>0</v>
      </c>
      <c r="AW63" s="216">
        <f t="shared" si="11"/>
        <v>0</v>
      </c>
      <c r="AX63" s="216">
        <f t="shared" si="11"/>
        <v>0</v>
      </c>
      <c r="AY63" s="216">
        <f t="shared" si="11"/>
        <v>0</v>
      </c>
      <c r="AZ63" s="216">
        <f t="shared" si="11"/>
        <v>0</v>
      </c>
      <c r="BA63" s="216">
        <f t="shared" si="11"/>
        <v>0</v>
      </c>
      <c r="BB63" s="216">
        <f t="shared" si="11"/>
        <v>0</v>
      </c>
      <c r="BC63" s="216">
        <f t="shared" si="11"/>
        <v>0</v>
      </c>
      <c r="BD63" s="216">
        <f t="shared" si="11"/>
        <v>0</v>
      </c>
    </row>
    <row r="64" spans="1:56" s="62" customFormat="1" ht="15" customHeight="1" x14ac:dyDescent="0.25">
      <c r="A64" s="147"/>
      <c r="B64" s="58"/>
      <c r="C64" s="108"/>
      <c r="D64" s="338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</row>
    <row r="65" spans="1:56" s="62" customFormat="1" ht="15" customHeight="1" x14ac:dyDescent="0.25">
      <c r="A65" s="147"/>
      <c r="B65" s="58"/>
      <c r="C65" s="108"/>
      <c r="D65" s="338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60"/>
      <c r="S65" s="60"/>
      <c r="T65" s="60"/>
      <c r="U65" s="60"/>
      <c r="V65" s="60"/>
      <c r="W65" s="60"/>
      <c r="X65" s="60"/>
      <c r="Y65" s="60"/>
      <c r="Z65" s="60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</row>
    <row r="66" spans="1:56" s="62" customFormat="1" ht="15" customHeight="1" x14ac:dyDescent="0.25">
      <c r="A66" s="147"/>
      <c r="B66" s="58"/>
      <c r="C66" s="108"/>
      <c r="D66" s="338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216"/>
      <c r="AB66" s="216"/>
      <c r="AC66" s="216"/>
      <c r="AD66" s="216"/>
      <c r="AE66" s="216"/>
      <c r="AF66" s="216"/>
      <c r="AG66" s="216"/>
      <c r="AH66" s="216"/>
      <c r="AI66" s="216"/>
      <c r="AJ66" s="216"/>
      <c r="AK66" s="216"/>
      <c r="AL66" s="216"/>
      <c r="AM66" s="216"/>
      <c r="AN66" s="216"/>
      <c r="AO66" s="216"/>
      <c r="AP66" s="216"/>
      <c r="AQ66" s="216"/>
      <c r="AR66" s="216"/>
      <c r="AS66" s="216"/>
      <c r="AT66" s="216"/>
      <c r="AU66" s="216"/>
      <c r="AV66" s="216"/>
      <c r="AW66" s="216"/>
      <c r="AX66" s="216"/>
      <c r="AY66" s="216"/>
      <c r="AZ66" s="216"/>
      <c r="BA66" s="216"/>
      <c r="BB66" s="216"/>
      <c r="BC66" s="216"/>
      <c r="BD66" s="216"/>
    </row>
    <row r="67" spans="1:56" s="62" customFormat="1" ht="15" customHeight="1" x14ac:dyDescent="0.25">
      <c r="A67" s="147"/>
      <c r="B67" s="58"/>
      <c r="C67" s="108"/>
      <c r="D67" s="338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216"/>
      <c r="AB67" s="216"/>
      <c r="AC67" s="216"/>
      <c r="AD67" s="216"/>
      <c r="AE67" s="216"/>
      <c r="AF67" s="216"/>
      <c r="AG67" s="216"/>
      <c r="AH67" s="216"/>
      <c r="AI67" s="216"/>
      <c r="AJ67" s="216"/>
      <c r="AK67" s="216"/>
      <c r="AL67" s="216"/>
      <c r="AM67" s="216"/>
      <c r="AN67" s="216"/>
      <c r="AO67" s="216"/>
      <c r="AP67" s="216"/>
      <c r="AQ67" s="216"/>
      <c r="AR67" s="216"/>
      <c r="AS67" s="216"/>
      <c r="AT67" s="216"/>
      <c r="AU67" s="216"/>
      <c r="AV67" s="216"/>
      <c r="AW67" s="216"/>
      <c r="AX67" s="216"/>
      <c r="AY67" s="216"/>
      <c r="AZ67" s="216"/>
      <c r="BA67" s="216"/>
      <c r="BB67" s="216"/>
      <c r="BC67" s="216"/>
      <c r="BD67" s="216"/>
    </row>
    <row r="68" spans="1:56" s="62" customFormat="1" ht="15" customHeight="1" x14ac:dyDescent="0.25">
      <c r="A68" s="147"/>
      <c r="B68" s="58"/>
      <c r="C68" s="108"/>
      <c r="D68" s="338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216"/>
      <c r="AB68" s="216"/>
      <c r="AC68" s="216"/>
      <c r="AD68" s="216"/>
      <c r="AE68" s="216"/>
      <c r="AF68" s="216"/>
      <c r="AG68" s="216"/>
      <c r="AH68" s="216"/>
      <c r="AI68" s="216"/>
      <c r="AJ68" s="216"/>
      <c r="AK68" s="216"/>
      <c r="AL68" s="216"/>
      <c r="AM68" s="216"/>
      <c r="AN68" s="216"/>
      <c r="AO68" s="216"/>
      <c r="AP68" s="216"/>
      <c r="AQ68" s="216"/>
      <c r="AR68" s="216"/>
      <c r="AS68" s="216"/>
      <c r="AT68" s="216"/>
      <c r="AU68" s="216"/>
      <c r="AV68" s="216"/>
      <c r="AW68" s="216"/>
      <c r="AX68" s="216"/>
      <c r="AY68" s="216"/>
      <c r="AZ68" s="216"/>
      <c r="BA68" s="216"/>
      <c r="BB68" s="216"/>
      <c r="BC68" s="216"/>
      <c r="BD68" s="216"/>
    </row>
    <row r="69" spans="1:56" s="55" customFormat="1" ht="15" customHeight="1" x14ac:dyDescent="0.25">
      <c r="A69" s="147"/>
      <c r="B69" s="53"/>
      <c r="C69" s="110"/>
      <c r="D69" s="333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54"/>
      <c r="S69" s="54"/>
      <c r="T69" s="54"/>
      <c r="U69" s="54"/>
      <c r="V69" s="54"/>
      <c r="W69" s="54"/>
      <c r="X69" s="54"/>
      <c r="Y69" s="54"/>
      <c r="Z69" s="54"/>
      <c r="AA69" s="237"/>
      <c r="AB69" s="237"/>
      <c r="AC69" s="237"/>
      <c r="AD69" s="237"/>
      <c r="AE69" s="237"/>
      <c r="AF69" s="237"/>
      <c r="AG69" s="237"/>
      <c r="AH69" s="237"/>
      <c r="AI69" s="237"/>
      <c r="AJ69" s="237"/>
      <c r="AK69" s="237"/>
      <c r="AL69" s="237"/>
      <c r="AM69" s="237"/>
      <c r="AN69" s="237"/>
      <c r="AO69" s="237"/>
      <c r="AP69" s="237"/>
      <c r="AQ69" s="237"/>
      <c r="AR69" s="237"/>
      <c r="AS69" s="237"/>
      <c r="AT69" s="237"/>
      <c r="AU69" s="237"/>
      <c r="AV69" s="237"/>
      <c r="AW69" s="237"/>
      <c r="AX69" s="237"/>
      <c r="AY69" s="237"/>
      <c r="AZ69" s="237"/>
      <c r="BA69" s="237"/>
      <c r="BB69" s="237"/>
      <c r="BC69" s="237"/>
      <c r="BD69" s="237"/>
    </row>
    <row r="70" spans="1:56" s="27" customFormat="1" ht="15" customHeight="1" x14ac:dyDescent="0.25">
      <c r="A70" s="142"/>
      <c r="B70" s="42" t="s">
        <v>96</v>
      </c>
      <c r="C70" s="107"/>
      <c r="D70" s="331"/>
      <c r="E70" s="36">
        <f>SUM(E71:E74)</f>
        <v>0</v>
      </c>
      <c r="F70" s="36">
        <f t="shared" ref="F70:BD70" si="12">SUM(F71:F74)</f>
        <v>0</v>
      </c>
      <c r="G70" s="36">
        <f t="shared" si="12"/>
        <v>0</v>
      </c>
      <c r="H70" s="36">
        <f t="shared" si="12"/>
        <v>0</v>
      </c>
      <c r="I70" s="36">
        <f t="shared" si="12"/>
        <v>0</v>
      </c>
      <c r="J70" s="36">
        <f t="shared" si="12"/>
        <v>0</v>
      </c>
      <c r="K70" s="36">
        <f t="shared" si="12"/>
        <v>0</v>
      </c>
      <c r="L70" s="36">
        <f t="shared" si="12"/>
        <v>0</v>
      </c>
      <c r="M70" s="36">
        <f t="shared" si="12"/>
        <v>0</v>
      </c>
      <c r="N70" s="36">
        <f t="shared" si="12"/>
        <v>0</v>
      </c>
      <c r="O70" s="36">
        <f t="shared" si="12"/>
        <v>0</v>
      </c>
      <c r="P70" s="36">
        <f t="shared" si="12"/>
        <v>0</v>
      </c>
      <c r="Q70" s="36">
        <f t="shared" si="12"/>
        <v>0</v>
      </c>
      <c r="R70" s="36">
        <f t="shared" si="12"/>
        <v>0</v>
      </c>
      <c r="S70" s="36">
        <f t="shared" si="12"/>
        <v>0</v>
      </c>
      <c r="T70" s="36">
        <f t="shared" si="12"/>
        <v>0</v>
      </c>
      <c r="U70" s="36">
        <f t="shared" si="12"/>
        <v>0</v>
      </c>
      <c r="V70" s="36">
        <f t="shared" si="12"/>
        <v>0</v>
      </c>
      <c r="W70" s="36">
        <f t="shared" si="12"/>
        <v>0</v>
      </c>
      <c r="X70" s="36">
        <f t="shared" si="12"/>
        <v>0</v>
      </c>
      <c r="Y70" s="36">
        <f t="shared" si="12"/>
        <v>0</v>
      </c>
      <c r="Z70" s="36">
        <f t="shared" si="12"/>
        <v>0</v>
      </c>
      <c r="AA70" s="216">
        <f t="shared" si="12"/>
        <v>0</v>
      </c>
      <c r="AB70" s="216">
        <f t="shared" si="12"/>
        <v>0</v>
      </c>
      <c r="AC70" s="216">
        <f t="shared" si="12"/>
        <v>0</v>
      </c>
      <c r="AD70" s="216">
        <f t="shared" si="12"/>
        <v>0</v>
      </c>
      <c r="AE70" s="216">
        <f t="shared" si="12"/>
        <v>0</v>
      </c>
      <c r="AF70" s="216">
        <f t="shared" si="12"/>
        <v>0</v>
      </c>
      <c r="AG70" s="216">
        <f t="shared" si="12"/>
        <v>0</v>
      </c>
      <c r="AH70" s="216">
        <f t="shared" si="12"/>
        <v>0</v>
      </c>
      <c r="AI70" s="216">
        <f t="shared" si="12"/>
        <v>0</v>
      </c>
      <c r="AJ70" s="216">
        <f t="shared" si="12"/>
        <v>0</v>
      </c>
      <c r="AK70" s="216">
        <f t="shared" si="12"/>
        <v>0</v>
      </c>
      <c r="AL70" s="216">
        <f t="shared" si="12"/>
        <v>0</v>
      </c>
      <c r="AM70" s="216">
        <f t="shared" si="12"/>
        <v>0</v>
      </c>
      <c r="AN70" s="216">
        <f t="shared" si="12"/>
        <v>0</v>
      </c>
      <c r="AO70" s="216">
        <f t="shared" si="12"/>
        <v>0</v>
      </c>
      <c r="AP70" s="216">
        <f t="shared" si="12"/>
        <v>0</v>
      </c>
      <c r="AQ70" s="216">
        <f t="shared" si="12"/>
        <v>0</v>
      </c>
      <c r="AR70" s="216">
        <f t="shared" si="12"/>
        <v>0</v>
      </c>
      <c r="AS70" s="216">
        <f t="shared" si="12"/>
        <v>0</v>
      </c>
      <c r="AT70" s="216">
        <f t="shared" si="12"/>
        <v>0</v>
      </c>
      <c r="AU70" s="216">
        <f t="shared" si="12"/>
        <v>0</v>
      </c>
      <c r="AV70" s="216">
        <f t="shared" si="12"/>
        <v>0</v>
      </c>
      <c r="AW70" s="216">
        <f t="shared" si="12"/>
        <v>0</v>
      </c>
      <c r="AX70" s="216">
        <f t="shared" si="12"/>
        <v>0</v>
      </c>
      <c r="AY70" s="216">
        <f t="shared" si="12"/>
        <v>0</v>
      </c>
      <c r="AZ70" s="216">
        <f t="shared" si="12"/>
        <v>0</v>
      </c>
      <c r="BA70" s="216">
        <f t="shared" si="12"/>
        <v>0</v>
      </c>
      <c r="BB70" s="216">
        <f t="shared" si="12"/>
        <v>0</v>
      </c>
      <c r="BC70" s="216">
        <f t="shared" si="12"/>
        <v>0</v>
      </c>
      <c r="BD70" s="216">
        <f t="shared" si="12"/>
        <v>0</v>
      </c>
    </row>
    <row r="71" spans="1:56" s="27" customFormat="1" ht="15" customHeight="1" x14ac:dyDescent="0.25">
      <c r="A71" s="142"/>
      <c r="B71" s="42"/>
      <c r="C71" s="107"/>
      <c r="D71" s="331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31"/>
      <c r="S71" s="31"/>
      <c r="T71" s="31"/>
      <c r="U71" s="31"/>
      <c r="V71" s="31"/>
      <c r="W71" s="31"/>
      <c r="X71" s="31"/>
      <c r="Y71" s="31"/>
      <c r="Z71" s="31"/>
      <c r="AA71" s="203"/>
      <c r="AB71" s="203"/>
      <c r="AC71" s="203"/>
      <c r="AD71" s="203"/>
      <c r="AE71" s="203"/>
      <c r="AF71" s="203"/>
      <c r="AG71" s="203"/>
      <c r="AH71" s="203"/>
      <c r="AI71" s="203"/>
      <c r="AJ71" s="203"/>
      <c r="AK71" s="203"/>
      <c r="AL71" s="203"/>
      <c r="AM71" s="203"/>
      <c r="AN71" s="203"/>
      <c r="AO71" s="203"/>
      <c r="AP71" s="203"/>
      <c r="AQ71" s="203"/>
      <c r="AR71" s="203"/>
      <c r="AS71" s="203"/>
      <c r="AT71" s="203"/>
      <c r="AU71" s="203"/>
      <c r="AV71" s="203"/>
      <c r="AW71" s="203"/>
      <c r="AX71" s="203"/>
      <c r="AY71" s="203"/>
      <c r="AZ71" s="203"/>
      <c r="BA71" s="203"/>
      <c r="BB71" s="203"/>
      <c r="BC71" s="203"/>
      <c r="BD71" s="203"/>
    </row>
    <row r="72" spans="1:56" s="27" customFormat="1" ht="15" customHeight="1" x14ac:dyDescent="0.25">
      <c r="A72" s="142"/>
      <c r="B72" s="42"/>
      <c r="C72" s="107"/>
      <c r="D72" s="331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31"/>
      <c r="S72" s="31"/>
      <c r="T72" s="31"/>
      <c r="U72" s="31"/>
      <c r="V72" s="31"/>
      <c r="W72" s="31"/>
      <c r="X72" s="31"/>
      <c r="Y72" s="31"/>
      <c r="Z72" s="31"/>
      <c r="AA72" s="203"/>
      <c r="AB72" s="203"/>
      <c r="AC72" s="203"/>
      <c r="AD72" s="203"/>
      <c r="AE72" s="203"/>
      <c r="AF72" s="203"/>
      <c r="AG72" s="203"/>
      <c r="AH72" s="203"/>
      <c r="AI72" s="203"/>
      <c r="AJ72" s="203"/>
      <c r="AK72" s="203"/>
      <c r="AL72" s="203"/>
      <c r="AM72" s="203"/>
      <c r="AN72" s="203"/>
      <c r="AO72" s="203"/>
      <c r="AP72" s="203"/>
      <c r="AQ72" s="203"/>
      <c r="AR72" s="203"/>
      <c r="AS72" s="203"/>
      <c r="AT72" s="203"/>
      <c r="AU72" s="203"/>
      <c r="AV72" s="203"/>
      <c r="AW72" s="203"/>
      <c r="AX72" s="203"/>
      <c r="AY72" s="203"/>
      <c r="AZ72" s="203"/>
      <c r="BA72" s="203"/>
      <c r="BB72" s="203"/>
      <c r="BC72" s="203"/>
      <c r="BD72" s="203"/>
    </row>
    <row r="73" spans="1:56" s="27" customFormat="1" ht="15" customHeight="1" x14ac:dyDescent="0.25">
      <c r="A73" s="142"/>
      <c r="B73" s="42"/>
      <c r="C73" s="107"/>
      <c r="D73" s="331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31"/>
      <c r="S73" s="31"/>
      <c r="T73" s="31"/>
      <c r="U73" s="31"/>
      <c r="V73" s="31"/>
      <c r="W73" s="31"/>
      <c r="X73" s="31"/>
      <c r="Y73" s="31"/>
      <c r="Z73" s="31"/>
      <c r="AA73" s="203"/>
      <c r="AB73" s="203"/>
      <c r="AC73" s="203"/>
      <c r="AD73" s="203"/>
      <c r="AE73" s="203"/>
      <c r="AF73" s="203"/>
      <c r="AG73" s="203"/>
      <c r="AH73" s="203"/>
      <c r="AI73" s="203"/>
      <c r="AJ73" s="203"/>
      <c r="AK73" s="203"/>
      <c r="AL73" s="203"/>
      <c r="AM73" s="203"/>
      <c r="AN73" s="203"/>
      <c r="AO73" s="203"/>
      <c r="AP73" s="203"/>
      <c r="AQ73" s="203"/>
      <c r="AR73" s="203"/>
      <c r="AS73" s="203"/>
      <c r="AT73" s="203"/>
      <c r="AU73" s="203"/>
      <c r="AV73" s="203"/>
      <c r="AW73" s="203"/>
      <c r="AX73" s="203"/>
      <c r="AY73" s="203"/>
      <c r="AZ73" s="203"/>
      <c r="BA73" s="203"/>
      <c r="BB73" s="203"/>
      <c r="BC73" s="203"/>
      <c r="BD73" s="203"/>
    </row>
    <row r="74" spans="1:56" s="27" customFormat="1" ht="15" customHeight="1" x14ac:dyDescent="0.25">
      <c r="A74" s="142"/>
      <c r="B74" s="42"/>
      <c r="C74" s="107"/>
      <c r="D74" s="331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31"/>
      <c r="S74" s="31"/>
      <c r="T74" s="31"/>
      <c r="U74" s="31"/>
      <c r="V74" s="31"/>
      <c r="W74" s="31"/>
      <c r="X74" s="31"/>
      <c r="Y74" s="31"/>
      <c r="Z74" s="31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</row>
    <row r="75" spans="1:56" s="56" customFormat="1" ht="15" customHeight="1" x14ac:dyDescent="0.25">
      <c r="A75" s="142"/>
      <c r="B75" s="42" t="s">
        <v>66</v>
      </c>
      <c r="C75" s="112"/>
      <c r="D75" s="335"/>
      <c r="E75" s="36">
        <f t="shared" ref="E75:BD75" si="13">SUM(E77:E82)</f>
        <v>0</v>
      </c>
      <c r="F75" s="36">
        <f t="shared" si="13"/>
        <v>0</v>
      </c>
      <c r="G75" s="36">
        <f t="shared" si="13"/>
        <v>0</v>
      </c>
      <c r="H75" s="36">
        <f t="shared" si="13"/>
        <v>0</v>
      </c>
      <c r="I75" s="36">
        <f t="shared" si="13"/>
        <v>0</v>
      </c>
      <c r="J75" s="36">
        <f t="shared" si="13"/>
        <v>0</v>
      </c>
      <c r="K75" s="36">
        <f t="shared" si="13"/>
        <v>0</v>
      </c>
      <c r="L75" s="36">
        <f t="shared" si="13"/>
        <v>0</v>
      </c>
      <c r="M75" s="36">
        <f t="shared" si="13"/>
        <v>0</v>
      </c>
      <c r="N75" s="36">
        <f t="shared" si="13"/>
        <v>0</v>
      </c>
      <c r="O75" s="36">
        <f t="shared" si="13"/>
        <v>0</v>
      </c>
      <c r="P75" s="36">
        <f t="shared" si="13"/>
        <v>0</v>
      </c>
      <c r="Q75" s="36">
        <f t="shared" si="13"/>
        <v>0</v>
      </c>
      <c r="R75" s="36">
        <f t="shared" si="13"/>
        <v>0</v>
      </c>
      <c r="S75" s="36">
        <f t="shared" si="13"/>
        <v>0</v>
      </c>
      <c r="T75" s="36">
        <f t="shared" si="13"/>
        <v>0</v>
      </c>
      <c r="U75" s="36">
        <f t="shared" si="13"/>
        <v>0</v>
      </c>
      <c r="V75" s="36">
        <f t="shared" si="13"/>
        <v>0</v>
      </c>
      <c r="W75" s="36">
        <f t="shared" si="13"/>
        <v>0</v>
      </c>
      <c r="X75" s="36">
        <f t="shared" si="13"/>
        <v>0</v>
      </c>
      <c r="Y75" s="36">
        <f t="shared" si="13"/>
        <v>0</v>
      </c>
      <c r="Z75" s="36">
        <f t="shared" si="13"/>
        <v>0</v>
      </c>
      <c r="AA75" s="216">
        <f t="shared" si="13"/>
        <v>0</v>
      </c>
      <c r="AB75" s="216">
        <f t="shared" si="13"/>
        <v>0</v>
      </c>
      <c r="AC75" s="216">
        <f t="shared" si="13"/>
        <v>0</v>
      </c>
      <c r="AD75" s="216">
        <f t="shared" si="13"/>
        <v>0</v>
      </c>
      <c r="AE75" s="216">
        <f t="shared" si="13"/>
        <v>0</v>
      </c>
      <c r="AF75" s="216">
        <f t="shared" si="13"/>
        <v>0</v>
      </c>
      <c r="AG75" s="216">
        <f t="shared" si="13"/>
        <v>0</v>
      </c>
      <c r="AH75" s="216">
        <f t="shared" si="13"/>
        <v>0</v>
      </c>
      <c r="AI75" s="216">
        <f t="shared" si="13"/>
        <v>0</v>
      </c>
      <c r="AJ75" s="216">
        <f t="shared" si="13"/>
        <v>0</v>
      </c>
      <c r="AK75" s="216">
        <f t="shared" si="13"/>
        <v>0</v>
      </c>
      <c r="AL75" s="216">
        <f t="shared" si="13"/>
        <v>0</v>
      </c>
      <c r="AM75" s="216">
        <f t="shared" si="13"/>
        <v>0</v>
      </c>
      <c r="AN75" s="216">
        <f t="shared" si="13"/>
        <v>0</v>
      </c>
      <c r="AO75" s="216">
        <f t="shared" si="13"/>
        <v>0</v>
      </c>
      <c r="AP75" s="216">
        <f t="shared" si="13"/>
        <v>0</v>
      </c>
      <c r="AQ75" s="216">
        <f t="shared" si="13"/>
        <v>0</v>
      </c>
      <c r="AR75" s="216">
        <f t="shared" si="13"/>
        <v>0</v>
      </c>
      <c r="AS75" s="216">
        <f t="shared" si="13"/>
        <v>0</v>
      </c>
      <c r="AT75" s="216">
        <f t="shared" si="13"/>
        <v>0</v>
      </c>
      <c r="AU75" s="216">
        <f t="shared" si="13"/>
        <v>0</v>
      </c>
      <c r="AV75" s="216">
        <f t="shared" si="13"/>
        <v>0</v>
      </c>
      <c r="AW75" s="216">
        <f t="shared" si="13"/>
        <v>0</v>
      </c>
      <c r="AX75" s="216">
        <f t="shared" si="13"/>
        <v>0</v>
      </c>
      <c r="AY75" s="216">
        <f t="shared" si="13"/>
        <v>0</v>
      </c>
      <c r="AZ75" s="216">
        <f t="shared" si="13"/>
        <v>0</v>
      </c>
      <c r="BA75" s="216">
        <f t="shared" si="13"/>
        <v>0</v>
      </c>
      <c r="BB75" s="216">
        <f t="shared" si="13"/>
        <v>0</v>
      </c>
      <c r="BC75" s="216">
        <f t="shared" si="13"/>
        <v>0</v>
      </c>
      <c r="BD75" s="216">
        <f t="shared" si="13"/>
        <v>0</v>
      </c>
    </row>
    <row r="76" spans="1:56" s="56" customFormat="1" ht="15" hidden="1" customHeight="1" outlineLevel="1" x14ac:dyDescent="0.25">
      <c r="A76" s="142"/>
      <c r="B76" s="28" t="s">
        <v>93</v>
      </c>
      <c r="C76" s="107"/>
      <c r="D76" s="331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216"/>
      <c r="AB76" s="216"/>
      <c r="AC76" s="216"/>
      <c r="AD76" s="216"/>
      <c r="AE76" s="216"/>
      <c r="AF76" s="216"/>
      <c r="AG76" s="216"/>
      <c r="AH76" s="216"/>
      <c r="AI76" s="216"/>
      <c r="AJ76" s="216"/>
      <c r="AK76" s="216"/>
      <c r="AL76" s="216"/>
      <c r="AM76" s="216"/>
      <c r="AN76" s="216"/>
      <c r="AO76" s="216"/>
      <c r="AP76" s="216"/>
      <c r="AQ76" s="216"/>
      <c r="AR76" s="216"/>
      <c r="AS76" s="216"/>
      <c r="AT76" s="216"/>
      <c r="AU76" s="216"/>
      <c r="AV76" s="216"/>
      <c r="AW76" s="216"/>
      <c r="AX76" s="216"/>
      <c r="AY76" s="216"/>
      <c r="AZ76" s="216"/>
      <c r="BA76" s="216"/>
      <c r="BB76" s="216"/>
      <c r="BC76" s="216"/>
      <c r="BD76" s="216"/>
    </row>
    <row r="77" spans="1:56" s="55" customFormat="1" ht="15" hidden="1" customHeight="1" outlineLevel="1" x14ac:dyDescent="0.25">
      <c r="A77" s="147"/>
      <c r="B77" s="28" t="s">
        <v>61</v>
      </c>
      <c r="C77" s="107"/>
      <c r="D77" s="333"/>
      <c r="E77" s="40"/>
      <c r="F77" s="40"/>
      <c r="G77" s="40"/>
      <c r="H77" s="40"/>
      <c r="I77" s="43"/>
      <c r="J77" s="40"/>
      <c r="K77" s="40"/>
      <c r="L77" s="40"/>
      <c r="M77" s="43"/>
      <c r="N77" s="40"/>
      <c r="O77" s="40"/>
      <c r="P77" s="40"/>
      <c r="Q77" s="40"/>
      <c r="R77" s="54"/>
      <c r="S77" s="54"/>
      <c r="T77" s="54"/>
      <c r="U77" s="54"/>
      <c r="V77" s="54"/>
      <c r="W77" s="54"/>
      <c r="X77" s="54"/>
      <c r="Y77" s="54"/>
      <c r="Z77" s="54"/>
      <c r="AA77" s="237"/>
      <c r="AB77" s="237"/>
      <c r="AC77" s="237"/>
      <c r="AD77" s="237"/>
      <c r="AE77" s="237"/>
      <c r="AF77" s="237"/>
      <c r="AG77" s="237"/>
      <c r="AH77" s="237"/>
      <c r="AI77" s="237"/>
      <c r="AJ77" s="237"/>
      <c r="AK77" s="237"/>
      <c r="AL77" s="237"/>
      <c r="AM77" s="237"/>
      <c r="AN77" s="237"/>
      <c r="AO77" s="237"/>
      <c r="AP77" s="237"/>
      <c r="AQ77" s="237"/>
      <c r="AR77" s="237"/>
      <c r="AS77" s="237"/>
      <c r="AT77" s="237"/>
      <c r="AU77" s="237"/>
      <c r="AV77" s="237"/>
      <c r="AW77" s="237"/>
      <c r="AX77" s="237"/>
      <c r="AY77" s="237"/>
      <c r="AZ77" s="237"/>
      <c r="BA77" s="237"/>
      <c r="BB77" s="237"/>
      <c r="BC77" s="237"/>
      <c r="BD77" s="237"/>
    </row>
    <row r="78" spans="1:56" s="55" customFormat="1" ht="15" hidden="1" customHeight="1" outlineLevel="1" x14ac:dyDescent="0.25">
      <c r="A78" s="147"/>
      <c r="B78" s="28" t="s">
        <v>62</v>
      </c>
      <c r="C78" s="107"/>
      <c r="D78" s="333"/>
      <c r="E78" s="40"/>
      <c r="F78" s="40"/>
      <c r="G78" s="40"/>
      <c r="H78" s="40"/>
      <c r="I78" s="43"/>
      <c r="J78" s="40"/>
      <c r="K78" s="40"/>
      <c r="L78" s="40"/>
      <c r="M78" s="43"/>
      <c r="N78" s="40"/>
      <c r="O78" s="40"/>
      <c r="P78" s="40"/>
      <c r="Q78" s="40"/>
      <c r="R78" s="54"/>
      <c r="S78" s="54"/>
      <c r="T78" s="54"/>
      <c r="U78" s="54"/>
      <c r="V78" s="54"/>
      <c r="W78" s="54"/>
      <c r="X78" s="54"/>
      <c r="Y78" s="54"/>
      <c r="Z78" s="54"/>
      <c r="AA78" s="237"/>
      <c r="AB78" s="237"/>
      <c r="AC78" s="237"/>
      <c r="AD78" s="237"/>
      <c r="AE78" s="237"/>
      <c r="AF78" s="237"/>
      <c r="AG78" s="237"/>
      <c r="AH78" s="237"/>
      <c r="AI78" s="237"/>
      <c r="AJ78" s="237"/>
      <c r="AK78" s="237"/>
      <c r="AL78" s="237"/>
      <c r="AM78" s="237"/>
      <c r="AN78" s="237"/>
      <c r="AO78" s="237"/>
      <c r="AP78" s="237"/>
      <c r="AQ78" s="237"/>
      <c r="AR78" s="237"/>
      <c r="AS78" s="237"/>
      <c r="AT78" s="237"/>
      <c r="AU78" s="237"/>
      <c r="AV78" s="237"/>
      <c r="AW78" s="237"/>
      <c r="AX78" s="237"/>
      <c r="AY78" s="237"/>
      <c r="AZ78" s="237"/>
      <c r="BA78" s="237"/>
      <c r="BB78" s="237"/>
      <c r="BC78" s="237"/>
      <c r="BD78" s="237"/>
    </row>
    <row r="79" spans="1:56" s="55" customFormat="1" ht="15" hidden="1" customHeight="1" outlineLevel="1" x14ac:dyDescent="0.25">
      <c r="A79" s="147"/>
      <c r="B79" s="28" t="s">
        <v>63</v>
      </c>
      <c r="C79" s="107"/>
      <c r="D79" s="333"/>
      <c r="E79" s="40"/>
      <c r="F79" s="40"/>
      <c r="G79" s="40"/>
      <c r="H79" s="40"/>
      <c r="I79" s="43"/>
      <c r="J79" s="40"/>
      <c r="K79" s="40"/>
      <c r="L79" s="40"/>
      <c r="M79" s="43"/>
      <c r="N79" s="40"/>
      <c r="O79" s="40"/>
      <c r="P79" s="40"/>
      <c r="Q79" s="40"/>
      <c r="R79" s="54"/>
      <c r="S79" s="54"/>
      <c r="T79" s="54"/>
      <c r="U79" s="54"/>
      <c r="V79" s="54"/>
      <c r="W79" s="54"/>
      <c r="X79" s="54"/>
      <c r="Y79" s="54"/>
      <c r="Z79" s="54"/>
      <c r="AA79" s="237"/>
      <c r="AB79" s="237"/>
      <c r="AC79" s="237"/>
      <c r="AD79" s="237"/>
      <c r="AE79" s="237"/>
      <c r="AF79" s="237"/>
      <c r="AG79" s="237"/>
      <c r="AH79" s="237"/>
      <c r="AI79" s="237"/>
      <c r="AJ79" s="237"/>
      <c r="AK79" s="237"/>
      <c r="AL79" s="237"/>
      <c r="AM79" s="237"/>
      <c r="AN79" s="237"/>
      <c r="AO79" s="237"/>
      <c r="AP79" s="237"/>
      <c r="AQ79" s="237"/>
      <c r="AR79" s="237"/>
      <c r="AS79" s="237"/>
      <c r="AT79" s="237"/>
      <c r="AU79" s="237"/>
      <c r="AV79" s="237"/>
      <c r="AW79" s="237"/>
      <c r="AX79" s="237"/>
      <c r="AY79" s="237"/>
      <c r="AZ79" s="237"/>
      <c r="BA79" s="237"/>
      <c r="BB79" s="237"/>
      <c r="BC79" s="237"/>
      <c r="BD79" s="237"/>
    </row>
    <row r="80" spans="1:56" s="55" customFormat="1" ht="15" hidden="1" customHeight="1" outlineLevel="1" x14ac:dyDescent="0.25">
      <c r="A80" s="147"/>
      <c r="B80" s="28" t="s">
        <v>64</v>
      </c>
      <c r="C80" s="107"/>
      <c r="D80" s="333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54"/>
      <c r="S80" s="54"/>
      <c r="T80" s="54"/>
      <c r="U80" s="54"/>
      <c r="V80" s="54"/>
      <c r="W80" s="54"/>
      <c r="X80" s="54"/>
      <c r="Y80" s="54"/>
      <c r="Z80" s="54"/>
      <c r="AA80" s="237"/>
      <c r="AB80" s="237"/>
      <c r="AC80" s="237"/>
      <c r="AD80" s="237"/>
      <c r="AE80" s="237"/>
      <c r="AF80" s="237"/>
      <c r="AG80" s="237"/>
      <c r="AH80" s="237"/>
      <c r="AI80" s="237"/>
      <c r="AJ80" s="237"/>
      <c r="AK80" s="237"/>
      <c r="AL80" s="237"/>
      <c r="AM80" s="237"/>
      <c r="AN80" s="237"/>
      <c r="AO80" s="237"/>
      <c r="AP80" s="237"/>
      <c r="AQ80" s="237"/>
      <c r="AR80" s="237"/>
      <c r="AS80" s="237"/>
      <c r="AT80" s="237"/>
      <c r="AU80" s="237"/>
      <c r="AV80" s="237"/>
      <c r="AW80" s="237"/>
      <c r="AX80" s="237"/>
      <c r="AY80" s="237"/>
      <c r="AZ80" s="237"/>
      <c r="BA80" s="237"/>
      <c r="BB80" s="237"/>
      <c r="BC80" s="237"/>
      <c r="BD80" s="237"/>
    </row>
    <row r="81" spans="1:56" s="55" customFormat="1" ht="15" hidden="1" customHeight="1" outlineLevel="1" x14ac:dyDescent="0.25">
      <c r="A81" s="147"/>
      <c r="B81" s="28" t="s">
        <v>94</v>
      </c>
      <c r="C81" s="107"/>
      <c r="D81" s="333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54"/>
      <c r="S81" s="54"/>
      <c r="T81" s="54"/>
      <c r="U81" s="54"/>
      <c r="V81" s="54"/>
      <c r="W81" s="54"/>
      <c r="X81" s="54"/>
      <c r="Y81" s="54"/>
      <c r="Z81" s="54"/>
      <c r="AA81" s="237"/>
      <c r="AB81" s="237"/>
      <c r="AC81" s="237"/>
      <c r="AD81" s="237"/>
      <c r="AE81" s="237"/>
      <c r="AF81" s="237"/>
      <c r="AG81" s="237"/>
      <c r="AH81" s="237"/>
      <c r="AI81" s="237"/>
      <c r="AJ81" s="237"/>
      <c r="AK81" s="237"/>
      <c r="AL81" s="237"/>
      <c r="AM81" s="237"/>
      <c r="AN81" s="237"/>
      <c r="AO81" s="237"/>
      <c r="AP81" s="237"/>
      <c r="AQ81" s="237"/>
      <c r="AR81" s="237"/>
      <c r="AS81" s="237"/>
      <c r="AT81" s="237"/>
      <c r="AU81" s="237"/>
      <c r="AV81" s="237"/>
      <c r="AW81" s="237"/>
      <c r="AX81" s="237"/>
      <c r="AY81" s="237"/>
      <c r="AZ81" s="237"/>
      <c r="BA81" s="237"/>
      <c r="BB81" s="237"/>
      <c r="BC81" s="237"/>
      <c r="BD81" s="237"/>
    </row>
    <row r="82" spans="1:56" s="55" customFormat="1" ht="15" customHeight="1" collapsed="1" x14ac:dyDescent="0.25">
      <c r="A82" s="147"/>
      <c r="B82" s="53"/>
      <c r="C82" s="110"/>
      <c r="D82" s="333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54"/>
      <c r="S82" s="54"/>
      <c r="T82" s="54"/>
      <c r="U82" s="54"/>
      <c r="V82" s="54"/>
      <c r="W82" s="54"/>
      <c r="X82" s="54"/>
      <c r="Y82" s="54"/>
      <c r="Z82" s="54"/>
      <c r="AA82" s="237"/>
      <c r="AB82" s="237"/>
      <c r="AC82" s="237"/>
      <c r="AD82" s="237"/>
      <c r="AE82" s="237"/>
      <c r="AF82" s="237"/>
      <c r="AG82" s="237"/>
      <c r="AH82" s="237"/>
      <c r="AI82" s="237"/>
      <c r="AJ82" s="237"/>
      <c r="AK82" s="237"/>
      <c r="AL82" s="237"/>
      <c r="AM82" s="237"/>
      <c r="AN82" s="237"/>
      <c r="AO82" s="237"/>
      <c r="AP82" s="237"/>
      <c r="AQ82" s="237"/>
      <c r="AR82" s="237"/>
      <c r="AS82" s="237"/>
      <c r="AT82" s="237"/>
      <c r="AU82" s="237"/>
      <c r="AV82" s="237"/>
      <c r="AW82" s="237"/>
      <c r="AX82" s="237"/>
      <c r="AY82" s="237"/>
      <c r="AZ82" s="237"/>
      <c r="BA82" s="237"/>
      <c r="BB82" s="237"/>
      <c r="BC82" s="237"/>
      <c r="BD82" s="237"/>
    </row>
    <row r="83" spans="1:56" s="33" customFormat="1" ht="15" customHeight="1" x14ac:dyDescent="0.25">
      <c r="A83" s="143"/>
      <c r="B83" s="58" t="s">
        <v>67</v>
      </c>
      <c r="C83" s="108"/>
      <c r="D83" s="338"/>
      <c r="E83" s="36">
        <f>SUM(E84:E100)</f>
        <v>0</v>
      </c>
      <c r="F83" s="36">
        <f t="shared" ref="F83:BD83" si="14">SUM(F84:F100)</f>
        <v>0</v>
      </c>
      <c r="G83" s="36">
        <f t="shared" si="14"/>
        <v>0</v>
      </c>
      <c r="H83" s="36">
        <f t="shared" si="14"/>
        <v>0</v>
      </c>
      <c r="I83" s="36">
        <f t="shared" si="14"/>
        <v>0</v>
      </c>
      <c r="J83" s="36">
        <f t="shared" si="14"/>
        <v>0</v>
      </c>
      <c r="K83" s="36">
        <f t="shared" si="14"/>
        <v>0</v>
      </c>
      <c r="L83" s="36">
        <f t="shared" si="14"/>
        <v>0</v>
      </c>
      <c r="M83" s="36">
        <f t="shared" si="14"/>
        <v>0</v>
      </c>
      <c r="N83" s="36">
        <f t="shared" si="14"/>
        <v>0</v>
      </c>
      <c r="O83" s="36">
        <f t="shared" si="14"/>
        <v>0</v>
      </c>
      <c r="P83" s="36">
        <f t="shared" si="14"/>
        <v>0</v>
      </c>
      <c r="Q83" s="36">
        <f t="shared" si="14"/>
        <v>0</v>
      </c>
      <c r="R83" s="36">
        <f t="shared" si="14"/>
        <v>0</v>
      </c>
      <c r="S83" s="36">
        <f t="shared" si="14"/>
        <v>0</v>
      </c>
      <c r="T83" s="36">
        <f t="shared" si="14"/>
        <v>0</v>
      </c>
      <c r="U83" s="36">
        <f t="shared" si="14"/>
        <v>0</v>
      </c>
      <c r="V83" s="36">
        <f t="shared" si="14"/>
        <v>0</v>
      </c>
      <c r="W83" s="36">
        <f t="shared" si="14"/>
        <v>0</v>
      </c>
      <c r="X83" s="36">
        <f t="shared" si="14"/>
        <v>0</v>
      </c>
      <c r="Y83" s="36">
        <f t="shared" si="14"/>
        <v>0</v>
      </c>
      <c r="Z83" s="36">
        <f t="shared" si="14"/>
        <v>0</v>
      </c>
      <c r="AA83" s="216">
        <f t="shared" si="14"/>
        <v>0</v>
      </c>
      <c r="AB83" s="216">
        <f t="shared" si="14"/>
        <v>0</v>
      </c>
      <c r="AC83" s="216">
        <f t="shared" si="14"/>
        <v>0</v>
      </c>
      <c r="AD83" s="216">
        <f t="shared" si="14"/>
        <v>0</v>
      </c>
      <c r="AE83" s="216">
        <f t="shared" si="14"/>
        <v>0</v>
      </c>
      <c r="AF83" s="216">
        <f t="shared" si="14"/>
        <v>0</v>
      </c>
      <c r="AG83" s="216">
        <f t="shared" si="14"/>
        <v>0</v>
      </c>
      <c r="AH83" s="216">
        <f t="shared" si="14"/>
        <v>0</v>
      </c>
      <c r="AI83" s="216">
        <f t="shared" si="14"/>
        <v>0</v>
      </c>
      <c r="AJ83" s="216">
        <f t="shared" si="14"/>
        <v>0</v>
      </c>
      <c r="AK83" s="216">
        <f t="shared" si="14"/>
        <v>0</v>
      </c>
      <c r="AL83" s="216">
        <f t="shared" si="14"/>
        <v>0</v>
      </c>
      <c r="AM83" s="216">
        <f t="shared" si="14"/>
        <v>0</v>
      </c>
      <c r="AN83" s="216">
        <f t="shared" si="14"/>
        <v>0</v>
      </c>
      <c r="AO83" s="216">
        <f t="shared" si="14"/>
        <v>0</v>
      </c>
      <c r="AP83" s="216">
        <f t="shared" si="14"/>
        <v>0</v>
      </c>
      <c r="AQ83" s="216">
        <f t="shared" si="14"/>
        <v>0</v>
      </c>
      <c r="AR83" s="216">
        <f t="shared" si="14"/>
        <v>0</v>
      </c>
      <c r="AS83" s="216">
        <f t="shared" si="14"/>
        <v>0</v>
      </c>
      <c r="AT83" s="216">
        <f t="shared" si="14"/>
        <v>0</v>
      </c>
      <c r="AU83" s="216">
        <f t="shared" si="14"/>
        <v>0</v>
      </c>
      <c r="AV83" s="216">
        <f t="shared" si="14"/>
        <v>0</v>
      </c>
      <c r="AW83" s="216">
        <f t="shared" si="14"/>
        <v>0</v>
      </c>
      <c r="AX83" s="216">
        <f t="shared" si="14"/>
        <v>0</v>
      </c>
      <c r="AY83" s="216">
        <f t="shared" si="14"/>
        <v>0</v>
      </c>
      <c r="AZ83" s="216">
        <f t="shared" si="14"/>
        <v>0</v>
      </c>
      <c r="BA83" s="216">
        <f t="shared" si="14"/>
        <v>0</v>
      </c>
      <c r="BB83" s="216">
        <f t="shared" si="14"/>
        <v>0</v>
      </c>
      <c r="BC83" s="216">
        <f t="shared" si="14"/>
        <v>0</v>
      </c>
      <c r="BD83" s="216">
        <f t="shared" si="14"/>
        <v>0</v>
      </c>
    </row>
    <row r="84" spans="1:56" s="61" customFormat="1" ht="15" customHeight="1" outlineLevel="1" x14ac:dyDescent="0.25">
      <c r="A84" s="143"/>
      <c r="B84" s="28" t="s">
        <v>65</v>
      </c>
      <c r="C84" s="368" t="s">
        <v>296</v>
      </c>
      <c r="D84" s="331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60"/>
      <c r="S84" s="60"/>
      <c r="T84" s="60"/>
      <c r="U84" s="60"/>
      <c r="V84" s="60"/>
      <c r="W84" s="60"/>
      <c r="X84" s="60"/>
      <c r="Y84" s="60"/>
      <c r="Z84" s="60"/>
      <c r="AA84" s="243"/>
      <c r="AB84" s="243"/>
      <c r="AC84" s="243"/>
      <c r="AD84" s="243"/>
      <c r="AE84" s="243"/>
      <c r="AF84" s="243"/>
      <c r="AG84" s="243"/>
      <c r="AH84" s="243"/>
      <c r="AI84" s="243"/>
      <c r="AJ84" s="243"/>
      <c r="AK84" s="243"/>
      <c r="AL84" s="243"/>
      <c r="AM84" s="243"/>
      <c r="AN84" s="243"/>
      <c r="AO84" s="243"/>
      <c r="AP84" s="243"/>
      <c r="AQ84" s="243"/>
      <c r="AR84" s="243"/>
      <c r="AS84" s="243"/>
      <c r="AT84" s="243"/>
      <c r="AU84" s="243"/>
      <c r="AV84" s="243"/>
      <c r="AW84" s="243"/>
      <c r="AX84" s="243"/>
      <c r="AY84" s="243"/>
      <c r="AZ84" s="243"/>
      <c r="BA84" s="243"/>
      <c r="BB84" s="243"/>
      <c r="BC84" s="243"/>
      <c r="BD84" s="243"/>
    </row>
    <row r="85" spans="1:56" s="61" customFormat="1" ht="15" customHeight="1" outlineLevel="2" x14ac:dyDescent="0.25">
      <c r="A85" s="143"/>
      <c r="B85" s="28" t="s">
        <v>75</v>
      </c>
      <c r="C85" s="107"/>
      <c r="D85" s="331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60"/>
      <c r="S85" s="60"/>
      <c r="T85" s="60"/>
      <c r="U85" s="60"/>
      <c r="V85" s="60"/>
      <c r="W85" s="60"/>
      <c r="X85" s="60"/>
      <c r="Y85" s="60"/>
      <c r="Z85" s="60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</row>
    <row r="86" spans="1:56" s="61" customFormat="1" ht="15" customHeight="1" outlineLevel="2" x14ac:dyDescent="0.25">
      <c r="A86" s="143"/>
      <c r="B86" s="28" t="s">
        <v>68</v>
      </c>
      <c r="C86" s="107"/>
      <c r="D86" s="331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60"/>
      <c r="S86" s="60"/>
      <c r="T86" s="60"/>
      <c r="U86" s="60"/>
      <c r="V86" s="60"/>
      <c r="W86" s="60"/>
      <c r="X86" s="60"/>
      <c r="Y86" s="60"/>
      <c r="Z86" s="60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</row>
    <row r="87" spans="1:56" s="61" customFormat="1" ht="15" customHeight="1" outlineLevel="2" x14ac:dyDescent="0.25">
      <c r="A87" s="143"/>
      <c r="B87" s="28" t="s">
        <v>69</v>
      </c>
      <c r="C87" s="107"/>
      <c r="D87" s="331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60"/>
      <c r="S87" s="60"/>
      <c r="T87" s="60"/>
      <c r="U87" s="60"/>
      <c r="V87" s="60"/>
      <c r="W87" s="60"/>
      <c r="X87" s="60"/>
      <c r="Y87" s="60"/>
      <c r="Z87" s="60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</row>
    <row r="88" spans="1:56" s="61" customFormat="1" ht="15" customHeight="1" outlineLevel="2" x14ac:dyDescent="0.25">
      <c r="A88" s="143"/>
      <c r="B88" s="28" t="s">
        <v>70</v>
      </c>
      <c r="C88" s="107"/>
      <c r="D88" s="331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60"/>
      <c r="S88" s="60"/>
      <c r="T88" s="60"/>
      <c r="U88" s="60"/>
      <c r="V88" s="60"/>
      <c r="W88" s="60"/>
      <c r="X88" s="60"/>
      <c r="Y88" s="60"/>
      <c r="Z88" s="60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</row>
    <row r="89" spans="1:56" s="61" customFormat="1" ht="15" customHeight="1" outlineLevel="2" x14ac:dyDescent="0.25">
      <c r="A89" s="143"/>
      <c r="B89" s="28" t="s">
        <v>71</v>
      </c>
      <c r="C89" s="107"/>
      <c r="D89" s="331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60"/>
      <c r="S89" s="60"/>
      <c r="T89" s="60"/>
      <c r="U89" s="60"/>
      <c r="V89" s="60"/>
      <c r="W89" s="60"/>
      <c r="X89" s="60"/>
      <c r="Y89" s="60"/>
      <c r="Z89" s="60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</row>
    <row r="90" spans="1:56" s="61" customFormat="1" ht="15" customHeight="1" outlineLevel="2" x14ac:dyDescent="0.25">
      <c r="A90" s="143"/>
      <c r="B90" s="28" t="s">
        <v>72</v>
      </c>
      <c r="C90" s="107"/>
      <c r="D90" s="331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60"/>
      <c r="S90" s="60"/>
      <c r="T90" s="60"/>
      <c r="U90" s="60"/>
      <c r="V90" s="60"/>
      <c r="W90" s="60"/>
      <c r="X90" s="60"/>
      <c r="Y90" s="60"/>
      <c r="Z90" s="60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</row>
    <row r="91" spans="1:56" s="61" customFormat="1" ht="15" customHeight="1" outlineLevel="2" x14ac:dyDescent="0.25">
      <c r="A91" s="143"/>
      <c r="B91" s="28" t="s">
        <v>73</v>
      </c>
      <c r="C91" s="107"/>
      <c r="D91" s="331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60"/>
      <c r="S91" s="60"/>
      <c r="T91" s="60"/>
      <c r="U91" s="60"/>
      <c r="V91" s="60"/>
      <c r="W91" s="60"/>
      <c r="X91" s="60"/>
      <c r="Y91" s="60"/>
      <c r="Z91" s="60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</row>
    <row r="92" spans="1:56" s="61" customFormat="1" ht="15" customHeight="1" outlineLevel="2" x14ac:dyDescent="0.25">
      <c r="A92" s="143"/>
      <c r="B92" s="28" t="s">
        <v>76</v>
      </c>
      <c r="C92" s="107"/>
      <c r="D92" s="331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60"/>
      <c r="S92" s="60"/>
      <c r="T92" s="60"/>
      <c r="U92" s="60"/>
      <c r="V92" s="60"/>
      <c r="W92" s="60"/>
      <c r="X92" s="60"/>
      <c r="Y92" s="60"/>
      <c r="Z92" s="60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</row>
    <row r="93" spans="1:56" s="61" customFormat="1" ht="15" customHeight="1" outlineLevel="2" x14ac:dyDescent="0.25">
      <c r="A93" s="143"/>
      <c r="B93" s="28" t="s">
        <v>74</v>
      </c>
      <c r="C93" s="107"/>
      <c r="D93" s="331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60"/>
      <c r="S93" s="60"/>
      <c r="T93" s="60"/>
      <c r="U93" s="60"/>
      <c r="V93" s="60"/>
      <c r="W93" s="60"/>
      <c r="X93" s="60"/>
      <c r="Y93" s="60"/>
      <c r="Z93" s="60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</row>
    <row r="94" spans="1:56" s="61" customFormat="1" ht="15" customHeight="1" outlineLevel="2" x14ac:dyDescent="0.25">
      <c r="A94" s="143"/>
      <c r="B94" s="28" t="s">
        <v>77</v>
      </c>
      <c r="C94" s="107"/>
      <c r="D94" s="331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60"/>
      <c r="S94" s="60"/>
      <c r="T94" s="60"/>
      <c r="U94" s="60"/>
      <c r="V94" s="60"/>
      <c r="W94" s="60"/>
      <c r="X94" s="60"/>
      <c r="Y94" s="60"/>
      <c r="Z94" s="60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</row>
    <row r="95" spans="1:56" s="61" customFormat="1" ht="15" customHeight="1" outlineLevel="2" x14ac:dyDescent="0.25">
      <c r="A95" s="143"/>
      <c r="B95" s="28" t="s">
        <v>78</v>
      </c>
      <c r="C95" s="107"/>
      <c r="D95" s="331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60"/>
      <c r="S95" s="60"/>
      <c r="T95" s="60"/>
      <c r="U95" s="60"/>
      <c r="V95" s="60"/>
      <c r="W95" s="60"/>
      <c r="X95" s="60"/>
      <c r="Y95" s="60"/>
      <c r="Z95" s="60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</row>
    <row r="96" spans="1:56" s="61" customFormat="1" ht="15" customHeight="1" outlineLevel="2" x14ac:dyDescent="0.25">
      <c r="A96" s="143"/>
      <c r="B96" s="28" t="s">
        <v>79</v>
      </c>
      <c r="C96" s="107"/>
      <c r="D96" s="331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60"/>
      <c r="S96" s="60"/>
      <c r="T96" s="60"/>
      <c r="U96" s="60"/>
      <c r="V96" s="60"/>
      <c r="W96" s="60"/>
      <c r="X96" s="60"/>
      <c r="Y96" s="60"/>
      <c r="Z96" s="60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</row>
    <row r="97" spans="1:56" s="61" customFormat="1" ht="15" customHeight="1" outlineLevel="2" x14ac:dyDescent="0.25">
      <c r="A97" s="143"/>
      <c r="B97" s="28" t="s">
        <v>80</v>
      </c>
      <c r="C97" s="107"/>
      <c r="D97" s="331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60"/>
      <c r="S97" s="60"/>
      <c r="T97" s="60"/>
      <c r="U97" s="60"/>
      <c r="V97" s="60"/>
      <c r="W97" s="60"/>
      <c r="X97" s="60"/>
      <c r="Y97" s="60"/>
      <c r="Z97" s="60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</row>
    <row r="98" spans="1:56" s="61" customFormat="1" ht="15" customHeight="1" outlineLevel="2" x14ac:dyDescent="0.25">
      <c r="A98" s="143"/>
      <c r="B98" s="28" t="s">
        <v>81</v>
      </c>
      <c r="C98" s="107"/>
      <c r="D98" s="331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60"/>
      <c r="S98" s="60"/>
      <c r="T98" s="60"/>
      <c r="U98" s="60"/>
      <c r="V98" s="60"/>
      <c r="W98" s="60"/>
      <c r="X98" s="60"/>
      <c r="Y98" s="60"/>
      <c r="Z98" s="60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</row>
    <row r="99" spans="1:56" s="61" customFormat="1" ht="15" customHeight="1" outlineLevel="2" x14ac:dyDescent="0.25">
      <c r="A99" s="143"/>
      <c r="B99" s="28" t="s">
        <v>82</v>
      </c>
      <c r="C99" s="107"/>
      <c r="D99" s="331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60"/>
      <c r="S99" s="60"/>
      <c r="T99" s="60"/>
      <c r="U99" s="60"/>
      <c r="V99" s="60"/>
      <c r="W99" s="60"/>
      <c r="X99" s="60"/>
      <c r="Y99" s="60"/>
      <c r="Z99" s="60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</row>
    <row r="100" spans="1:56" s="27" customFormat="1" ht="15" customHeight="1" x14ac:dyDescent="0.25">
      <c r="A100" s="142"/>
      <c r="B100" s="28"/>
      <c r="C100" s="107"/>
      <c r="D100" s="331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31"/>
      <c r="S100" s="31"/>
      <c r="T100" s="31"/>
      <c r="U100" s="31"/>
      <c r="V100" s="31"/>
      <c r="W100" s="31"/>
      <c r="X100" s="31"/>
      <c r="Y100" s="31"/>
      <c r="Z100" s="31"/>
      <c r="AA100" s="203"/>
      <c r="AB100" s="203"/>
      <c r="AC100" s="203"/>
      <c r="AD100" s="203"/>
      <c r="AE100" s="203"/>
      <c r="AF100" s="203"/>
      <c r="AG100" s="203"/>
      <c r="AH100" s="203"/>
      <c r="AI100" s="203"/>
      <c r="AJ100" s="203"/>
      <c r="AK100" s="203"/>
      <c r="AL100" s="203"/>
      <c r="AM100" s="203"/>
      <c r="AN100" s="203"/>
      <c r="AO100" s="203"/>
      <c r="AP100" s="203"/>
      <c r="AQ100" s="203"/>
      <c r="AR100" s="203"/>
      <c r="AS100" s="203"/>
      <c r="AT100" s="203"/>
      <c r="AU100" s="203"/>
      <c r="AV100" s="203"/>
      <c r="AW100" s="203"/>
      <c r="AX100" s="203"/>
      <c r="AY100" s="203"/>
      <c r="AZ100" s="203"/>
      <c r="BA100" s="203"/>
      <c r="BB100" s="203"/>
      <c r="BC100" s="203"/>
      <c r="BD100" s="203"/>
    </row>
    <row r="101" spans="1:56" s="41" customFormat="1" ht="15" customHeight="1" x14ac:dyDescent="0.25">
      <c r="A101" s="145"/>
      <c r="B101" s="42" t="s">
        <v>294</v>
      </c>
      <c r="C101" s="112"/>
      <c r="D101" s="335"/>
      <c r="E101" s="36">
        <f>SUM(E102:E106)</f>
        <v>0</v>
      </c>
      <c r="F101" s="36">
        <f t="shared" ref="F101:BD101" si="15">SUM(F102:F105)</f>
        <v>0</v>
      </c>
      <c r="G101" s="36">
        <f t="shared" si="15"/>
        <v>0</v>
      </c>
      <c r="H101" s="36">
        <f t="shared" si="15"/>
        <v>0</v>
      </c>
      <c r="I101" s="36">
        <f t="shared" si="15"/>
        <v>0</v>
      </c>
      <c r="J101" s="36">
        <f t="shared" si="15"/>
        <v>0</v>
      </c>
      <c r="K101" s="36">
        <f t="shared" si="15"/>
        <v>0</v>
      </c>
      <c r="L101" s="36">
        <f t="shared" si="15"/>
        <v>0</v>
      </c>
      <c r="M101" s="36">
        <f t="shared" si="15"/>
        <v>0</v>
      </c>
      <c r="N101" s="36">
        <f t="shared" si="15"/>
        <v>0</v>
      </c>
      <c r="O101" s="36">
        <f t="shared" si="15"/>
        <v>0</v>
      </c>
      <c r="P101" s="36">
        <f t="shared" si="15"/>
        <v>0</v>
      </c>
      <c r="Q101" s="36">
        <f t="shared" si="15"/>
        <v>0</v>
      </c>
      <c r="R101" s="36">
        <f t="shared" si="15"/>
        <v>0</v>
      </c>
      <c r="S101" s="36">
        <f t="shared" si="15"/>
        <v>0</v>
      </c>
      <c r="T101" s="36">
        <f t="shared" si="15"/>
        <v>0</v>
      </c>
      <c r="U101" s="36">
        <f t="shared" si="15"/>
        <v>0</v>
      </c>
      <c r="V101" s="36">
        <f t="shared" si="15"/>
        <v>0</v>
      </c>
      <c r="W101" s="36">
        <f t="shared" si="15"/>
        <v>0</v>
      </c>
      <c r="X101" s="36">
        <f t="shared" si="15"/>
        <v>0</v>
      </c>
      <c r="Y101" s="36">
        <f t="shared" si="15"/>
        <v>0</v>
      </c>
      <c r="Z101" s="36">
        <f t="shared" si="15"/>
        <v>0</v>
      </c>
      <c r="AA101" s="216">
        <f t="shared" si="15"/>
        <v>0</v>
      </c>
      <c r="AB101" s="216">
        <f t="shared" si="15"/>
        <v>0</v>
      </c>
      <c r="AC101" s="216">
        <f t="shared" si="15"/>
        <v>0</v>
      </c>
      <c r="AD101" s="216">
        <f t="shared" si="15"/>
        <v>0</v>
      </c>
      <c r="AE101" s="216">
        <f t="shared" si="15"/>
        <v>0</v>
      </c>
      <c r="AF101" s="216">
        <f t="shared" si="15"/>
        <v>0</v>
      </c>
      <c r="AG101" s="216">
        <f t="shared" si="15"/>
        <v>0</v>
      </c>
      <c r="AH101" s="216">
        <f t="shared" si="15"/>
        <v>0</v>
      </c>
      <c r="AI101" s="216">
        <f t="shared" si="15"/>
        <v>0</v>
      </c>
      <c r="AJ101" s="216">
        <f t="shared" si="15"/>
        <v>0</v>
      </c>
      <c r="AK101" s="216">
        <f t="shared" si="15"/>
        <v>0</v>
      </c>
      <c r="AL101" s="216">
        <f t="shared" si="15"/>
        <v>0</v>
      </c>
      <c r="AM101" s="216">
        <f t="shared" si="15"/>
        <v>0</v>
      </c>
      <c r="AN101" s="216">
        <f t="shared" si="15"/>
        <v>0</v>
      </c>
      <c r="AO101" s="216">
        <f t="shared" si="15"/>
        <v>0</v>
      </c>
      <c r="AP101" s="216">
        <f t="shared" si="15"/>
        <v>0</v>
      </c>
      <c r="AQ101" s="216">
        <f t="shared" si="15"/>
        <v>0</v>
      </c>
      <c r="AR101" s="216">
        <f t="shared" si="15"/>
        <v>0</v>
      </c>
      <c r="AS101" s="216">
        <f t="shared" si="15"/>
        <v>0</v>
      </c>
      <c r="AT101" s="216">
        <f t="shared" si="15"/>
        <v>0</v>
      </c>
      <c r="AU101" s="216">
        <f t="shared" si="15"/>
        <v>0</v>
      </c>
      <c r="AV101" s="216">
        <f t="shared" si="15"/>
        <v>0</v>
      </c>
      <c r="AW101" s="216">
        <f t="shared" si="15"/>
        <v>0</v>
      </c>
      <c r="AX101" s="216">
        <f t="shared" si="15"/>
        <v>0</v>
      </c>
      <c r="AY101" s="216">
        <f t="shared" si="15"/>
        <v>0</v>
      </c>
      <c r="AZ101" s="216">
        <f t="shared" si="15"/>
        <v>0</v>
      </c>
      <c r="BA101" s="216">
        <f t="shared" si="15"/>
        <v>0</v>
      </c>
      <c r="BB101" s="216">
        <f t="shared" si="15"/>
        <v>0</v>
      </c>
      <c r="BC101" s="216">
        <f t="shared" si="15"/>
        <v>0</v>
      </c>
      <c r="BD101" s="216">
        <f t="shared" si="15"/>
        <v>0</v>
      </c>
    </row>
    <row r="102" spans="1:56" s="63" customFormat="1" ht="15" hidden="1" customHeight="1" outlineLevel="1" x14ac:dyDescent="0.25">
      <c r="A102" s="145"/>
      <c r="B102" s="53" t="s">
        <v>84</v>
      </c>
      <c r="C102" s="110"/>
      <c r="D102" s="333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248"/>
      <c r="AB102" s="248"/>
      <c r="AC102" s="248"/>
      <c r="AD102" s="248"/>
      <c r="AE102" s="248"/>
      <c r="AF102" s="248"/>
      <c r="AG102" s="248"/>
      <c r="AH102" s="248"/>
      <c r="AI102" s="248"/>
      <c r="AJ102" s="248"/>
      <c r="AK102" s="248"/>
      <c r="AL102" s="248"/>
      <c r="AM102" s="248"/>
      <c r="AN102" s="248"/>
      <c r="AO102" s="248"/>
      <c r="AP102" s="248"/>
      <c r="AQ102" s="248"/>
      <c r="AR102" s="248"/>
      <c r="AS102" s="248"/>
      <c r="AT102" s="248"/>
      <c r="AU102" s="248"/>
      <c r="AV102" s="248"/>
      <c r="AW102" s="248"/>
      <c r="AX102" s="248"/>
      <c r="AY102" s="248"/>
      <c r="AZ102" s="248"/>
      <c r="BA102" s="248"/>
      <c r="BB102" s="248"/>
      <c r="BC102" s="248"/>
      <c r="BD102" s="248"/>
    </row>
    <row r="103" spans="1:56" s="63" customFormat="1" ht="15" hidden="1" customHeight="1" outlineLevel="1" x14ac:dyDescent="0.25">
      <c r="A103" s="145"/>
      <c r="B103" s="53" t="s">
        <v>83</v>
      </c>
      <c r="C103" s="110"/>
      <c r="D103" s="333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248"/>
      <c r="AB103" s="248"/>
      <c r="AC103" s="248"/>
      <c r="AD103" s="248"/>
      <c r="AE103" s="248"/>
      <c r="AF103" s="248"/>
      <c r="AG103" s="248"/>
      <c r="AH103" s="248"/>
      <c r="AI103" s="248"/>
      <c r="AJ103" s="248"/>
      <c r="AK103" s="248"/>
      <c r="AL103" s="248"/>
      <c r="AM103" s="248"/>
      <c r="AN103" s="248"/>
      <c r="AO103" s="248"/>
      <c r="AP103" s="248"/>
      <c r="AQ103" s="248"/>
      <c r="AR103" s="248"/>
      <c r="AS103" s="248"/>
      <c r="AT103" s="248"/>
      <c r="AU103" s="248"/>
      <c r="AV103" s="248"/>
      <c r="AW103" s="248"/>
      <c r="AX103" s="248"/>
      <c r="AY103" s="248"/>
      <c r="AZ103" s="248"/>
      <c r="BA103" s="248"/>
      <c r="BB103" s="248"/>
      <c r="BC103" s="248"/>
      <c r="BD103" s="248"/>
    </row>
    <row r="104" spans="1:56" s="27" customFormat="1" ht="15" hidden="1" customHeight="1" outlineLevel="1" x14ac:dyDescent="0.25">
      <c r="A104" s="142"/>
      <c r="B104" s="53" t="s">
        <v>111</v>
      </c>
      <c r="C104" s="107"/>
      <c r="D104" s="331"/>
      <c r="E104" s="57"/>
      <c r="F104" s="57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31"/>
      <c r="S104" s="31"/>
      <c r="T104" s="31"/>
      <c r="U104" s="31"/>
      <c r="V104" s="31"/>
      <c r="W104" s="31"/>
      <c r="X104" s="31"/>
      <c r="Y104" s="31"/>
      <c r="Z104" s="31"/>
      <c r="AA104" s="203"/>
      <c r="AB104" s="203"/>
      <c r="AC104" s="203"/>
      <c r="AD104" s="203"/>
      <c r="AE104" s="203"/>
      <c r="AF104" s="203"/>
      <c r="AG104" s="203"/>
      <c r="AH104" s="203"/>
      <c r="AI104" s="203"/>
      <c r="AJ104" s="203"/>
      <c r="AK104" s="203"/>
      <c r="AL104" s="203"/>
      <c r="AM104" s="203"/>
      <c r="AN104" s="203"/>
      <c r="AO104" s="203"/>
      <c r="AP104" s="203"/>
      <c r="AQ104" s="203"/>
      <c r="AR104" s="203"/>
      <c r="AS104" s="203"/>
      <c r="AT104" s="203"/>
      <c r="AU104" s="203"/>
      <c r="AV104" s="203"/>
      <c r="AW104" s="203"/>
      <c r="AX104" s="203"/>
      <c r="AY104" s="203"/>
      <c r="AZ104" s="203"/>
      <c r="BA104" s="203"/>
      <c r="BB104" s="203"/>
      <c r="BC104" s="203"/>
      <c r="BD104" s="203"/>
    </row>
    <row r="105" spans="1:56" s="27" customFormat="1" ht="15" hidden="1" customHeight="1" outlineLevel="1" x14ac:dyDescent="0.25">
      <c r="A105" s="142"/>
      <c r="B105" s="28" t="s">
        <v>85</v>
      </c>
      <c r="C105" s="107"/>
      <c r="D105" s="331"/>
      <c r="E105" s="57"/>
      <c r="F105" s="57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31"/>
      <c r="S105" s="31"/>
      <c r="T105" s="31"/>
      <c r="U105" s="31"/>
      <c r="V105" s="31"/>
      <c r="W105" s="31"/>
      <c r="X105" s="31"/>
      <c r="Y105" s="31"/>
      <c r="Z105" s="31"/>
      <c r="AA105" s="203"/>
      <c r="AB105" s="203"/>
      <c r="AC105" s="203"/>
      <c r="AD105" s="203"/>
      <c r="AE105" s="203"/>
      <c r="AF105" s="203"/>
      <c r="AG105" s="203"/>
      <c r="AH105" s="203"/>
      <c r="AI105" s="203"/>
      <c r="AJ105" s="203"/>
      <c r="AK105" s="203"/>
      <c r="AL105" s="203"/>
      <c r="AM105" s="203"/>
      <c r="AN105" s="203"/>
      <c r="AO105" s="203"/>
      <c r="AP105" s="203"/>
      <c r="AQ105" s="203"/>
      <c r="AR105" s="203"/>
      <c r="AS105" s="203"/>
      <c r="AT105" s="203"/>
      <c r="AU105" s="203"/>
      <c r="AV105" s="203"/>
      <c r="AW105" s="203"/>
      <c r="AX105" s="203"/>
      <c r="AY105" s="203"/>
      <c r="AZ105" s="203"/>
      <c r="BA105" s="203"/>
      <c r="BB105" s="203"/>
      <c r="BC105" s="203"/>
      <c r="BD105" s="203"/>
    </row>
    <row r="106" spans="1:56" s="27" customFormat="1" ht="15" customHeight="1" collapsed="1" x14ac:dyDescent="0.25">
      <c r="A106" s="142"/>
      <c r="B106" s="65"/>
      <c r="C106" s="117"/>
      <c r="D106" s="339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8"/>
      <c r="S106" s="48"/>
      <c r="T106" s="48"/>
      <c r="U106" s="48"/>
      <c r="V106" s="48"/>
      <c r="W106" s="48"/>
      <c r="X106" s="48"/>
      <c r="Y106" s="48"/>
      <c r="Z106" s="48"/>
      <c r="AA106" s="225"/>
      <c r="AB106" s="225"/>
      <c r="AC106" s="225"/>
      <c r="AD106" s="225"/>
      <c r="AE106" s="225"/>
      <c r="AF106" s="225"/>
      <c r="AG106" s="225"/>
      <c r="AH106" s="225"/>
      <c r="AI106" s="225"/>
      <c r="AJ106" s="225"/>
      <c r="AK106" s="225"/>
      <c r="AL106" s="225"/>
      <c r="AM106" s="225"/>
      <c r="AN106" s="225"/>
      <c r="AO106" s="225"/>
      <c r="AP106" s="225"/>
      <c r="AQ106" s="225"/>
      <c r="AR106" s="225"/>
      <c r="AS106" s="225"/>
      <c r="AT106" s="225"/>
      <c r="AU106" s="225"/>
      <c r="AV106" s="225"/>
      <c r="AW106" s="225"/>
      <c r="AX106" s="225"/>
      <c r="AY106" s="225"/>
      <c r="AZ106" s="225"/>
      <c r="BA106" s="225"/>
      <c r="BB106" s="225"/>
      <c r="BC106" s="225"/>
      <c r="BD106" s="225"/>
    </row>
    <row r="107" spans="1:56" s="66" customFormat="1" ht="15" customHeight="1" x14ac:dyDescent="0.25">
      <c r="A107" s="141" t="s">
        <v>166</v>
      </c>
      <c r="B107" s="50" t="s">
        <v>59</v>
      </c>
      <c r="C107" s="115"/>
      <c r="D107" s="337"/>
      <c r="E107" s="134">
        <f t="shared" ref="E107:BD107" si="16">E63+E75+E48+E83+E101+E55+E70</f>
        <v>0</v>
      </c>
      <c r="F107" s="134">
        <f t="shared" si="16"/>
        <v>0</v>
      </c>
      <c r="G107" s="134">
        <f t="shared" si="16"/>
        <v>0</v>
      </c>
      <c r="H107" s="134">
        <f t="shared" si="16"/>
        <v>0</v>
      </c>
      <c r="I107" s="134">
        <f t="shared" si="16"/>
        <v>0</v>
      </c>
      <c r="J107" s="134">
        <f t="shared" si="16"/>
        <v>0</v>
      </c>
      <c r="K107" s="134">
        <f t="shared" si="16"/>
        <v>0</v>
      </c>
      <c r="L107" s="134">
        <f t="shared" si="16"/>
        <v>0</v>
      </c>
      <c r="M107" s="134">
        <f t="shared" si="16"/>
        <v>0</v>
      </c>
      <c r="N107" s="134">
        <f t="shared" si="16"/>
        <v>0</v>
      </c>
      <c r="O107" s="134">
        <f t="shared" si="16"/>
        <v>0</v>
      </c>
      <c r="P107" s="134">
        <f t="shared" si="16"/>
        <v>0</v>
      </c>
      <c r="Q107" s="134">
        <f t="shared" si="16"/>
        <v>0</v>
      </c>
      <c r="R107" s="134">
        <f t="shared" si="16"/>
        <v>0</v>
      </c>
      <c r="S107" s="134">
        <f t="shared" si="16"/>
        <v>0</v>
      </c>
      <c r="T107" s="134">
        <f t="shared" si="16"/>
        <v>0</v>
      </c>
      <c r="U107" s="134">
        <f t="shared" si="16"/>
        <v>0</v>
      </c>
      <c r="V107" s="134">
        <f t="shared" si="16"/>
        <v>0</v>
      </c>
      <c r="W107" s="134">
        <f t="shared" si="16"/>
        <v>0</v>
      </c>
      <c r="X107" s="134">
        <f t="shared" si="16"/>
        <v>0</v>
      </c>
      <c r="Y107" s="134">
        <f t="shared" si="16"/>
        <v>0</v>
      </c>
      <c r="Z107" s="134">
        <f t="shared" si="16"/>
        <v>0</v>
      </c>
      <c r="AA107" s="229">
        <f t="shared" si="16"/>
        <v>0</v>
      </c>
      <c r="AB107" s="229">
        <f t="shared" si="16"/>
        <v>2975.48</v>
      </c>
      <c r="AC107" s="229">
        <f t="shared" si="16"/>
        <v>0</v>
      </c>
      <c r="AD107" s="229">
        <f t="shared" si="16"/>
        <v>0</v>
      </c>
      <c r="AE107" s="229">
        <f t="shared" si="16"/>
        <v>0</v>
      </c>
      <c r="AF107" s="229">
        <f t="shared" si="16"/>
        <v>0</v>
      </c>
      <c r="AG107" s="229">
        <f t="shared" si="16"/>
        <v>0</v>
      </c>
      <c r="AH107" s="229">
        <f t="shared" si="16"/>
        <v>0</v>
      </c>
      <c r="AI107" s="229">
        <f t="shared" si="16"/>
        <v>0</v>
      </c>
      <c r="AJ107" s="229">
        <f t="shared" si="16"/>
        <v>0</v>
      </c>
      <c r="AK107" s="229">
        <f t="shared" si="16"/>
        <v>0</v>
      </c>
      <c r="AL107" s="229">
        <f t="shared" si="16"/>
        <v>0</v>
      </c>
      <c r="AM107" s="229">
        <f t="shared" si="16"/>
        <v>0</v>
      </c>
      <c r="AN107" s="229">
        <f t="shared" si="16"/>
        <v>0</v>
      </c>
      <c r="AO107" s="229">
        <f t="shared" si="16"/>
        <v>0</v>
      </c>
      <c r="AP107" s="229">
        <f t="shared" si="16"/>
        <v>0</v>
      </c>
      <c r="AQ107" s="229">
        <f t="shared" si="16"/>
        <v>0</v>
      </c>
      <c r="AR107" s="229">
        <f t="shared" si="16"/>
        <v>0</v>
      </c>
      <c r="AS107" s="229">
        <f t="shared" si="16"/>
        <v>0</v>
      </c>
      <c r="AT107" s="229">
        <f t="shared" si="16"/>
        <v>0</v>
      </c>
      <c r="AU107" s="229">
        <f t="shared" si="16"/>
        <v>0</v>
      </c>
      <c r="AV107" s="229">
        <f t="shared" si="16"/>
        <v>0</v>
      </c>
      <c r="AW107" s="229">
        <f t="shared" si="16"/>
        <v>0</v>
      </c>
      <c r="AX107" s="229">
        <f t="shared" si="16"/>
        <v>0</v>
      </c>
      <c r="AY107" s="229">
        <f t="shared" si="16"/>
        <v>0</v>
      </c>
      <c r="AZ107" s="229">
        <f t="shared" si="16"/>
        <v>0</v>
      </c>
      <c r="BA107" s="229">
        <f t="shared" si="16"/>
        <v>0</v>
      </c>
      <c r="BB107" s="229">
        <f t="shared" si="16"/>
        <v>0</v>
      </c>
      <c r="BC107" s="229">
        <f t="shared" si="16"/>
        <v>0</v>
      </c>
      <c r="BD107" s="229">
        <f t="shared" si="16"/>
        <v>0</v>
      </c>
    </row>
    <row r="108" spans="1:56" s="27" customFormat="1" ht="15" customHeight="1" x14ac:dyDescent="0.25">
      <c r="A108" s="142"/>
      <c r="B108" s="67"/>
      <c r="C108" s="118"/>
      <c r="D108" s="340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31"/>
      <c r="S108" s="31"/>
      <c r="T108" s="31"/>
      <c r="U108" s="31"/>
      <c r="V108" s="31"/>
      <c r="W108" s="31"/>
      <c r="X108" s="31"/>
      <c r="Y108" s="31"/>
      <c r="Z108" s="31"/>
      <c r="AA108" s="203"/>
      <c r="AB108" s="203"/>
      <c r="AC108" s="203"/>
      <c r="AD108" s="203"/>
      <c r="AE108" s="203"/>
      <c r="AF108" s="203"/>
      <c r="AG108" s="203"/>
      <c r="AH108" s="203"/>
      <c r="AI108" s="203"/>
      <c r="AJ108" s="203"/>
      <c r="AK108" s="203"/>
      <c r="AL108" s="203"/>
      <c r="AM108" s="203"/>
      <c r="AN108" s="203"/>
      <c r="AO108" s="203"/>
      <c r="AP108" s="203"/>
      <c r="AQ108" s="203"/>
      <c r="AR108" s="203"/>
      <c r="AS108" s="203"/>
      <c r="AT108" s="203"/>
      <c r="AU108" s="203"/>
      <c r="AV108" s="203"/>
      <c r="AW108" s="203"/>
      <c r="AX108" s="203"/>
      <c r="AY108" s="203"/>
      <c r="AZ108" s="203"/>
      <c r="BA108" s="203"/>
      <c r="BB108" s="203"/>
      <c r="BC108" s="203"/>
      <c r="BD108" s="203"/>
    </row>
    <row r="109" spans="1:56" s="70" customFormat="1" ht="15" customHeight="1" x14ac:dyDescent="0.25">
      <c r="A109" s="141" t="s">
        <v>167</v>
      </c>
      <c r="B109" s="71" t="s">
        <v>86</v>
      </c>
      <c r="C109" s="119"/>
      <c r="D109" s="341"/>
      <c r="E109" s="72">
        <f t="shared" ref="E109:BD109" si="17">E9+E46-E107</f>
        <v>0</v>
      </c>
      <c r="F109" s="72">
        <f t="shared" si="17"/>
        <v>0</v>
      </c>
      <c r="G109" s="72">
        <f t="shared" si="17"/>
        <v>0</v>
      </c>
      <c r="H109" s="72">
        <f t="shared" si="17"/>
        <v>0</v>
      </c>
      <c r="I109" s="72">
        <f t="shared" si="17"/>
        <v>0</v>
      </c>
      <c r="J109" s="72">
        <f t="shared" si="17"/>
        <v>0</v>
      </c>
      <c r="K109" s="72">
        <f t="shared" si="17"/>
        <v>0</v>
      </c>
      <c r="L109" s="72">
        <f t="shared" si="17"/>
        <v>0</v>
      </c>
      <c r="M109" s="72">
        <f t="shared" si="17"/>
        <v>0</v>
      </c>
      <c r="N109" s="72">
        <f t="shared" si="17"/>
        <v>0</v>
      </c>
      <c r="O109" s="72">
        <f t="shared" si="17"/>
        <v>0</v>
      </c>
      <c r="P109" s="72">
        <f t="shared" si="17"/>
        <v>0</v>
      </c>
      <c r="Q109" s="72">
        <f t="shared" si="17"/>
        <v>0</v>
      </c>
      <c r="R109" s="72">
        <f t="shared" si="17"/>
        <v>0</v>
      </c>
      <c r="S109" s="72">
        <f t="shared" si="17"/>
        <v>0</v>
      </c>
      <c r="T109" s="72">
        <f t="shared" si="17"/>
        <v>0</v>
      </c>
      <c r="U109" s="72">
        <f t="shared" si="17"/>
        <v>0</v>
      </c>
      <c r="V109" s="72">
        <f t="shared" si="17"/>
        <v>0</v>
      </c>
      <c r="W109" s="72">
        <f t="shared" si="17"/>
        <v>0</v>
      </c>
      <c r="X109" s="72">
        <f t="shared" si="17"/>
        <v>0</v>
      </c>
      <c r="Y109" s="72">
        <f t="shared" si="17"/>
        <v>0</v>
      </c>
      <c r="Z109" s="72">
        <f t="shared" si="17"/>
        <v>0</v>
      </c>
      <c r="AA109" s="253">
        <f t="shared" si="17"/>
        <v>0</v>
      </c>
      <c r="AB109" s="253">
        <f t="shared" si="17"/>
        <v>1224.52</v>
      </c>
      <c r="AC109" s="253">
        <f t="shared" si="17"/>
        <v>1224.52</v>
      </c>
      <c r="AD109" s="253">
        <f t="shared" si="17"/>
        <v>1224.52</v>
      </c>
      <c r="AE109" s="253">
        <f t="shared" si="17"/>
        <v>1224.52</v>
      </c>
      <c r="AF109" s="253">
        <f t="shared" si="17"/>
        <v>1224.52</v>
      </c>
      <c r="AG109" s="253">
        <f t="shared" si="17"/>
        <v>1224.52</v>
      </c>
      <c r="AH109" s="253">
        <f t="shared" si="17"/>
        <v>1224.52</v>
      </c>
      <c r="AI109" s="253">
        <f t="shared" si="17"/>
        <v>1224.52</v>
      </c>
      <c r="AJ109" s="253">
        <f t="shared" si="17"/>
        <v>1224.52</v>
      </c>
      <c r="AK109" s="253">
        <f t="shared" si="17"/>
        <v>1224.52</v>
      </c>
      <c r="AL109" s="253">
        <f t="shared" si="17"/>
        <v>1224.52</v>
      </c>
      <c r="AM109" s="253">
        <f t="shared" si="17"/>
        <v>1224.52</v>
      </c>
      <c r="AN109" s="253">
        <f t="shared" si="17"/>
        <v>1224.52</v>
      </c>
      <c r="AO109" s="253">
        <f t="shared" si="17"/>
        <v>1224.52</v>
      </c>
      <c r="AP109" s="253">
        <f t="shared" si="17"/>
        <v>1224.52</v>
      </c>
      <c r="AQ109" s="253">
        <f t="shared" si="17"/>
        <v>1224.52</v>
      </c>
      <c r="AR109" s="253">
        <f t="shared" si="17"/>
        <v>1224.52</v>
      </c>
      <c r="AS109" s="253">
        <f t="shared" si="17"/>
        <v>1224.52</v>
      </c>
      <c r="AT109" s="253">
        <f t="shared" si="17"/>
        <v>1224.52</v>
      </c>
      <c r="AU109" s="253">
        <f t="shared" si="17"/>
        <v>1224.52</v>
      </c>
      <c r="AV109" s="253">
        <f t="shared" si="17"/>
        <v>1224.52</v>
      </c>
      <c r="AW109" s="253">
        <f t="shared" si="17"/>
        <v>1224.52</v>
      </c>
      <c r="AX109" s="253">
        <f t="shared" si="17"/>
        <v>1224.52</v>
      </c>
      <c r="AY109" s="253">
        <f t="shared" si="17"/>
        <v>1224.52</v>
      </c>
      <c r="AZ109" s="253">
        <f t="shared" si="17"/>
        <v>1224.52</v>
      </c>
      <c r="BA109" s="253">
        <f t="shared" si="17"/>
        <v>1224.52</v>
      </c>
      <c r="BB109" s="253">
        <f t="shared" si="17"/>
        <v>1224.52</v>
      </c>
      <c r="BC109" s="253">
        <f t="shared" si="17"/>
        <v>1224.52</v>
      </c>
      <c r="BD109" s="253">
        <f t="shared" si="17"/>
        <v>1224.52</v>
      </c>
    </row>
    <row r="110" spans="1:56" ht="14.1" customHeight="1" x14ac:dyDescent="0.25">
      <c r="B110" s="74"/>
      <c r="C110" s="120"/>
      <c r="D110" s="95"/>
      <c r="E110" s="75"/>
      <c r="F110" s="75"/>
      <c r="G110" s="75"/>
      <c r="H110" s="75"/>
      <c r="I110" s="76"/>
      <c r="AA110" s="257"/>
      <c r="AB110" s="257"/>
      <c r="AC110" s="257"/>
      <c r="AD110" s="257"/>
      <c r="AE110" s="257"/>
      <c r="AF110" s="257"/>
      <c r="AG110" s="257"/>
      <c r="AH110" s="257"/>
      <c r="AI110" s="257"/>
      <c r="AJ110" s="257"/>
      <c r="AK110" s="257"/>
      <c r="AL110" s="257"/>
      <c r="AM110" s="257"/>
      <c r="AN110" s="257"/>
      <c r="AO110" s="257"/>
      <c r="AP110" s="257"/>
      <c r="AQ110" s="257"/>
      <c r="AR110" s="257"/>
      <c r="AS110" s="257"/>
      <c r="AT110" s="257"/>
      <c r="AU110" s="257"/>
      <c r="AV110" s="257"/>
      <c r="AW110" s="257"/>
      <c r="AX110" s="257"/>
      <c r="AY110" s="257"/>
      <c r="AZ110" s="257"/>
      <c r="BA110" s="257"/>
      <c r="BB110" s="257"/>
      <c r="BC110" s="257"/>
      <c r="BD110" s="257"/>
    </row>
    <row r="111" spans="1:56" ht="14.1" customHeight="1" x14ac:dyDescent="0.25">
      <c r="B111" s="77"/>
      <c r="C111" s="121"/>
      <c r="D111" s="96"/>
      <c r="E111" s="75"/>
      <c r="F111" s="75"/>
      <c r="G111" s="75"/>
      <c r="H111" s="75"/>
      <c r="I111" s="75"/>
    </row>
    <row r="112" spans="1:56" ht="14.1" customHeight="1" x14ac:dyDescent="0.25">
      <c r="B112" s="77"/>
      <c r="C112" s="121"/>
      <c r="D112" s="96"/>
      <c r="E112" s="75"/>
      <c r="F112" s="75"/>
      <c r="G112" s="75"/>
      <c r="H112" s="75"/>
      <c r="I112" s="75"/>
    </row>
    <row r="113" spans="2:9" ht="14.1" customHeight="1" x14ac:dyDescent="0.25">
      <c r="B113" s="78"/>
      <c r="C113" s="122"/>
      <c r="D113" s="97"/>
      <c r="E113" s="75"/>
      <c r="F113" s="75"/>
      <c r="G113" s="75"/>
      <c r="H113" s="75"/>
      <c r="I113" s="75"/>
    </row>
    <row r="114" spans="2:9" ht="14.1" customHeight="1" x14ac:dyDescent="0.25">
      <c r="B114" s="79"/>
      <c r="C114" s="123"/>
      <c r="D114" s="98"/>
      <c r="E114" s="75"/>
      <c r="F114" s="75"/>
      <c r="G114" s="75"/>
      <c r="H114" s="75"/>
      <c r="I114" s="75"/>
    </row>
    <row r="115" spans="2:9" ht="14.1" customHeight="1" x14ac:dyDescent="0.25">
      <c r="B115" s="80"/>
      <c r="C115" s="124"/>
      <c r="D115" s="98"/>
      <c r="E115" s="75"/>
      <c r="F115" s="75"/>
      <c r="G115" s="75"/>
      <c r="H115" s="75"/>
      <c r="I115" s="75"/>
    </row>
    <row r="116" spans="2:9" ht="14.1" customHeight="1" x14ac:dyDescent="0.25">
      <c r="B116" s="78"/>
      <c r="C116" s="122"/>
      <c r="D116" s="97"/>
      <c r="E116" s="75"/>
      <c r="F116" s="75"/>
      <c r="G116" s="75"/>
      <c r="H116" s="75"/>
      <c r="I116" s="75"/>
    </row>
    <row r="117" spans="2:9" ht="14.1" customHeight="1" x14ac:dyDescent="0.25">
      <c r="B117" s="78"/>
      <c r="C117" s="122"/>
      <c r="D117" s="97"/>
      <c r="E117" s="75"/>
      <c r="F117" s="75"/>
      <c r="G117" s="75"/>
      <c r="H117" s="75"/>
      <c r="I117" s="75"/>
    </row>
    <row r="118" spans="2:9" ht="14.1" customHeight="1" x14ac:dyDescent="0.25">
      <c r="B118" s="78"/>
      <c r="C118" s="122"/>
      <c r="D118" s="97"/>
      <c r="E118" s="75"/>
      <c r="F118" s="75"/>
      <c r="G118" s="75"/>
      <c r="H118" s="75"/>
      <c r="I118" s="75"/>
    </row>
    <row r="119" spans="2:9" ht="14.1" customHeight="1" x14ac:dyDescent="0.25">
      <c r="B119" s="78"/>
      <c r="C119" s="122"/>
      <c r="D119" s="97"/>
      <c r="E119" s="75"/>
      <c r="F119" s="75"/>
      <c r="G119" s="75"/>
      <c r="H119" s="75"/>
      <c r="I119" s="75"/>
    </row>
    <row r="120" spans="2:9" ht="15" customHeight="1" x14ac:dyDescent="0.25">
      <c r="B120" s="78"/>
      <c r="C120" s="122"/>
      <c r="D120" s="97"/>
      <c r="E120" s="75"/>
      <c r="F120" s="75"/>
      <c r="G120" s="75"/>
      <c r="H120" s="75"/>
      <c r="I120" s="75"/>
    </row>
    <row r="121" spans="2:9" ht="12.75" customHeight="1" x14ac:dyDescent="0.25">
      <c r="B121" s="78"/>
      <c r="C121" s="122"/>
      <c r="D121" s="97"/>
      <c r="E121" s="75"/>
      <c r="F121" s="75"/>
      <c r="G121" s="75"/>
      <c r="H121" s="75"/>
      <c r="I121" s="75"/>
    </row>
    <row r="122" spans="2:9" ht="12.75" customHeight="1" x14ac:dyDescent="0.25">
      <c r="B122" s="77"/>
      <c r="C122" s="121"/>
      <c r="D122" s="96"/>
      <c r="E122" s="75"/>
      <c r="F122" s="75"/>
      <c r="G122" s="75"/>
      <c r="H122" s="75"/>
      <c r="I122" s="75"/>
    </row>
    <row r="123" spans="2:9" ht="15" hidden="1" x14ac:dyDescent="0.25">
      <c r="B123" s="77"/>
      <c r="C123" s="121"/>
      <c r="D123" s="96"/>
      <c r="E123" s="75"/>
      <c r="F123" s="75"/>
      <c r="G123" s="75"/>
      <c r="H123" s="75"/>
      <c r="I123" s="75"/>
    </row>
    <row r="124" spans="2:9" ht="15" x14ac:dyDescent="0.25">
      <c r="B124" s="77"/>
      <c r="C124" s="121"/>
      <c r="D124" s="96"/>
      <c r="E124" s="75"/>
      <c r="F124" s="75"/>
      <c r="G124" s="75"/>
      <c r="H124" s="75"/>
      <c r="I124" s="75"/>
    </row>
    <row r="125" spans="2:9" ht="8.1" customHeight="1" x14ac:dyDescent="0.25">
      <c r="B125" s="77"/>
      <c r="C125" s="121"/>
      <c r="D125" s="96"/>
      <c r="E125" s="75"/>
      <c r="F125" s="75"/>
      <c r="G125" s="75"/>
      <c r="H125" s="75"/>
      <c r="I125" s="75"/>
    </row>
    <row r="126" spans="2:9" ht="15" x14ac:dyDescent="0.25">
      <c r="B126" s="78"/>
      <c r="C126" s="122"/>
      <c r="D126" s="97"/>
      <c r="E126" s="75"/>
      <c r="F126" s="75"/>
      <c r="G126" s="75"/>
      <c r="H126" s="75"/>
      <c r="I126" s="75"/>
    </row>
    <row r="127" spans="2:9" ht="15" x14ac:dyDescent="0.25">
      <c r="B127" s="77"/>
      <c r="C127" s="121"/>
      <c r="D127" s="96"/>
      <c r="E127" s="75"/>
      <c r="F127" s="75"/>
      <c r="G127" s="75"/>
      <c r="H127" s="75"/>
      <c r="I127" s="75"/>
    </row>
    <row r="128" spans="2:9" ht="15" x14ac:dyDescent="0.25">
      <c r="B128" s="77"/>
      <c r="C128" s="121"/>
      <c r="D128" s="96"/>
      <c r="E128" s="75"/>
      <c r="F128" s="75"/>
      <c r="G128" s="75"/>
      <c r="H128" s="75"/>
      <c r="I128" s="75"/>
    </row>
    <row r="129" spans="1:31" ht="6" customHeight="1" x14ac:dyDescent="0.25">
      <c r="B129" s="77"/>
      <c r="C129" s="121"/>
      <c r="D129" s="96"/>
      <c r="E129" s="75"/>
      <c r="F129" s="75"/>
      <c r="G129" s="75"/>
      <c r="H129" s="75"/>
      <c r="I129" s="75"/>
    </row>
    <row r="130" spans="1:31" ht="15" x14ac:dyDescent="0.25">
      <c r="B130" s="78"/>
      <c r="C130" s="122"/>
      <c r="D130" s="97"/>
      <c r="E130" s="75"/>
      <c r="F130" s="75"/>
      <c r="G130" s="75"/>
      <c r="H130" s="75"/>
      <c r="I130" s="75"/>
    </row>
    <row r="131" spans="1:31" ht="15" x14ac:dyDescent="0.25">
      <c r="B131" s="77"/>
      <c r="C131" s="121"/>
      <c r="D131" s="96"/>
      <c r="E131" s="75"/>
      <c r="F131" s="75"/>
      <c r="G131" s="75"/>
      <c r="H131" s="75"/>
      <c r="I131" s="75"/>
    </row>
    <row r="132" spans="1:31" ht="15" x14ac:dyDescent="0.25">
      <c r="B132" s="77"/>
      <c r="C132" s="121"/>
      <c r="D132" s="96"/>
      <c r="E132" s="75"/>
      <c r="F132" s="75"/>
      <c r="G132" s="75"/>
      <c r="H132" s="75"/>
      <c r="I132" s="75"/>
    </row>
    <row r="133" spans="1:31" ht="15" x14ac:dyDescent="0.25">
      <c r="B133" s="78"/>
      <c r="C133" s="122"/>
      <c r="D133" s="97"/>
      <c r="E133" s="75"/>
      <c r="F133" s="75"/>
      <c r="G133" s="75"/>
      <c r="H133" s="75"/>
      <c r="I133" s="75"/>
    </row>
    <row r="134" spans="1:31" x14ac:dyDescent="0.2">
      <c r="B134" s="81"/>
      <c r="C134" s="125"/>
      <c r="D134" s="97"/>
    </row>
    <row r="135" spans="1:31" x14ac:dyDescent="0.2">
      <c r="B135" s="82"/>
      <c r="C135" s="126"/>
      <c r="D135" s="96"/>
    </row>
    <row r="136" spans="1:31" x14ac:dyDescent="0.2">
      <c r="B136" s="83"/>
      <c r="C136" s="127"/>
      <c r="D136" s="99"/>
    </row>
    <row r="137" spans="1:31" ht="0.75" customHeight="1" x14ac:dyDescent="0.2">
      <c r="B137" s="83"/>
      <c r="C137" s="127"/>
      <c r="D137" s="99"/>
    </row>
    <row r="138" spans="1:31" ht="37.5" customHeight="1" x14ac:dyDescent="0.2">
      <c r="B138" s="84"/>
      <c r="C138" s="128"/>
      <c r="D138" s="100"/>
    </row>
    <row r="139" spans="1:31" x14ac:dyDescent="0.2">
      <c r="B139" s="85"/>
      <c r="C139" s="129"/>
      <c r="D139" s="101"/>
    </row>
    <row r="140" spans="1:31" x14ac:dyDescent="0.2">
      <c r="B140" s="85"/>
      <c r="C140" s="129"/>
      <c r="D140" s="101"/>
    </row>
    <row r="141" spans="1:31" x14ac:dyDescent="0.2">
      <c r="B141" s="85"/>
      <c r="C141" s="129"/>
      <c r="D141" s="101"/>
    </row>
    <row r="142" spans="1:31" s="86" customFormat="1" ht="4.5" customHeight="1" x14ac:dyDescent="0.2">
      <c r="A142" s="148"/>
      <c r="B142" s="85"/>
      <c r="C142" s="129"/>
      <c r="D142" s="10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x14ac:dyDescent="0.2">
      <c r="A143" s="148"/>
      <c r="B143" s="85"/>
      <c r="C143" s="129"/>
      <c r="D143" s="10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ht="3" customHeight="1" x14ac:dyDescent="0.2">
      <c r="A144" s="148"/>
      <c r="B144" s="85"/>
      <c r="C144" s="129"/>
      <c r="D144" s="10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ht="3.75" hidden="1" customHeight="1" x14ac:dyDescent="0.2">
      <c r="A145" s="148"/>
      <c r="B145" s="87"/>
      <c r="C145" s="130"/>
      <c r="D145" s="10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ht="19.5" customHeigh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hidden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7"/>
      <c r="C168" s="130"/>
      <c r="D168" s="10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ht="0.75" customHeigh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hidden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7"/>
      <c r="C190" s="130"/>
      <c r="D190" s="10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3"/>
      <c r="C195" s="127"/>
      <c r="D195" s="99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C63">
      <formula1>$A$2:$A$30</formula1>
    </dataValidation>
    <dataValidation type="list" allowBlank="1" showInputMessage="1" showErrorMessage="1" sqref="D56:D62 D100 D82 D104:D105">
      <formula1>$BF$1:$BF$6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Partners'!$E$1:$E$4</xm:f>
          </x14:formula1>
          <xm:sqref>D76:D81 D24:D30 D84:D99 D102:D103</xm:sqref>
        </x14:dataValidation>
        <x14:dataValidation type="list" allowBlank="1" showInputMessage="1" showErrorMessage="1">
          <x14:formula1>
            <xm:f>'IC Partners'!$E$1:$E$3</xm:f>
          </x14:formula1>
          <xm:sqref>D64:D69</xm:sqref>
        </x14:dataValidation>
        <x14:dataValidation type="list" allowBlank="1" showInputMessage="1" showErrorMessage="1">
          <x14:formula1>
            <xm:f>'IC Partners'!$A$1:$A$31</xm:f>
          </x14:formula1>
          <xm:sqref>C24:C38 C64:C74</xm:sqref>
        </x14:dataValidation>
        <x14:dataValidation type="list" allowBlank="1" showInputMessage="1" showErrorMessage="1">
          <x14:formula1>
            <xm:f>'IC Partners'!$A$3:$A$31</xm:f>
          </x14:formula1>
          <xm:sqref>C100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5"/>
  <sheetViews>
    <sheetView showGridLines="0" zoomScale="80" zoomScaleNormal="80" workbookViewId="0">
      <pane ySplit="8" topLeftCell="A9" activePane="bottomLeft" state="frozen"/>
      <selection pane="bottomLeft" activeCell="A21" sqref="A21"/>
    </sheetView>
  </sheetViews>
  <sheetFormatPr baseColWidth="10" defaultColWidth="11.42578125" defaultRowHeight="12.75" outlineLevelRow="1" x14ac:dyDescent="0.2"/>
  <cols>
    <col min="1" max="1" width="26.8554687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163</v>
      </c>
    </row>
    <row r="2" spans="1:58" x14ac:dyDescent="0.2">
      <c r="B2" s="136" t="s">
        <v>125</v>
      </c>
      <c r="C2" s="149" t="s">
        <v>126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5" customHeight="1" x14ac:dyDescent="0.25">
      <c r="A9" s="141" t="s">
        <v>168</v>
      </c>
      <c r="B9" s="133" t="s">
        <v>91</v>
      </c>
      <c r="C9" s="132"/>
      <c r="D9" s="330"/>
      <c r="E9" s="25">
        <v>0</v>
      </c>
      <c r="F9" s="25">
        <f t="shared" ref="F9:V9" si="0">E109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W109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0</v>
      </c>
      <c r="AD9" s="206">
        <f t="shared" si="1"/>
        <v>0</v>
      </c>
      <c r="AE9" s="206">
        <f t="shared" si="1"/>
        <v>0</v>
      </c>
      <c r="AF9" s="206">
        <f t="shared" si="1"/>
        <v>0</v>
      </c>
      <c r="AG9" s="206">
        <f t="shared" si="1"/>
        <v>0</v>
      </c>
      <c r="AH9" s="206">
        <f t="shared" si="1"/>
        <v>0</v>
      </c>
      <c r="AI9" s="206">
        <f t="shared" si="1"/>
        <v>0</v>
      </c>
      <c r="AJ9" s="206">
        <f t="shared" si="1"/>
        <v>0</v>
      </c>
      <c r="AK9" s="206">
        <f t="shared" si="1"/>
        <v>0</v>
      </c>
      <c r="AL9" s="206">
        <f t="shared" si="1"/>
        <v>0</v>
      </c>
      <c r="AM9" s="206">
        <f t="shared" si="1"/>
        <v>0</v>
      </c>
      <c r="AN9" s="206">
        <f t="shared" si="1"/>
        <v>0</v>
      </c>
      <c r="AO9" s="206">
        <f t="shared" si="1"/>
        <v>0</v>
      </c>
      <c r="AP9" s="206">
        <f t="shared" si="1"/>
        <v>0</v>
      </c>
      <c r="AQ9" s="206">
        <f t="shared" si="1"/>
        <v>0</v>
      </c>
      <c r="AR9" s="206">
        <f t="shared" si="1"/>
        <v>0</v>
      </c>
      <c r="AS9" s="206">
        <f t="shared" si="1"/>
        <v>0</v>
      </c>
      <c r="AT9" s="206">
        <f t="shared" si="1"/>
        <v>0</v>
      </c>
      <c r="AU9" s="206">
        <f t="shared" si="1"/>
        <v>0</v>
      </c>
      <c r="AV9" s="206">
        <f t="shared" si="1"/>
        <v>0</v>
      </c>
      <c r="AW9" s="206">
        <f t="shared" si="1"/>
        <v>0</v>
      </c>
      <c r="AX9" s="206">
        <f t="shared" si="1"/>
        <v>0</v>
      </c>
      <c r="AY9" s="206">
        <f t="shared" si="1"/>
        <v>0</v>
      </c>
      <c r="AZ9" s="206">
        <f t="shared" si="1"/>
        <v>0</v>
      </c>
      <c r="BA9" s="206">
        <f t="shared" si="1"/>
        <v>0</v>
      </c>
      <c r="BB9" s="206">
        <f t="shared" si="1"/>
        <v>0</v>
      </c>
      <c r="BC9" s="206">
        <f t="shared" si="1"/>
        <v>0</v>
      </c>
      <c r="BD9" s="206">
        <f t="shared" si="1"/>
        <v>0</v>
      </c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BD11" si="2">SUM(E12:E16)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si="2"/>
        <v>0</v>
      </c>
      <c r="AL11" s="211">
        <f t="shared" si="2"/>
        <v>0</v>
      </c>
      <c r="AM11" s="211">
        <f t="shared" si="2"/>
        <v>0</v>
      </c>
      <c r="AN11" s="211">
        <f t="shared" si="2"/>
        <v>0</v>
      </c>
      <c r="AO11" s="211">
        <f t="shared" si="2"/>
        <v>0</v>
      </c>
      <c r="AP11" s="211">
        <f t="shared" si="2"/>
        <v>0</v>
      </c>
      <c r="AQ11" s="211">
        <f t="shared" si="2"/>
        <v>0</v>
      </c>
      <c r="AR11" s="211">
        <f t="shared" si="2"/>
        <v>0</v>
      </c>
      <c r="AS11" s="211">
        <f t="shared" si="2"/>
        <v>0</v>
      </c>
      <c r="AT11" s="211">
        <f t="shared" si="2"/>
        <v>0</v>
      </c>
      <c r="AU11" s="211">
        <f t="shared" si="2"/>
        <v>0</v>
      </c>
      <c r="AV11" s="211">
        <f t="shared" si="2"/>
        <v>0</v>
      </c>
      <c r="AW11" s="211">
        <f t="shared" si="2"/>
        <v>0</v>
      </c>
      <c r="AX11" s="211">
        <f t="shared" si="2"/>
        <v>0</v>
      </c>
      <c r="AY11" s="211">
        <f t="shared" si="2"/>
        <v>0</v>
      </c>
      <c r="AZ11" s="211">
        <f t="shared" si="2"/>
        <v>0</v>
      </c>
      <c r="BA11" s="211">
        <f t="shared" si="2"/>
        <v>0</v>
      </c>
      <c r="BB11" s="211">
        <f t="shared" si="2"/>
        <v>0</v>
      </c>
      <c r="BC11" s="211">
        <f t="shared" si="2"/>
        <v>0</v>
      </c>
      <c r="BD11" s="211">
        <f t="shared" si="2"/>
        <v>0</v>
      </c>
    </row>
    <row r="12" spans="1:58" s="33" customFormat="1" ht="15" customHeight="1" x14ac:dyDescent="0.25">
      <c r="A12" s="143"/>
      <c r="B12" s="34"/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34"/>
      <c r="C14" s="109"/>
      <c r="D14" s="332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</row>
    <row r="15" spans="1:58" s="33" customFormat="1" ht="15" customHeight="1" x14ac:dyDescent="0.25">
      <c r="A15" s="143"/>
      <c r="B15" s="34"/>
      <c r="C15" s="109"/>
      <c r="D15" s="332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216"/>
      <c r="AB15" s="216"/>
      <c r="AC15" s="216"/>
      <c r="AD15" s="216"/>
      <c r="AE15" s="216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/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</row>
    <row r="16" spans="1:58" s="33" customFormat="1" ht="15" customHeight="1" x14ac:dyDescent="0.25">
      <c r="A16" s="143"/>
      <c r="B16" s="34"/>
      <c r="C16" s="109"/>
      <c r="D16" s="332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/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</row>
    <row r="17" spans="1:56" s="33" customFormat="1" ht="15" customHeight="1" x14ac:dyDescent="0.25">
      <c r="A17" s="143"/>
      <c r="B17" s="58" t="s">
        <v>287</v>
      </c>
      <c r="C17" s="108"/>
      <c r="D17" s="332"/>
      <c r="E17" s="35">
        <f t="shared" ref="E17:BD17" si="3">SUM(E18:E23)</f>
        <v>0</v>
      </c>
      <c r="F17" s="35">
        <f t="shared" si="3"/>
        <v>0</v>
      </c>
      <c r="G17" s="35">
        <f t="shared" si="3"/>
        <v>0</v>
      </c>
      <c r="H17" s="35">
        <f t="shared" si="3"/>
        <v>0</v>
      </c>
      <c r="I17" s="35">
        <f t="shared" si="3"/>
        <v>0</v>
      </c>
      <c r="J17" s="35">
        <f t="shared" si="3"/>
        <v>0</v>
      </c>
      <c r="K17" s="35">
        <f t="shared" si="3"/>
        <v>0</v>
      </c>
      <c r="L17" s="35">
        <f t="shared" si="3"/>
        <v>0</v>
      </c>
      <c r="M17" s="35">
        <f t="shared" si="3"/>
        <v>0</v>
      </c>
      <c r="N17" s="35">
        <f t="shared" si="3"/>
        <v>0</v>
      </c>
      <c r="O17" s="35">
        <f t="shared" si="3"/>
        <v>0</v>
      </c>
      <c r="P17" s="35">
        <f t="shared" si="3"/>
        <v>0</v>
      </c>
      <c r="Q17" s="35">
        <f t="shared" si="3"/>
        <v>0</v>
      </c>
      <c r="R17" s="35">
        <f t="shared" si="3"/>
        <v>0</v>
      </c>
      <c r="S17" s="35">
        <f t="shared" si="3"/>
        <v>0</v>
      </c>
      <c r="T17" s="35">
        <f t="shared" si="3"/>
        <v>0</v>
      </c>
      <c r="U17" s="35">
        <f t="shared" si="3"/>
        <v>0</v>
      </c>
      <c r="V17" s="35">
        <f t="shared" si="3"/>
        <v>0</v>
      </c>
      <c r="W17" s="35">
        <f t="shared" si="3"/>
        <v>0</v>
      </c>
      <c r="X17" s="35">
        <f t="shared" si="3"/>
        <v>0</v>
      </c>
      <c r="Y17" s="35">
        <f t="shared" si="3"/>
        <v>0</v>
      </c>
      <c r="Z17" s="35">
        <f t="shared" si="3"/>
        <v>0</v>
      </c>
      <c r="AA17" s="211">
        <f t="shared" si="3"/>
        <v>0</v>
      </c>
      <c r="AB17" s="211">
        <f t="shared" si="3"/>
        <v>0</v>
      </c>
      <c r="AC17" s="211">
        <f t="shared" si="3"/>
        <v>0</v>
      </c>
      <c r="AD17" s="211">
        <f t="shared" si="3"/>
        <v>0</v>
      </c>
      <c r="AE17" s="211">
        <f t="shared" si="3"/>
        <v>0</v>
      </c>
      <c r="AF17" s="211">
        <f t="shared" si="3"/>
        <v>0</v>
      </c>
      <c r="AG17" s="211">
        <f t="shared" si="3"/>
        <v>0</v>
      </c>
      <c r="AH17" s="211">
        <f t="shared" si="3"/>
        <v>0</v>
      </c>
      <c r="AI17" s="211">
        <f t="shared" si="3"/>
        <v>0</v>
      </c>
      <c r="AJ17" s="211">
        <f t="shared" si="3"/>
        <v>0</v>
      </c>
      <c r="AK17" s="211">
        <f t="shared" si="3"/>
        <v>0</v>
      </c>
      <c r="AL17" s="211">
        <f t="shared" si="3"/>
        <v>0</v>
      </c>
      <c r="AM17" s="211">
        <f t="shared" si="3"/>
        <v>0</v>
      </c>
      <c r="AN17" s="211">
        <f t="shared" si="3"/>
        <v>0</v>
      </c>
      <c r="AO17" s="211">
        <f t="shared" si="3"/>
        <v>0</v>
      </c>
      <c r="AP17" s="211">
        <f t="shared" si="3"/>
        <v>0</v>
      </c>
      <c r="AQ17" s="211">
        <f t="shared" si="3"/>
        <v>0</v>
      </c>
      <c r="AR17" s="211">
        <f t="shared" si="3"/>
        <v>0</v>
      </c>
      <c r="AS17" s="211">
        <f t="shared" si="3"/>
        <v>0</v>
      </c>
      <c r="AT17" s="211">
        <f t="shared" si="3"/>
        <v>0</v>
      </c>
      <c r="AU17" s="211">
        <f t="shared" si="3"/>
        <v>0</v>
      </c>
      <c r="AV17" s="211">
        <f t="shared" si="3"/>
        <v>0</v>
      </c>
      <c r="AW17" s="211">
        <f t="shared" si="3"/>
        <v>0</v>
      </c>
      <c r="AX17" s="211">
        <f t="shared" si="3"/>
        <v>0</v>
      </c>
      <c r="AY17" s="211">
        <f t="shared" si="3"/>
        <v>0</v>
      </c>
      <c r="AZ17" s="211">
        <f t="shared" si="3"/>
        <v>0</v>
      </c>
      <c r="BA17" s="211">
        <f t="shared" si="3"/>
        <v>0</v>
      </c>
      <c r="BB17" s="211">
        <f t="shared" si="3"/>
        <v>0</v>
      </c>
      <c r="BC17" s="211">
        <f t="shared" si="3"/>
        <v>0</v>
      </c>
      <c r="BD17" s="211">
        <f t="shared" si="3"/>
        <v>0</v>
      </c>
    </row>
    <row r="18" spans="1:56" s="39" customFormat="1" ht="15" customHeight="1" x14ac:dyDescent="0.25">
      <c r="A18" s="144"/>
      <c r="B18" s="53"/>
      <c r="C18" s="110"/>
      <c r="D18" s="333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38"/>
      <c r="S18" s="38"/>
      <c r="T18" s="38"/>
      <c r="U18" s="38"/>
      <c r="V18" s="38"/>
      <c r="W18" s="38"/>
      <c r="X18" s="38"/>
      <c r="Y18" s="38"/>
      <c r="Z18" s="38"/>
      <c r="AA18" s="219"/>
      <c r="AB18" s="219"/>
      <c r="AC18" s="219"/>
      <c r="AD18" s="219"/>
      <c r="AE18" s="219"/>
      <c r="AF18" s="219"/>
      <c r="AG18" s="219"/>
      <c r="AH18" s="219"/>
      <c r="AI18" s="219"/>
      <c r="AJ18" s="219"/>
      <c r="AK18" s="219"/>
      <c r="AL18" s="219"/>
      <c r="AM18" s="219"/>
      <c r="AN18" s="219"/>
      <c r="AO18" s="219"/>
      <c r="AP18" s="219"/>
      <c r="AQ18" s="219"/>
      <c r="AR18" s="219"/>
      <c r="AS18" s="219"/>
      <c r="AT18" s="219"/>
      <c r="AU18" s="219"/>
      <c r="AV18" s="219"/>
      <c r="AW18" s="219"/>
      <c r="AX18" s="219"/>
      <c r="AY18" s="219"/>
      <c r="AZ18" s="219"/>
      <c r="BA18" s="219"/>
      <c r="BB18" s="219"/>
      <c r="BC18" s="219"/>
      <c r="BD18" s="219"/>
    </row>
    <row r="19" spans="1:56" s="39" customFormat="1" ht="15" customHeight="1" x14ac:dyDescent="0.25">
      <c r="A19" s="144"/>
      <c r="B19" s="53"/>
      <c r="C19" s="110"/>
      <c r="D19" s="333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188"/>
      <c r="R19" s="38"/>
      <c r="S19" s="38"/>
      <c r="T19" s="38"/>
      <c r="U19" s="38"/>
      <c r="V19" s="38"/>
      <c r="W19" s="38"/>
      <c r="X19" s="38"/>
      <c r="Y19" s="38"/>
      <c r="Z19" s="38"/>
      <c r="AA19" s="219"/>
      <c r="AB19" s="219"/>
      <c r="AC19" s="219"/>
      <c r="AD19" s="219"/>
      <c r="AE19" s="219"/>
      <c r="AF19" s="219"/>
      <c r="AG19" s="219"/>
      <c r="AH19" s="219"/>
      <c r="AI19" s="219"/>
      <c r="AJ19" s="219"/>
      <c r="AK19" s="219"/>
      <c r="AL19" s="219"/>
      <c r="AM19" s="219"/>
      <c r="AN19" s="219"/>
      <c r="AO19" s="219"/>
      <c r="AP19" s="219"/>
      <c r="AQ19" s="219"/>
      <c r="AR19" s="219"/>
      <c r="AS19" s="219"/>
      <c r="AT19" s="219"/>
      <c r="AU19" s="219"/>
      <c r="AV19" s="219"/>
      <c r="AW19" s="219"/>
      <c r="AX19" s="219"/>
      <c r="AY19" s="219"/>
      <c r="AZ19" s="219"/>
      <c r="BA19" s="219"/>
      <c r="BB19" s="219"/>
      <c r="BC19" s="219"/>
      <c r="BD19" s="219"/>
    </row>
    <row r="20" spans="1:56" s="39" customFormat="1" ht="15" customHeight="1" x14ac:dyDescent="0.25">
      <c r="A20" s="144"/>
      <c r="B20" s="53"/>
      <c r="C20" s="110"/>
      <c r="D20" s="333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188"/>
      <c r="R20" s="38"/>
      <c r="S20" s="38"/>
      <c r="T20" s="38"/>
      <c r="U20" s="38"/>
      <c r="V20" s="38"/>
      <c r="W20" s="38"/>
      <c r="X20" s="38"/>
      <c r="Y20" s="38"/>
      <c r="Z20" s="38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</row>
    <row r="21" spans="1:56" s="39" customFormat="1" ht="15" customHeight="1" x14ac:dyDescent="0.25">
      <c r="A21" s="144"/>
      <c r="B21" s="89"/>
      <c r="C21" s="111"/>
      <c r="D21" s="334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345"/>
      <c r="R21" s="38"/>
      <c r="S21" s="38"/>
      <c r="T21" s="38"/>
      <c r="U21" s="38"/>
      <c r="V21" s="38"/>
      <c r="W21" s="38"/>
      <c r="X21" s="38"/>
      <c r="Y21" s="38"/>
      <c r="Z21" s="38"/>
      <c r="AA21" s="219"/>
      <c r="AB21" s="219"/>
      <c r="AC21" s="219"/>
      <c r="AD21" s="219"/>
      <c r="AE21" s="219"/>
      <c r="AF21" s="219"/>
      <c r="AG21" s="219"/>
      <c r="AH21" s="219"/>
      <c r="AI21" s="219"/>
      <c r="AJ21" s="219"/>
      <c r="AK21" s="219"/>
      <c r="AL21" s="219"/>
      <c r="AM21" s="219"/>
      <c r="AN21" s="219"/>
      <c r="AO21" s="219"/>
      <c r="AP21" s="219"/>
      <c r="AQ21" s="219"/>
      <c r="AR21" s="219"/>
      <c r="AS21" s="219"/>
      <c r="AT21" s="219"/>
      <c r="AU21" s="219"/>
      <c r="AV21" s="219"/>
      <c r="AW21" s="219"/>
      <c r="AX21" s="219"/>
      <c r="AY21" s="219"/>
      <c r="AZ21" s="219"/>
      <c r="BA21" s="219"/>
      <c r="BB21" s="219"/>
      <c r="BC21" s="219"/>
      <c r="BD21" s="219"/>
    </row>
    <row r="22" spans="1:56" s="39" customFormat="1" ht="15" customHeight="1" x14ac:dyDescent="0.25">
      <c r="A22" s="144"/>
      <c r="B22" s="89"/>
      <c r="C22" s="111"/>
      <c r="D22" s="334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59"/>
      <c r="R22" s="38"/>
      <c r="S22" s="38"/>
      <c r="T22" s="38"/>
      <c r="U22" s="38"/>
      <c r="V22" s="38"/>
      <c r="W22" s="38"/>
      <c r="X22" s="38"/>
      <c r="Y22" s="38"/>
      <c r="Z22" s="38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</row>
    <row r="23" spans="1:56" s="39" customFormat="1" ht="15" customHeight="1" x14ac:dyDescent="0.25">
      <c r="A23" s="144"/>
      <c r="B23" s="89"/>
      <c r="C23" s="111"/>
      <c r="D23" s="334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59"/>
      <c r="R23" s="38"/>
      <c r="S23" s="38"/>
      <c r="T23" s="38"/>
      <c r="U23" s="38"/>
      <c r="V23" s="38"/>
      <c r="W23" s="38"/>
      <c r="X23" s="38"/>
      <c r="Y23" s="38"/>
      <c r="Z23" s="38"/>
      <c r="AA23" s="219"/>
      <c r="AB23" s="219"/>
      <c r="AC23" s="219"/>
      <c r="AD23" s="219"/>
      <c r="AE23" s="219"/>
      <c r="AF23" s="219"/>
      <c r="AG23" s="219"/>
      <c r="AH23" s="219"/>
      <c r="AI23" s="219"/>
      <c r="AJ23" s="219"/>
      <c r="AK23" s="219"/>
      <c r="AL23" s="219"/>
      <c r="AM23" s="219"/>
      <c r="AN23" s="219"/>
      <c r="AO23" s="219"/>
      <c r="AP23" s="219"/>
      <c r="AQ23" s="219"/>
      <c r="AR23" s="219"/>
      <c r="AS23" s="219"/>
      <c r="AT23" s="219"/>
      <c r="AU23" s="219"/>
      <c r="AV23" s="219"/>
      <c r="AW23" s="219"/>
      <c r="AX23" s="219"/>
      <c r="AY23" s="219"/>
      <c r="AZ23" s="219"/>
      <c r="BA23" s="219"/>
      <c r="BB23" s="219"/>
      <c r="BC23" s="219"/>
      <c r="BD23" s="219"/>
    </row>
    <row r="24" spans="1:56" s="41" customFormat="1" ht="15" customHeight="1" x14ac:dyDescent="0.25">
      <c r="A24" s="145"/>
      <c r="B24" s="42" t="s">
        <v>92</v>
      </c>
      <c r="C24" s="112"/>
      <c r="D24" s="335"/>
      <c r="E24" s="35">
        <f>SUM(E25:E30)</f>
        <v>0</v>
      </c>
      <c r="F24" s="35">
        <f t="shared" ref="F24:BD24" si="4">SUM(F25:F30)</f>
        <v>0</v>
      </c>
      <c r="G24" s="35">
        <f t="shared" si="4"/>
        <v>0</v>
      </c>
      <c r="H24" s="35">
        <f t="shared" si="4"/>
        <v>0</v>
      </c>
      <c r="I24" s="35">
        <f t="shared" si="4"/>
        <v>0</v>
      </c>
      <c r="J24" s="35">
        <f t="shared" si="4"/>
        <v>0</v>
      </c>
      <c r="K24" s="35">
        <f t="shared" si="4"/>
        <v>0</v>
      </c>
      <c r="L24" s="35">
        <f t="shared" si="4"/>
        <v>0</v>
      </c>
      <c r="M24" s="35">
        <f t="shared" si="4"/>
        <v>0</v>
      </c>
      <c r="N24" s="35">
        <f t="shared" si="4"/>
        <v>0</v>
      </c>
      <c r="O24" s="35">
        <f t="shared" si="4"/>
        <v>0</v>
      </c>
      <c r="P24" s="35">
        <f>SUM(P25:P30)</f>
        <v>0</v>
      </c>
      <c r="Q24" s="35">
        <f t="shared" si="4"/>
        <v>0</v>
      </c>
      <c r="R24" s="35">
        <f t="shared" si="4"/>
        <v>0</v>
      </c>
      <c r="S24" s="35">
        <f t="shared" si="4"/>
        <v>0</v>
      </c>
      <c r="T24" s="35">
        <f t="shared" si="4"/>
        <v>0</v>
      </c>
      <c r="U24" s="35">
        <f t="shared" si="4"/>
        <v>0</v>
      </c>
      <c r="V24" s="35">
        <f t="shared" si="4"/>
        <v>0</v>
      </c>
      <c r="W24" s="35">
        <f t="shared" si="4"/>
        <v>0</v>
      </c>
      <c r="X24" s="35">
        <f t="shared" si="4"/>
        <v>0</v>
      </c>
      <c r="Y24" s="35">
        <f t="shared" si="4"/>
        <v>0</v>
      </c>
      <c r="Z24" s="35">
        <f t="shared" si="4"/>
        <v>0</v>
      </c>
      <c r="AA24" s="211">
        <f t="shared" si="4"/>
        <v>0</v>
      </c>
      <c r="AB24" s="211">
        <f t="shared" si="4"/>
        <v>0</v>
      </c>
      <c r="AC24" s="211">
        <f t="shared" si="4"/>
        <v>0</v>
      </c>
      <c r="AD24" s="211">
        <f t="shared" si="4"/>
        <v>0</v>
      </c>
      <c r="AE24" s="211">
        <f t="shared" si="4"/>
        <v>0</v>
      </c>
      <c r="AF24" s="211">
        <f t="shared" si="4"/>
        <v>0</v>
      </c>
      <c r="AG24" s="211">
        <f t="shared" si="4"/>
        <v>0</v>
      </c>
      <c r="AH24" s="211">
        <f t="shared" si="4"/>
        <v>0</v>
      </c>
      <c r="AI24" s="211">
        <f t="shared" si="4"/>
        <v>0</v>
      </c>
      <c r="AJ24" s="211">
        <f t="shared" si="4"/>
        <v>0</v>
      </c>
      <c r="AK24" s="211">
        <f t="shared" si="4"/>
        <v>0</v>
      </c>
      <c r="AL24" s="211">
        <f t="shared" si="4"/>
        <v>0</v>
      </c>
      <c r="AM24" s="211">
        <f t="shared" si="4"/>
        <v>0</v>
      </c>
      <c r="AN24" s="211">
        <f t="shared" si="4"/>
        <v>0</v>
      </c>
      <c r="AO24" s="211">
        <f t="shared" si="4"/>
        <v>0</v>
      </c>
      <c r="AP24" s="211">
        <f t="shared" si="4"/>
        <v>0</v>
      </c>
      <c r="AQ24" s="211">
        <f t="shared" si="4"/>
        <v>0</v>
      </c>
      <c r="AR24" s="211">
        <f t="shared" si="4"/>
        <v>0</v>
      </c>
      <c r="AS24" s="211">
        <f t="shared" si="4"/>
        <v>0</v>
      </c>
      <c r="AT24" s="211">
        <f t="shared" si="4"/>
        <v>0</v>
      </c>
      <c r="AU24" s="211">
        <f t="shared" si="4"/>
        <v>0</v>
      </c>
      <c r="AV24" s="211">
        <f t="shared" si="4"/>
        <v>0</v>
      </c>
      <c r="AW24" s="211">
        <f t="shared" si="4"/>
        <v>0</v>
      </c>
      <c r="AX24" s="211">
        <f t="shared" si="4"/>
        <v>0</v>
      </c>
      <c r="AY24" s="211">
        <f t="shared" si="4"/>
        <v>0</v>
      </c>
      <c r="AZ24" s="211">
        <f t="shared" si="4"/>
        <v>0</v>
      </c>
      <c r="BA24" s="211">
        <f t="shared" si="4"/>
        <v>0</v>
      </c>
      <c r="BB24" s="211">
        <f t="shared" si="4"/>
        <v>0</v>
      </c>
      <c r="BC24" s="211">
        <f t="shared" si="4"/>
        <v>0</v>
      </c>
      <c r="BD24" s="211">
        <f t="shared" si="4"/>
        <v>0</v>
      </c>
    </row>
    <row r="25" spans="1:56" s="41" customFormat="1" ht="15" customHeight="1" x14ac:dyDescent="0.25">
      <c r="A25" s="145"/>
      <c r="B25" s="42"/>
      <c r="C25" s="112"/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211"/>
      <c r="AB25" s="211"/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</row>
    <row r="26" spans="1:56" s="41" customFormat="1" ht="15" customHeight="1" x14ac:dyDescent="0.25">
      <c r="A26" s="145"/>
      <c r="B26" s="42"/>
      <c r="C26" s="112"/>
      <c r="D26" s="3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41" customFormat="1" ht="15" customHeight="1" x14ac:dyDescent="0.25">
      <c r="A27" s="145"/>
      <c r="B27" s="42"/>
      <c r="C27" s="112"/>
      <c r="D27" s="3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211"/>
      <c r="AB27" s="211"/>
      <c r="AC27" s="211"/>
      <c r="AD27" s="211"/>
      <c r="AE27" s="211"/>
      <c r="AF27" s="211"/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AS27" s="211"/>
      <c r="AT27" s="211"/>
      <c r="AU27" s="211"/>
      <c r="AV27" s="211"/>
      <c r="AW27" s="211"/>
      <c r="AX27" s="211"/>
      <c r="AY27" s="211"/>
      <c r="AZ27" s="211"/>
      <c r="BA27" s="211"/>
      <c r="BB27" s="211"/>
      <c r="BC27" s="211"/>
      <c r="BD27" s="211"/>
    </row>
    <row r="28" spans="1:56" s="41" customFormat="1" ht="15" customHeight="1" x14ac:dyDescent="0.25">
      <c r="A28" s="145"/>
      <c r="B28" s="42"/>
      <c r="C28" s="112"/>
      <c r="D28" s="3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211"/>
      <c r="AV28" s="211"/>
      <c r="AW28" s="211"/>
      <c r="AX28" s="211"/>
      <c r="AY28" s="211"/>
      <c r="AZ28" s="211"/>
      <c r="BA28" s="211"/>
      <c r="BB28" s="211"/>
      <c r="BC28" s="211"/>
      <c r="BD28" s="211"/>
    </row>
    <row r="29" spans="1:56" s="41" customFormat="1" ht="15" customHeight="1" x14ac:dyDescent="0.25">
      <c r="A29" s="145"/>
      <c r="B29" s="42"/>
      <c r="C29" s="112"/>
      <c r="D29" s="3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211"/>
      <c r="AV29" s="211"/>
      <c r="AW29" s="211"/>
      <c r="AX29" s="211"/>
      <c r="AY29" s="211"/>
      <c r="AZ29" s="211"/>
      <c r="BA29" s="211"/>
      <c r="BB29" s="211"/>
      <c r="BC29" s="211"/>
      <c r="BD29" s="211"/>
    </row>
    <row r="30" spans="1:56" s="41" customFormat="1" ht="15" customHeight="1" x14ac:dyDescent="0.25">
      <c r="A30" s="145"/>
      <c r="B30" s="42"/>
      <c r="C30" s="112"/>
      <c r="D30" s="3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AS30" s="211"/>
      <c r="AT30" s="211"/>
      <c r="AU30" s="211"/>
      <c r="AV30" s="211"/>
      <c r="AW30" s="211"/>
      <c r="AX30" s="211"/>
      <c r="AY30" s="211"/>
      <c r="AZ30" s="211"/>
      <c r="BA30" s="211"/>
      <c r="BB30" s="211"/>
      <c r="BC30" s="211"/>
      <c r="BD30" s="211"/>
    </row>
    <row r="31" spans="1:56" s="41" customFormat="1" ht="15" customHeight="1" x14ac:dyDescent="0.25">
      <c r="A31" s="145"/>
      <c r="B31" s="42" t="s">
        <v>96</v>
      </c>
      <c r="C31" s="112"/>
      <c r="D31" s="335"/>
      <c r="E31" s="35">
        <f>SUM(E32:E38)</f>
        <v>0</v>
      </c>
      <c r="F31" s="35">
        <f t="shared" ref="F31:BD31" si="5">SUM(F32:F38)</f>
        <v>0</v>
      </c>
      <c r="G31" s="35">
        <f t="shared" si="5"/>
        <v>0</v>
      </c>
      <c r="H31" s="35">
        <f t="shared" si="5"/>
        <v>0</v>
      </c>
      <c r="I31" s="35">
        <f t="shared" si="5"/>
        <v>0</v>
      </c>
      <c r="J31" s="35">
        <f t="shared" si="5"/>
        <v>0</v>
      </c>
      <c r="K31" s="35">
        <f t="shared" si="5"/>
        <v>0</v>
      </c>
      <c r="L31" s="35">
        <f t="shared" si="5"/>
        <v>0</v>
      </c>
      <c r="M31" s="35">
        <f t="shared" si="5"/>
        <v>0</v>
      </c>
      <c r="N31" s="35">
        <f t="shared" si="5"/>
        <v>0</v>
      </c>
      <c r="O31" s="35">
        <f t="shared" si="5"/>
        <v>0</v>
      </c>
      <c r="P31" s="35">
        <f>SUM(P32:P38)</f>
        <v>0</v>
      </c>
      <c r="Q31" s="35">
        <f t="shared" si="5"/>
        <v>0</v>
      </c>
      <c r="R31" s="35">
        <f t="shared" si="5"/>
        <v>0</v>
      </c>
      <c r="S31" s="35">
        <f t="shared" si="5"/>
        <v>0</v>
      </c>
      <c r="T31" s="35">
        <f t="shared" si="5"/>
        <v>0</v>
      </c>
      <c r="U31" s="35">
        <f t="shared" si="5"/>
        <v>0</v>
      </c>
      <c r="V31" s="35">
        <f t="shared" si="5"/>
        <v>0</v>
      </c>
      <c r="W31" s="35">
        <f t="shared" si="5"/>
        <v>0</v>
      </c>
      <c r="X31" s="35">
        <f t="shared" si="5"/>
        <v>0</v>
      </c>
      <c r="Y31" s="35">
        <f t="shared" si="5"/>
        <v>0</v>
      </c>
      <c r="Z31" s="35">
        <f t="shared" si="5"/>
        <v>0</v>
      </c>
      <c r="AA31" s="211">
        <f t="shared" si="5"/>
        <v>0</v>
      </c>
      <c r="AB31" s="211">
        <f t="shared" si="5"/>
        <v>0</v>
      </c>
      <c r="AC31" s="211">
        <f t="shared" si="5"/>
        <v>0</v>
      </c>
      <c r="AD31" s="211">
        <f t="shared" si="5"/>
        <v>0</v>
      </c>
      <c r="AE31" s="211">
        <f t="shared" si="5"/>
        <v>0</v>
      </c>
      <c r="AF31" s="211">
        <f t="shared" si="5"/>
        <v>0</v>
      </c>
      <c r="AG31" s="211">
        <f t="shared" si="5"/>
        <v>0</v>
      </c>
      <c r="AH31" s="211">
        <f t="shared" si="5"/>
        <v>0</v>
      </c>
      <c r="AI31" s="211">
        <f t="shared" si="5"/>
        <v>0</v>
      </c>
      <c r="AJ31" s="211">
        <f t="shared" si="5"/>
        <v>0</v>
      </c>
      <c r="AK31" s="211">
        <f t="shared" si="5"/>
        <v>0</v>
      </c>
      <c r="AL31" s="211">
        <f t="shared" si="5"/>
        <v>0</v>
      </c>
      <c r="AM31" s="211">
        <f t="shared" si="5"/>
        <v>0</v>
      </c>
      <c r="AN31" s="211">
        <f t="shared" si="5"/>
        <v>0</v>
      </c>
      <c r="AO31" s="211">
        <f t="shared" si="5"/>
        <v>0</v>
      </c>
      <c r="AP31" s="211">
        <f t="shared" si="5"/>
        <v>0</v>
      </c>
      <c r="AQ31" s="211">
        <f t="shared" si="5"/>
        <v>0</v>
      </c>
      <c r="AR31" s="211">
        <f t="shared" si="5"/>
        <v>0</v>
      </c>
      <c r="AS31" s="211">
        <f t="shared" si="5"/>
        <v>0</v>
      </c>
      <c r="AT31" s="211">
        <f t="shared" si="5"/>
        <v>0</v>
      </c>
      <c r="AU31" s="211">
        <f t="shared" si="5"/>
        <v>0</v>
      </c>
      <c r="AV31" s="211">
        <f t="shared" si="5"/>
        <v>0</v>
      </c>
      <c r="AW31" s="211">
        <f t="shared" si="5"/>
        <v>0</v>
      </c>
      <c r="AX31" s="211">
        <f t="shared" si="5"/>
        <v>0</v>
      </c>
      <c r="AY31" s="211">
        <f t="shared" si="5"/>
        <v>0</v>
      </c>
      <c r="AZ31" s="211">
        <f t="shared" si="5"/>
        <v>0</v>
      </c>
      <c r="BA31" s="211">
        <f t="shared" si="5"/>
        <v>0</v>
      </c>
      <c r="BB31" s="211">
        <f t="shared" si="5"/>
        <v>0</v>
      </c>
      <c r="BC31" s="211">
        <f t="shared" si="5"/>
        <v>0</v>
      </c>
      <c r="BD31" s="211">
        <f t="shared" si="5"/>
        <v>0</v>
      </c>
    </row>
    <row r="32" spans="1:56" s="41" customFormat="1" ht="15" customHeight="1" x14ac:dyDescent="0.25">
      <c r="A32" s="145"/>
      <c r="B32" s="42"/>
      <c r="C32" s="112"/>
      <c r="D32" s="3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211"/>
      <c r="AB32" s="211"/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</row>
    <row r="33" spans="1:56" s="41" customFormat="1" ht="15" customHeight="1" x14ac:dyDescent="0.25">
      <c r="A33" s="145"/>
      <c r="B33" s="42"/>
      <c r="C33" s="112"/>
      <c r="D33" s="3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</row>
    <row r="34" spans="1:56" s="41" customFormat="1" ht="15" customHeight="1" x14ac:dyDescent="0.25">
      <c r="A34" s="145"/>
      <c r="B34" s="42"/>
      <c r="C34" s="112"/>
      <c r="D34" s="3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</row>
    <row r="35" spans="1:56" s="41" customFormat="1" ht="15" customHeight="1" x14ac:dyDescent="0.25">
      <c r="A35" s="145"/>
      <c r="B35" s="42"/>
      <c r="C35" s="112"/>
      <c r="D35" s="3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</row>
    <row r="36" spans="1:56" s="41" customFormat="1" ht="15" customHeight="1" x14ac:dyDescent="0.25">
      <c r="A36" s="145"/>
      <c r="B36" s="42"/>
      <c r="C36" s="112"/>
      <c r="D36" s="3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</row>
    <row r="37" spans="1:56" s="41" customFormat="1" ht="15" customHeight="1" x14ac:dyDescent="0.25">
      <c r="A37" s="145"/>
      <c r="B37" s="42"/>
      <c r="C37" s="112"/>
      <c r="D37" s="3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</row>
    <row r="38" spans="1:56" s="41" customFormat="1" ht="15" customHeight="1" x14ac:dyDescent="0.25">
      <c r="A38" s="145"/>
      <c r="B38" s="42"/>
      <c r="C38" s="112"/>
      <c r="D38" s="3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</row>
    <row r="39" spans="1:56" s="41" customFormat="1" ht="15" customHeight="1" x14ac:dyDescent="0.25">
      <c r="A39" s="145"/>
      <c r="B39" s="42" t="s">
        <v>293</v>
      </c>
      <c r="C39" s="112"/>
      <c r="D39" s="335"/>
      <c r="E39" s="35">
        <f>SUM(E40:E45)</f>
        <v>0</v>
      </c>
      <c r="F39" s="35">
        <f t="shared" ref="F39:BD39" si="6">SUM(F40:F45)</f>
        <v>0</v>
      </c>
      <c r="G39" s="35">
        <f t="shared" si="6"/>
        <v>0</v>
      </c>
      <c r="H39" s="35">
        <f t="shared" si="6"/>
        <v>0</v>
      </c>
      <c r="I39" s="35">
        <f t="shared" si="6"/>
        <v>0</v>
      </c>
      <c r="J39" s="35">
        <f t="shared" si="6"/>
        <v>0</v>
      </c>
      <c r="K39" s="35">
        <f t="shared" si="6"/>
        <v>0</v>
      </c>
      <c r="L39" s="35">
        <f t="shared" si="6"/>
        <v>0</v>
      </c>
      <c r="M39" s="35">
        <f t="shared" si="6"/>
        <v>0</v>
      </c>
      <c r="N39" s="35">
        <f t="shared" si="6"/>
        <v>0</v>
      </c>
      <c r="O39" s="35">
        <f t="shared" si="6"/>
        <v>0</v>
      </c>
      <c r="P39" s="35">
        <f>SUM(P40:P45)</f>
        <v>0</v>
      </c>
      <c r="Q39" s="35">
        <f t="shared" si="6"/>
        <v>0</v>
      </c>
      <c r="R39" s="35">
        <f t="shared" si="6"/>
        <v>0</v>
      </c>
      <c r="S39" s="35">
        <f t="shared" si="6"/>
        <v>0</v>
      </c>
      <c r="T39" s="35">
        <f t="shared" si="6"/>
        <v>0</v>
      </c>
      <c r="U39" s="35">
        <f t="shared" si="6"/>
        <v>0</v>
      </c>
      <c r="V39" s="35">
        <f t="shared" si="6"/>
        <v>0</v>
      </c>
      <c r="W39" s="35">
        <f t="shared" si="6"/>
        <v>0</v>
      </c>
      <c r="X39" s="35">
        <f t="shared" si="6"/>
        <v>0</v>
      </c>
      <c r="Y39" s="35">
        <f t="shared" si="6"/>
        <v>0</v>
      </c>
      <c r="Z39" s="35">
        <f>SUM(Z40:Z45)</f>
        <v>0</v>
      </c>
      <c r="AA39" s="211">
        <f t="shared" si="6"/>
        <v>0</v>
      </c>
      <c r="AB39" s="211">
        <f t="shared" si="6"/>
        <v>0</v>
      </c>
      <c r="AC39" s="211">
        <f t="shared" si="6"/>
        <v>0</v>
      </c>
      <c r="AD39" s="211">
        <f t="shared" si="6"/>
        <v>0</v>
      </c>
      <c r="AE39" s="211">
        <f t="shared" si="6"/>
        <v>0</v>
      </c>
      <c r="AF39" s="211">
        <f t="shared" si="6"/>
        <v>0</v>
      </c>
      <c r="AG39" s="211">
        <f t="shared" si="6"/>
        <v>0</v>
      </c>
      <c r="AH39" s="211">
        <f>SUM(AH40:AH45)</f>
        <v>0</v>
      </c>
      <c r="AI39" s="211">
        <f t="shared" si="6"/>
        <v>0</v>
      </c>
      <c r="AJ39" s="211">
        <f t="shared" si="6"/>
        <v>0</v>
      </c>
      <c r="AK39" s="211">
        <f t="shared" si="6"/>
        <v>0</v>
      </c>
      <c r="AL39" s="211">
        <f t="shared" si="6"/>
        <v>0</v>
      </c>
      <c r="AM39" s="211">
        <f t="shared" si="6"/>
        <v>0</v>
      </c>
      <c r="AN39" s="211">
        <f t="shared" si="6"/>
        <v>0</v>
      </c>
      <c r="AO39" s="211">
        <f t="shared" si="6"/>
        <v>0</v>
      </c>
      <c r="AP39" s="211">
        <f t="shared" si="6"/>
        <v>0</v>
      </c>
      <c r="AQ39" s="211">
        <f t="shared" si="6"/>
        <v>0</v>
      </c>
      <c r="AR39" s="211">
        <f t="shared" si="6"/>
        <v>0</v>
      </c>
      <c r="AS39" s="211">
        <f t="shared" si="6"/>
        <v>0</v>
      </c>
      <c r="AT39" s="211">
        <f t="shared" si="6"/>
        <v>0</v>
      </c>
      <c r="AU39" s="211">
        <f t="shared" si="6"/>
        <v>0</v>
      </c>
      <c r="AV39" s="211">
        <f t="shared" si="6"/>
        <v>0</v>
      </c>
      <c r="AW39" s="211">
        <f t="shared" si="6"/>
        <v>0</v>
      </c>
      <c r="AX39" s="211">
        <f t="shared" si="6"/>
        <v>0</v>
      </c>
      <c r="AY39" s="211">
        <f t="shared" si="6"/>
        <v>0</v>
      </c>
      <c r="AZ39" s="211">
        <f t="shared" si="6"/>
        <v>0</v>
      </c>
      <c r="BA39" s="211">
        <f t="shared" si="6"/>
        <v>0</v>
      </c>
      <c r="BB39" s="211">
        <f t="shared" si="6"/>
        <v>0</v>
      </c>
      <c r="BC39" s="211">
        <f t="shared" si="6"/>
        <v>0</v>
      </c>
      <c r="BD39" s="211">
        <f t="shared" si="6"/>
        <v>0</v>
      </c>
    </row>
    <row r="40" spans="1:56" s="41" customFormat="1" ht="15" customHeight="1" x14ac:dyDescent="0.25">
      <c r="A40" s="145"/>
      <c r="B40" s="53" t="s">
        <v>111</v>
      </c>
      <c r="C40" s="113"/>
      <c r="D40" s="3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</row>
    <row r="41" spans="1:56" s="27" customFormat="1" ht="15" customHeight="1" x14ac:dyDescent="0.25">
      <c r="A41" s="142"/>
      <c r="B41" s="28" t="s">
        <v>85</v>
      </c>
      <c r="C41" s="107"/>
      <c r="D41" s="331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40"/>
      <c r="R41" s="31"/>
      <c r="S41" s="31"/>
      <c r="T41" s="31"/>
      <c r="U41" s="31"/>
      <c r="V41" s="31"/>
      <c r="W41" s="31"/>
      <c r="X41" s="31"/>
      <c r="Y41" s="31"/>
      <c r="Z41" s="31"/>
      <c r="AA41" s="203"/>
      <c r="AB41" s="203"/>
      <c r="AC41" s="203"/>
      <c r="AD41" s="203"/>
      <c r="AE41" s="203"/>
      <c r="AF41" s="203"/>
      <c r="AG41" s="203"/>
      <c r="AH41" s="203"/>
      <c r="AI41" s="203"/>
      <c r="AJ41" s="203"/>
      <c r="AK41" s="203"/>
      <c r="AL41" s="203"/>
      <c r="AM41" s="203"/>
      <c r="AN41" s="203"/>
      <c r="AO41" s="203"/>
      <c r="AP41" s="203"/>
      <c r="AQ41" s="203"/>
      <c r="AR41" s="203"/>
      <c r="AS41" s="203"/>
      <c r="AT41" s="203"/>
      <c r="AU41" s="203"/>
      <c r="AV41" s="203"/>
      <c r="AW41" s="203"/>
      <c r="AX41" s="203"/>
      <c r="AY41" s="203"/>
      <c r="AZ41" s="203"/>
      <c r="BA41" s="203"/>
      <c r="BB41" s="203"/>
      <c r="BC41" s="203"/>
      <c r="BD41" s="203"/>
    </row>
    <row r="42" spans="1:56" s="27" customFormat="1" ht="15" customHeight="1" x14ac:dyDescent="0.25">
      <c r="A42" s="142"/>
      <c r="B42" s="28"/>
      <c r="C42" s="107"/>
      <c r="D42" s="331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31"/>
      <c r="S42" s="31"/>
      <c r="T42" s="31"/>
      <c r="U42" s="31"/>
      <c r="V42" s="31"/>
      <c r="W42" s="31"/>
      <c r="X42" s="31"/>
      <c r="Y42" s="31"/>
      <c r="Z42" s="31"/>
      <c r="AA42" s="203"/>
      <c r="AB42" s="203"/>
      <c r="AC42" s="203"/>
      <c r="AD42" s="203"/>
      <c r="AE42" s="203"/>
      <c r="AF42" s="203"/>
      <c r="AG42" s="203"/>
      <c r="AH42" s="203"/>
      <c r="AI42" s="203"/>
      <c r="AJ42" s="203"/>
      <c r="AK42" s="203"/>
      <c r="AL42" s="203"/>
      <c r="AM42" s="203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</row>
    <row r="43" spans="1:56" s="27" customFormat="1" ht="15" customHeight="1" x14ac:dyDescent="0.25">
      <c r="A43" s="142"/>
      <c r="B43" s="28"/>
      <c r="C43" s="107"/>
      <c r="D43" s="331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</row>
    <row r="44" spans="1:56" s="27" customFormat="1" ht="15" customHeight="1" x14ac:dyDescent="0.25">
      <c r="A44" s="142"/>
      <c r="B44" s="28"/>
      <c r="C44" s="107"/>
      <c r="D44" s="331"/>
      <c r="E44" s="29"/>
      <c r="F44" s="29"/>
      <c r="G44" s="31"/>
      <c r="H44" s="29"/>
      <c r="I44" s="43"/>
      <c r="J44" s="29"/>
      <c r="K44" s="43"/>
      <c r="L44" s="29"/>
      <c r="M44" s="29"/>
      <c r="N44" s="29"/>
      <c r="O44" s="29"/>
      <c r="P44" s="40"/>
      <c r="Q44" s="29"/>
      <c r="R44" s="31"/>
      <c r="S44" s="31"/>
      <c r="T44" s="31"/>
      <c r="U44" s="31"/>
      <c r="V44" s="31"/>
      <c r="W44" s="31"/>
      <c r="X44" s="31"/>
      <c r="Y44" s="31"/>
      <c r="Z44" s="31"/>
      <c r="AA44" s="203"/>
      <c r="AB44" s="203"/>
      <c r="AC44" s="203"/>
      <c r="AD44" s="203"/>
      <c r="AE44" s="203"/>
      <c r="AF44" s="203"/>
      <c r="AG44" s="203"/>
      <c r="AH44" s="203"/>
      <c r="AI44" s="203"/>
      <c r="AJ44" s="203"/>
      <c r="AK44" s="203"/>
      <c r="AL44" s="203"/>
      <c r="AM44" s="203"/>
      <c r="AN44" s="203"/>
      <c r="AO44" s="203"/>
      <c r="AP44" s="203"/>
      <c r="AQ44" s="203"/>
      <c r="AR44" s="203"/>
      <c r="AS44" s="203"/>
      <c r="AT44" s="203"/>
      <c r="AU44" s="203"/>
      <c r="AV44" s="203"/>
      <c r="AW44" s="203"/>
      <c r="AX44" s="203"/>
      <c r="AY44" s="203"/>
      <c r="AZ44" s="203"/>
      <c r="BA44" s="203"/>
      <c r="BB44" s="203"/>
      <c r="BC44" s="203"/>
      <c r="BD44" s="203"/>
    </row>
    <row r="45" spans="1:56" s="27" customFormat="1" ht="15" customHeight="1" x14ac:dyDescent="0.25">
      <c r="A45" s="142"/>
      <c r="B45" s="44"/>
      <c r="C45" s="114"/>
      <c r="D45" s="336"/>
      <c r="E45" s="45"/>
      <c r="F45" s="45"/>
      <c r="G45" s="343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8"/>
      <c r="S45" s="48"/>
      <c r="T45" s="48"/>
      <c r="U45" s="48"/>
      <c r="V45" s="48"/>
      <c r="W45" s="48"/>
      <c r="X45" s="48"/>
      <c r="Y45" s="48"/>
      <c r="Z45" s="48"/>
      <c r="AA45" s="225"/>
      <c r="AB45" s="225"/>
      <c r="AC45" s="225"/>
      <c r="AD45" s="225"/>
      <c r="AE45" s="225"/>
      <c r="AF45" s="225"/>
      <c r="AG45" s="225"/>
      <c r="AH45" s="225"/>
      <c r="AI45" s="225"/>
      <c r="AJ45" s="225"/>
      <c r="AK45" s="225"/>
      <c r="AL45" s="225"/>
      <c r="AM45" s="225"/>
      <c r="AN45" s="225"/>
      <c r="AO45" s="225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225"/>
      <c r="BA45" s="225"/>
      <c r="BB45" s="225"/>
      <c r="BC45" s="225"/>
      <c r="BD45" s="225"/>
    </row>
    <row r="46" spans="1:56" s="51" customFormat="1" ht="15" customHeight="1" x14ac:dyDescent="0.25">
      <c r="A46" s="141" t="s">
        <v>169</v>
      </c>
      <c r="B46" s="50" t="s">
        <v>58</v>
      </c>
      <c r="C46" s="115"/>
      <c r="D46" s="337"/>
      <c r="E46" s="134">
        <f>E17+E11+E24+E31+E39</f>
        <v>0</v>
      </c>
      <c r="F46" s="134">
        <f t="shared" ref="F46:BD46" si="7">F17+F11+F24+F31+F39</f>
        <v>0</v>
      </c>
      <c r="G46" s="134">
        <f t="shared" si="7"/>
        <v>0</v>
      </c>
      <c r="H46" s="134">
        <f t="shared" si="7"/>
        <v>0</v>
      </c>
      <c r="I46" s="134">
        <f t="shared" si="7"/>
        <v>0</v>
      </c>
      <c r="J46" s="134">
        <f t="shared" si="7"/>
        <v>0</v>
      </c>
      <c r="K46" s="134">
        <f t="shared" si="7"/>
        <v>0</v>
      </c>
      <c r="L46" s="134">
        <f t="shared" si="7"/>
        <v>0</v>
      </c>
      <c r="M46" s="134">
        <f t="shared" si="7"/>
        <v>0</v>
      </c>
      <c r="N46" s="134">
        <f t="shared" si="7"/>
        <v>0</v>
      </c>
      <c r="O46" s="134">
        <f t="shared" si="7"/>
        <v>0</v>
      </c>
      <c r="P46" s="134">
        <f t="shared" si="7"/>
        <v>0</v>
      </c>
      <c r="Q46" s="134">
        <f t="shared" si="7"/>
        <v>0</v>
      </c>
      <c r="R46" s="134">
        <f t="shared" si="7"/>
        <v>0</v>
      </c>
      <c r="S46" s="134">
        <f t="shared" si="7"/>
        <v>0</v>
      </c>
      <c r="T46" s="134">
        <f t="shared" si="7"/>
        <v>0</v>
      </c>
      <c r="U46" s="134">
        <f t="shared" si="7"/>
        <v>0</v>
      </c>
      <c r="V46" s="134">
        <f t="shared" si="7"/>
        <v>0</v>
      </c>
      <c r="W46" s="134">
        <f t="shared" si="7"/>
        <v>0</v>
      </c>
      <c r="X46" s="134">
        <f t="shared" si="7"/>
        <v>0</v>
      </c>
      <c r="Y46" s="134">
        <f t="shared" si="7"/>
        <v>0</v>
      </c>
      <c r="Z46" s="134">
        <f t="shared" si="7"/>
        <v>0</v>
      </c>
      <c r="AA46" s="229">
        <f t="shared" si="7"/>
        <v>0</v>
      </c>
      <c r="AB46" s="229">
        <f t="shared" si="7"/>
        <v>0</v>
      </c>
      <c r="AC46" s="229">
        <f t="shared" si="7"/>
        <v>0</v>
      </c>
      <c r="AD46" s="229">
        <f t="shared" si="7"/>
        <v>0</v>
      </c>
      <c r="AE46" s="229">
        <f t="shared" si="7"/>
        <v>0</v>
      </c>
      <c r="AF46" s="229">
        <f t="shared" si="7"/>
        <v>0</v>
      </c>
      <c r="AG46" s="229">
        <f t="shared" si="7"/>
        <v>0</v>
      </c>
      <c r="AH46" s="229">
        <f t="shared" si="7"/>
        <v>0</v>
      </c>
      <c r="AI46" s="229">
        <f t="shared" si="7"/>
        <v>0</v>
      </c>
      <c r="AJ46" s="229">
        <f t="shared" si="7"/>
        <v>0</v>
      </c>
      <c r="AK46" s="229">
        <f t="shared" si="7"/>
        <v>0</v>
      </c>
      <c r="AL46" s="229">
        <f t="shared" si="7"/>
        <v>0</v>
      </c>
      <c r="AM46" s="229">
        <f t="shared" si="7"/>
        <v>0</v>
      </c>
      <c r="AN46" s="229">
        <f t="shared" si="7"/>
        <v>0</v>
      </c>
      <c r="AO46" s="229">
        <f t="shared" si="7"/>
        <v>0</v>
      </c>
      <c r="AP46" s="229">
        <f t="shared" si="7"/>
        <v>0</v>
      </c>
      <c r="AQ46" s="229">
        <f t="shared" si="7"/>
        <v>0</v>
      </c>
      <c r="AR46" s="229">
        <f t="shared" si="7"/>
        <v>0</v>
      </c>
      <c r="AS46" s="229">
        <f t="shared" si="7"/>
        <v>0</v>
      </c>
      <c r="AT46" s="229">
        <f t="shared" si="7"/>
        <v>0</v>
      </c>
      <c r="AU46" s="229">
        <f t="shared" si="7"/>
        <v>0</v>
      </c>
      <c r="AV46" s="229">
        <f t="shared" si="7"/>
        <v>0</v>
      </c>
      <c r="AW46" s="229">
        <f t="shared" si="7"/>
        <v>0</v>
      </c>
      <c r="AX46" s="229">
        <f t="shared" si="7"/>
        <v>0</v>
      </c>
      <c r="AY46" s="229">
        <f t="shared" si="7"/>
        <v>0</v>
      </c>
      <c r="AZ46" s="229">
        <f t="shared" si="7"/>
        <v>0</v>
      </c>
      <c r="BA46" s="229">
        <f t="shared" si="7"/>
        <v>0</v>
      </c>
      <c r="BB46" s="229">
        <f t="shared" si="7"/>
        <v>0</v>
      </c>
      <c r="BC46" s="229">
        <f t="shared" si="7"/>
        <v>0</v>
      </c>
      <c r="BD46" s="229">
        <f t="shared" si="7"/>
        <v>0</v>
      </c>
    </row>
    <row r="47" spans="1:56" s="27" customFormat="1" ht="15" customHeight="1" x14ac:dyDescent="0.25">
      <c r="A47" s="142"/>
      <c r="B47" s="28"/>
      <c r="C47" s="107"/>
      <c r="D47" s="331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31"/>
      <c r="S47" s="31"/>
      <c r="T47" s="31"/>
      <c r="U47" s="31"/>
      <c r="V47" s="31"/>
      <c r="W47" s="31"/>
      <c r="X47" s="31"/>
      <c r="Y47" s="31"/>
      <c r="Z47" s="31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</row>
    <row r="48" spans="1:56" s="52" customFormat="1" ht="15" customHeight="1" x14ac:dyDescent="0.25">
      <c r="A48" s="146"/>
      <c r="B48" s="58" t="s">
        <v>109</v>
      </c>
      <c r="C48" s="108"/>
      <c r="D48" s="332"/>
      <c r="E48" s="35">
        <f t="shared" ref="E48:AJ48" si="8">SUM(E49:E54)</f>
        <v>0</v>
      </c>
      <c r="F48" s="35">
        <f t="shared" si="8"/>
        <v>0</v>
      </c>
      <c r="G48" s="35">
        <f t="shared" si="8"/>
        <v>0</v>
      </c>
      <c r="H48" s="35">
        <f t="shared" si="8"/>
        <v>0</v>
      </c>
      <c r="I48" s="35">
        <f t="shared" si="8"/>
        <v>0</v>
      </c>
      <c r="J48" s="35">
        <f t="shared" si="8"/>
        <v>0</v>
      </c>
      <c r="K48" s="35">
        <f t="shared" si="8"/>
        <v>0</v>
      </c>
      <c r="L48" s="35">
        <f t="shared" si="8"/>
        <v>0</v>
      </c>
      <c r="M48" s="35">
        <f t="shared" si="8"/>
        <v>0</v>
      </c>
      <c r="N48" s="35">
        <f t="shared" si="8"/>
        <v>0</v>
      </c>
      <c r="O48" s="35">
        <f t="shared" si="8"/>
        <v>0</v>
      </c>
      <c r="P48" s="35">
        <f t="shared" si="8"/>
        <v>0</v>
      </c>
      <c r="Q48" s="35">
        <f t="shared" si="8"/>
        <v>0</v>
      </c>
      <c r="R48" s="35">
        <f t="shared" si="8"/>
        <v>0</v>
      </c>
      <c r="S48" s="35">
        <f t="shared" si="8"/>
        <v>0</v>
      </c>
      <c r="T48" s="35">
        <f t="shared" si="8"/>
        <v>0</v>
      </c>
      <c r="U48" s="35">
        <f t="shared" si="8"/>
        <v>0</v>
      </c>
      <c r="V48" s="35">
        <f t="shared" si="8"/>
        <v>0</v>
      </c>
      <c r="W48" s="35">
        <f t="shared" si="8"/>
        <v>0</v>
      </c>
      <c r="X48" s="35">
        <f t="shared" si="8"/>
        <v>0</v>
      </c>
      <c r="Y48" s="35">
        <f t="shared" si="8"/>
        <v>0</v>
      </c>
      <c r="Z48" s="35">
        <f t="shared" si="8"/>
        <v>0</v>
      </c>
      <c r="AA48" s="211">
        <f t="shared" si="8"/>
        <v>0</v>
      </c>
      <c r="AB48" s="211">
        <f t="shared" si="8"/>
        <v>0</v>
      </c>
      <c r="AC48" s="211">
        <f t="shared" si="8"/>
        <v>0</v>
      </c>
      <c r="AD48" s="211">
        <f t="shared" si="8"/>
        <v>0</v>
      </c>
      <c r="AE48" s="211">
        <f t="shared" si="8"/>
        <v>0</v>
      </c>
      <c r="AF48" s="211">
        <f t="shared" si="8"/>
        <v>0</v>
      </c>
      <c r="AG48" s="211">
        <f t="shared" si="8"/>
        <v>0</v>
      </c>
      <c r="AH48" s="211">
        <f t="shared" si="8"/>
        <v>0</v>
      </c>
      <c r="AI48" s="211">
        <f t="shared" si="8"/>
        <v>0</v>
      </c>
      <c r="AJ48" s="211">
        <f t="shared" si="8"/>
        <v>0</v>
      </c>
      <c r="AK48" s="211">
        <f t="shared" ref="AK48:BD48" si="9">SUM(AK49:AK54)</f>
        <v>0</v>
      </c>
      <c r="AL48" s="211">
        <f t="shared" si="9"/>
        <v>0</v>
      </c>
      <c r="AM48" s="211">
        <f t="shared" si="9"/>
        <v>0</v>
      </c>
      <c r="AN48" s="211">
        <f t="shared" si="9"/>
        <v>0</v>
      </c>
      <c r="AO48" s="211">
        <f t="shared" si="9"/>
        <v>0</v>
      </c>
      <c r="AP48" s="211">
        <f t="shared" si="9"/>
        <v>0</v>
      </c>
      <c r="AQ48" s="211">
        <f t="shared" si="9"/>
        <v>0</v>
      </c>
      <c r="AR48" s="211">
        <f t="shared" si="9"/>
        <v>0</v>
      </c>
      <c r="AS48" s="211">
        <f t="shared" si="9"/>
        <v>0</v>
      </c>
      <c r="AT48" s="211">
        <f t="shared" si="9"/>
        <v>0</v>
      </c>
      <c r="AU48" s="211">
        <f t="shared" si="9"/>
        <v>0</v>
      </c>
      <c r="AV48" s="211">
        <f t="shared" si="9"/>
        <v>0</v>
      </c>
      <c r="AW48" s="211">
        <f t="shared" si="9"/>
        <v>0</v>
      </c>
      <c r="AX48" s="211">
        <f t="shared" si="9"/>
        <v>0</v>
      </c>
      <c r="AY48" s="211">
        <f t="shared" si="9"/>
        <v>0</v>
      </c>
      <c r="AZ48" s="211">
        <f t="shared" si="9"/>
        <v>0</v>
      </c>
      <c r="BA48" s="211">
        <f t="shared" si="9"/>
        <v>0</v>
      </c>
      <c r="BB48" s="211">
        <f t="shared" si="9"/>
        <v>0</v>
      </c>
      <c r="BC48" s="211">
        <f t="shared" si="9"/>
        <v>0</v>
      </c>
      <c r="BD48" s="211">
        <f t="shared" si="9"/>
        <v>0</v>
      </c>
    </row>
    <row r="49" spans="1:56" s="52" customFormat="1" ht="15" customHeight="1" x14ac:dyDescent="0.25">
      <c r="A49" s="146"/>
      <c r="B49" s="34"/>
      <c r="C49" s="109"/>
      <c r="D49" s="332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216"/>
      <c r="AB49" s="216"/>
      <c r="AC49" s="216"/>
      <c r="AD49" s="216"/>
      <c r="AE49" s="216"/>
      <c r="AF49" s="216"/>
      <c r="AG49" s="216"/>
      <c r="AH49" s="216"/>
      <c r="AI49" s="216"/>
      <c r="AJ49" s="216"/>
      <c r="AK49" s="216"/>
      <c r="AL49" s="216"/>
      <c r="AM49" s="216"/>
      <c r="AN49" s="216"/>
      <c r="AO49" s="216"/>
      <c r="AP49" s="216"/>
      <c r="AQ49" s="216"/>
      <c r="AR49" s="216"/>
      <c r="AS49" s="216"/>
      <c r="AT49" s="216"/>
      <c r="AU49" s="216"/>
      <c r="AV49" s="216"/>
      <c r="AW49" s="216"/>
      <c r="AX49" s="216"/>
      <c r="AY49" s="216"/>
      <c r="AZ49" s="216"/>
      <c r="BA49" s="216"/>
      <c r="BB49" s="216"/>
      <c r="BC49" s="216"/>
      <c r="BD49" s="216"/>
    </row>
    <row r="50" spans="1:56" s="52" customFormat="1" ht="15" customHeight="1" x14ac:dyDescent="0.25">
      <c r="A50" s="146"/>
      <c r="B50" s="34"/>
      <c r="C50" s="109"/>
      <c r="D50" s="332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216"/>
      <c r="AB50" s="216"/>
      <c r="AC50" s="216"/>
      <c r="AD50" s="216"/>
      <c r="AE50" s="216"/>
      <c r="AF50" s="216"/>
      <c r="AG50" s="216"/>
      <c r="AH50" s="216"/>
      <c r="AI50" s="216"/>
      <c r="AJ50" s="216"/>
      <c r="AK50" s="216"/>
      <c r="AL50" s="216"/>
      <c r="AM50" s="216"/>
      <c r="AN50" s="216"/>
      <c r="AO50" s="216"/>
      <c r="AP50" s="216"/>
      <c r="AQ50" s="216"/>
      <c r="AR50" s="216"/>
      <c r="AS50" s="216"/>
      <c r="AT50" s="216"/>
      <c r="AU50" s="216"/>
      <c r="AV50" s="216"/>
      <c r="AW50" s="216"/>
      <c r="AX50" s="216"/>
      <c r="AY50" s="216"/>
      <c r="AZ50" s="216"/>
      <c r="BA50" s="216"/>
      <c r="BB50" s="216"/>
      <c r="BC50" s="216"/>
      <c r="BD50" s="216"/>
    </row>
    <row r="51" spans="1:56" s="52" customFormat="1" ht="15" customHeight="1" x14ac:dyDescent="0.25">
      <c r="A51" s="146"/>
      <c r="B51" s="34"/>
      <c r="C51" s="109"/>
      <c r="D51" s="332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216"/>
      <c r="AB51" s="216"/>
      <c r="AC51" s="216"/>
      <c r="AD51" s="216"/>
      <c r="AE51" s="216"/>
      <c r="AF51" s="216"/>
      <c r="AG51" s="216"/>
      <c r="AH51" s="216"/>
      <c r="AI51" s="216"/>
      <c r="AJ51" s="216"/>
      <c r="AK51" s="216"/>
      <c r="AL51" s="216"/>
      <c r="AM51" s="216"/>
      <c r="AN51" s="216"/>
      <c r="AO51" s="216"/>
      <c r="AP51" s="216"/>
      <c r="AQ51" s="216"/>
      <c r="AR51" s="216"/>
      <c r="AS51" s="216"/>
      <c r="AT51" s="216"/>
      <c r="AU51" s="216"/>
      <c r="AV51" s="216"/>
      <c r="AW51" s="216"/>
      <c r="AX51" s="216"/>
      <c r="AY51" s="216"/>
      <c r="AZ51" s="216"/>
      <c r="BA51" s="216"/>
      <c r="BB51" s="216"/>
      <c r="BC51" s="216"/>
      <c r="BD51" s="216"/>
    </row>
    <row r="52" spans="1:56" s="52" customFormat="1" ht="15" customHeight="1" x14ac:dyDescent="0.25">
      <c r="A52" s="146"/>
      <c r="B52" s="34"/>
      <c r="C52" s="109"/>
      <c r="D52" s="332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216"/>
      <c r="AB52" s="216"/>
      <c r="AC52" s="216"/>
      <c r="AD52" s="216"/>
      <c r="AE52" s="216"/>
      <c r="AF52" s="216"/>
      <c r="AG52" s="216"/>
      <c r="AH52" s="216"/>
      <c r="AI52" s="216"/>
      <c r="AJ52" s="216"/>
      <c r="AK52" s="216"/>
      <c r="AL52" s="216"/>
      <c r="AM52" s="216"/>
      <c r="AN52" s="216"/>
      <c r="AO52" s="216"/>
      <c r="AP52" s="216"/>
      <c r="AQ52" s="216"/>
      <c r="AR52" s="216"/>
      <c r="AS52" s="216"/>
      <c r="AT52" s="216"/>
      <c r="AU52" s="216"/>
      <c r="AV52" s="216"/>
      <c r="AW52" s="216"/>
      <c r="AX52" s="216"/>
      <c r="AY52" s="216"/>
      <c r="AZ52" s="216"/>
      <c r="BA52" s="216"/>
      <c r="BB52" s="216"/>
      <c r="BC52" s="216"/>
      <c r="BD52" s="216"/>
    </row>
    <row r="53" spans="1:56" s="52" customFormat="1" ht="15" customHeight="1" x14ac:dyDescent="0.25">
      <c r="A53" s="146"/>
      <c r="B53" s="34"/>
      <c r="C53" s="109"/>
      <c r="D53" s="332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216"/>
      <c r="AB53" s="216"/>
      <c r="AC53" s="216"/>
      <c r="AD53" s="216"/>
      <c r="AE53" s="216"/>
      <c r="AF53" s="216"/>
      <c r="AG53" s="216"/>
      <c r="AH53" s="216"/>
      <c r="AI53" s="216"/>
      <c r="AJ53" s="216"/>
      <c r="AK53" s="216"/>
      <c r="AL53" s="216"/>
      <c r="AM53" s="216"/>
      <c r="AN53" s="216"/>
      <c r="AO53" s="216"/>
      <c r="AP53" s="216"/>
      <c r="AQ53" s="216"/>
      <c r="AR53" s="216"/>
      <c r="AS53" s="216"/>
      <c r="AT53" s="216"/>
      <c r="AU53" s="216"/>
      <c r="AV53" s="216"/>
      <c r="AW53" s="216"/>
      <c r="AX53" s="216"/>
      <c r="AY53" s="216"/>
      <c r="AZ53" s="216"/>
      <c r="BA53" s="216"/>
      <c r="BB53" s="216"/>
      <c r="BC53" s="216"/>
      <c r="BD53" s="216"/>
    </row>
    <row r="54" spans="1:56" s="52" customFormat="1" ht="15" customHeight="1" x14ac:dyDescent="0.25">
      <c r="A54" s="146"/>
      <c r="B54" s="34"/>
      <c r="C54" s="109"/>
      <c r="D54" s="332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216"/>
      <c r="AB54" s="216"/>
      <c r="AC54" s="216"/>
      <c r="AD54" s="216"/>
      <c r="AE54" s="216"/>
      <c r="AF54" s="216"/>
      <c r="AG54" s="216"/>
      <c r="AH54" s="216"/>
      <c r="AI54" s="216"/>
      <c r="AJ54" s="216"/>
      <c r="AK54" s="216"/>
      <c r="AL54" s="216"/>
      <c r="AM54" s="216"/>
      <c r="AN54" s="216"/>
      <c r="AO54" s="216"/>
      <c r="AP54" s="216"/>
      <c r="AQ54" s="216"/>
      <c r="AR54" s="216"/>
      <c r="AS54" s="216"/>
      <c r="AT54" s="216"/>
      <c r="AU54" s="216"/>
      <c r="AV54" s="216"/>
      <c r="AW54" s="216"/>
      <c r="AX54" s="216"/>
      <c r="AY54" s="216"/>
      <c r="AZ54" s="216"/>
      <c r="BA54" s="216"/>
      <c r="BB54" s="216"/>
      <c r="BC54" s="216"/>
      <c r="BD54" s="216"/>
    </row>
    <row r="55" spans="1:56" s="56" customFormat="1" ht="15" customHeight="1" x14ac:dyDescent="0.25">
      <c r="A55" s="142"/>
      <c r="B55" s="58" t="s">
        <v>110</v>
      </c>
      <c r="C55" s="108"/>
      <c r="D55" s="332"/>
      <c r="E55" s="35">
        <f>SUM(E56:E62)</f>
        <v>0</v>
      </c>
      <c r="F55" s="35">
        <f t="shared" ref="F55:BD55" si="10">SUM(F56:F62)</f>
        <v>0</v>
      </c>
      <c r="G55" s="35">
        <f t="shared" si="10"/>
        <v>0</v>
      </c>
      <c r="H55" s="35">
        <f t="shared" si="10"/>
        <v>0</v>
      </c>
      <c r="I55" s="35">
        <f t="shared" si="10"/>
        <v>0</v>
      </c>
      <c r="J55" s="35">
        <f t="shared" si="10"/>
        <v>0</v>
      </c>
      <c r="K55" s="35">
        <f t="shared" si="10"/>
        <v>0</v>
      </c>
      <c r="L55" s="35">
        <f t="shared" si="10"/>
        <v>0</v>
      </c>
      <c r="M55" s="35">
        <f t="shared" si="10"/>
        <v>0</v>
      </c>
      <c r="N55" s="35">
        <f t="shared" si="10"/>
        <v>0</v>
      </c>
      <c r="O55" s="35">
        <f t="shared" si="10"/>
        <v>0</v>
      </c>
      <c r="P55" s="35">
        <f t="shared" si="10"/>
        <v>0</v>
      </c>
      <c r="Q55" s="35">
        <f t="shared" si="10"/>
        <v>0</v>
      </c>
      <c r="R55" s="35">
        <f t="shared" si="10"/>
        <v>0</v>
      </c>
      <c r="S55" s="35">
        <f t="shared" si="10"/>
        <v>0</v>
      </c>
      <c r="T55" s="35">
        <f t="shared" si="10"/>
        <v>0</v>
      </c>
      <c r="U55" s="35">
        <f t="shared" si="10"/>
        <v>0</v>
      </c>
      <c r="V55" s="35">
        <f t="shared" si="10"/>
        <v>0</v>
      </c>
      <c r="W55" s="35">
        <f t="shared" si="10"/>
        <v>0</v>
      </c>
      <c r="X55" s="35">
        <f t="shared" si="10"/>
        <v>0</v>
      </c>
      <c r="Y55" s="35">
        <f t="shared" si="10"/>
        <v>0</v>
      </c>
      <c r="Z55" s="35">
        <f t="shared" si="10"/>
        <v>0</v>
      </c>
      <c r="AA55" s="211">
        <f t="shared" si="10"/>
        <v>0</v>
      </c>
      <c r="AB55" s="211">
        <f t="shared" si="10"/>
        <v>0</v>
      </c>
      <c r="AC55" s="211">
        <f t="shared" si="10"/>
        <v>0</v>
      </c>
      <c r="AD55" s="211">
        <f t="shared" si="10"/>
        <v>0</v>
      </c>
      <c r="AE55" s="211">
        <f t="shared" si="10"/>
        <v>0</v>
      </c>
      <c r="AF55" s="211">
        <f t="shared" si="10"/>
        <v>0</v>
      </c>
      <c r="AG55" s="211">
        <f t="shared" si="10"/>
        <v>0</v>
      </c>
      <c r="AH55" s="211">
        <f t="shared" si="10"/>
        <v>0</v>
      </c>
      <c r="AI55" s="211">
        <f t="shared" si="10"/>
        <v>0</v>
      </c>
      <c r="AJ55" s="211">
        <f t="shared" si="10"/>
        <v>0</v>
      </c>
      <c r="AK55" s="211">
        <f t="shared" si="10"/>
        <v>0</v>
      </c>
      <c r="AL55" s="211">
        <f t="shared" si="10"/>
        <v>0</v>
      </c>
      <c r="AM55" s="211">
        <f t="shared" si="10"/>
        <v>0</v>
      </c>
      <c r="AN55" s="211">
        <f t="shared" si="10"/>
        <v>0</v>
      </c>
      <c r="AO55" s="211">
        <f t="shared" si="10"/>
        <v>0</v>
      </c>
      <c r="AP55" s="211">
        <f t="shared" si="10"/>
        <v>0</v>
      </c>
      <c r="AQ55" s="211">
        <f t="shared" si="10"/>
        <v>0</v>
      </c>
      <c r="AR55" s="211">
        <f t="shared" si="10"/>
        <v>0</v>
      </c>
      <c r="AS55" s="211">
        <f t="shared" si="10"/>
        <v>0</v>
      </c>
      <c r="AT55" s="211">
        <f t="shared" si="10"/>
        <v>0</v>
      </c>
      <c r="AU55" s="211">
        <f t="shared" si="10"/>
        <v>0</v>
      </c>
      <c r="AV55" s="211">
        <f t="shared" si="10"/>
        <v>0</v>
      </c>
      <c r="AW55" s="211">
        <f t="shared" si="10"/>
        <v>0</v>
      </c>
      <c r="AX55" s="211">
        <f t="shared" si="10"/>
        <v>0</v>
      </c>
      <c r="AY55" s="211">
        <f t="shared" si="10"/>
        <v>0</v>
      </c>
      <c r="AZ55" s="211">
        <f t="shared" si="10"/>
        <v>0</v>
      </c>
      <c r="BA55" s="211">
        <f t="shared" si="10"/>
        <v>0</v>
      </c>
      <c r="BB55" s="211">
        <f t="shared" si="10"/>
        <v>0</v>
      </c>
      <c r="BC55" s="211">
        <f t="shared" si="10"/>
        <v>0</v>
      </c>
      <c r="BD55" s="211">
        <f t="shared" si="10"/>
        <v>0</v>
      </c>
    </row>
    <row r="56" spans="1:56" s="27" customFormat="1" ht="15" customHeight="1" x14ac:dyDescent="0.25">
      <c r="A56" s="142"/>
      <c r="B56" s="28"/>
      <c r="C56" s="107"/>
      <c r="D56" s="331"/>
      <c r="E56" s="175"/>
      <c r="F56" s="29"/>
      <c r="G56" s="29"/>
      <c r="H56" s="29"/>
      <c r="I56" s="29"/>
      <c r="J56" s="175"/>
      <c r="K56" s="29"/>
      <c r="L56" s="29"/>
      <c r="M56" s="29"/>
      <c r="N56" s="175"/>
      <c r="O56" s="29"/>
      <c r="P56" s="29"/>
      <c r="Q56" s="29"/>
      <c r="R56" s="31"/>
      <c r="S56" s="31"/>
      <c r="T56" s="31"/>
      <c r="U56" s="31"/>
      <c r="V56" s="31"/>
      <c r="W56" s="31"/>
      <c r="X56" s="31"/>
      <c r="Y56" s="31"/>
      <c r="Z56" s="31"/>
      <c r="AA56" s="203"/>
      <c r="AB56" s="203"/>
      <c r="AC56" s="203"/>
      <c r="AD56" s="203"/>
      <c r="AE56" s="203"/>
      <c r="AF56" s="203"/>
      <c r="AG56" s="203"/>
      <c r="AH56" s="203"/>
      <c r="AI56" s="203"/>
      <c r="AJ56" s="203"/>
      <c r="AK56" s="203"/>
      <c r="AL56" s="203"/>
      <c r="AM56" s="203"/>
      <c r="AN56" s="203"/>
      <c r="AO56" s="203"/>
      <c r="AP56" s="203"/>
      <c r="AQ56" s="203"/>
      <c r="AR56" s="203"/>
      <c r="AS56" s="203"/>
      <c r="AT56" s="203"/>
      <c r="AU56" s="203"/>
      <c r="AV56" s="203"/>
      <c r="AW56" s="203"/>
      <c r="AX56" s="203"/>
      <c r="AY56" s="203"/>
      <c r="AZ56" s="203"/>
      <c r="BA56" s="203"/>
      <c r="BB56" s="203"/>
      <c r="BC56" s="203"/>
      <c r="BD56" s="203"/>
    </row>
    <row r="57" spans="1:56" s="27" customFormat="1" ht="15" customHeight="1" x14ac:dyDescent="0.25">
      <c r="A57" s="142"/>
      <c r="B57" s="28"/>
      <c r="C57" s="107"/>
      <c r="D57" s="331"/>
      <c r="E57" s="175"/>
      <c r="F57" s="29"/>
      <c r="G57" s="29"/>
      <c r="H57" s="29"/>
      <c r="I57" s="29"/>
      <c r="J57" s="175"/>
      <c r="K57" s="29"/>
      <c r="L57" s="29"/>
      <c r="M57" s="29"/>
      <c r="N57" s="175"/>
      <c r="O57" s="29"/>
      <c r="P57" s="29"/>
      <c r="Q57" s="29"/>
      <c r="R57" s="31"/>
      <c r="S57" s="31"/>
      <c r="T57" s="31"/>
      <c r="U57" s="31"/>
      <c r="V57" s="31"/>
      <c r="W57" s="31"/>
      <c r="X57" s="31"/>
      <c r="Y57" s="31"/>
      <c r="Z57" s="31"/>
      <c r="AA57" s="203"/>
      <c r="AB57" s="203"/>
      <c r="AC57" s="203"/>
      <c r="AD57" s="203"/>
      <c r="AE57" s="203"/>
      <c r="AF57" s="203"/>
      <c r="AG57" s="203"/>
      <c r="AH57" s="203"/>
      <c r="AI57" s="203"/>
      <c r="AJ57" s="203"/>
      <c r="AK57" s="203"/>
      <c r="AL57" s="203"/>
      <c r="AM57" s="203"/>
      <c r="AN57" s="203"/>
      <c r="AO57" s="203"/>
      <c r="AP57" s="203"/>
      <c r="AQ57" s="203"/>
      <c r="AR57" s="203"/>
      <c r="AS57" s="203"/>
      <c r="AT57" s="203"/>
      <c r="AU57" s="203"/>
      <c r="AV57" s="203"/>
      <c r="AW57" s="203"/>
      <c r="AX57" s="203"/>
      <c r="AY57" s="203"/>
      <c r="AZ57" s="203"/>
      <c r="BA57" s="203"/>
      <c r="BB57" s="203"/>
      <c r="BC57" s="203"/>
      <c r="BD57" s="203"/>
    </row>
    <row r="58" spans="1:56" s="27" customFormat="1" ht="15" customHeight="1" x14ac:dyDescent="0.25">
      <c r="A58" s="142"/>
      <c r="B58" s="28"/>
      <c r="C58" s="107"/>
      <c r="D58" s="331"/>
      <c r="E58" s="175"/>
      <c r="F58" s="29"/>
      <c r="G58" s="29"/>
      <c r="H58" s="29"/>
      <c r="I58" s="29"/>
      <c r="J58" s="175"/>
      <c r="K58" s="29"/>
      <c r="L58" s="29"/>
      <c r="M58" s="29"/>
      <c r="N58" s="175"/>
      <c r="O58" s="29"/>
      <c r="P58" s="29"/>
      <c r="Q58" s="29"/>
      <c r="R58" s="31"/>
      <c r="S58" s="31"/>
      <c r="T58" s="31"/>
      <c r="U58" s="31"/>
      <c r="V58" s="31"/>
      <c r="W58" s="31"/>
      <c r="X58" s="31"/>
      <c r="Y58" s="31"/>
      <c r="Z58" s="31"/>
      <c r="AA58" s="203"/>
      <c r="AB58" s="203"/>
      <c r="AC58" s="203"/>
      <c r="AD58" s="203"/>
      <c r="AE58" s="203"/>
      <c r="AF58" s="203"/>
      <c r="AG58" s="203"/>
      <c r="AH58" s="203"/>
      <c r="AI58" s="203"/>
      <c r="AJ58" s="203"/>
      <c r="AK58" s="203"/>
      <c r="AL58" s="203"/>
      <c r="AM58" s="203"/>
      <c r="AN58" s="203"/>
      <c r="AO58" s="203"/>
      <c r="AP58" s="203"/>
      <c r="AQ58" s="203"/>
      <c r="AR58" s="203"/>
      <c r="AS58" s="203"/>
      <c r="AT58" s="203"/>
      <c r="AU58" s="203"/>
      <c r="AV58" s="203"/>
      <c r="AW58" s="203"/>
      <c r="AX58" s="203"/>
      <c r="AY58" s="203"/>
      <c r="AZ58" s="203"/>
      <c r="BA58" s="203"/>
      <c r="BB58" s="203"/>
      <c r="BC58" s="203"/>
      <c r="BD58" s="203"/>
    </row>
    <row r="59" spans="1:56" s="27" customFormat="1" ht="15" customHeight="1" x14ac:dyDescent="0.25">
      <c r="A59" s="142"/>
      <c r="B59" s="28"/>
      <c r="C59" s="107"/>
      <c r="D59" s="331"/>
      <c r="E59" s="175"/>
      <c r="F59" s="29"/>
      <c r="G59" s="29"/>
      <c r="H59" s="29"/>
      <c r="I59" s="29"/>
      <c r="J59" s="175"/>
      <c r="K59" s="29"/>
      <c r="L59" s="29"/>
      <c r="M59" s="29"/>
      <c r="N59" s="175"/>
      <c r="O59" s="29"/>
      <c r="P59" s="29"/>
      <c r="Q59" s="29"/>
      <c r="R59" s="31"/>
      <c r="S59" s="31"/>
      <c r="T59" s="31"/>
      <c r="U59" s="31"/>
      <c r="V59" s="31"/>
      <c r="W59" s="31"/>
      <c r="X59" s="31"/>
      <c r="Y59" s="31"/>
      <c r="Z59" s="31"/>
      <c r="AA59" s="203"/>
      <c r="AB59" s="203"/>
      <c r="AC59" s="203"/>
      <c r="AD59" s="203"/>
      <c r="AE59" s="203"/>
      <c r="AF59" s="203"/>
      <c r="AG59" s="203"/>
      <c r="AH59" s="203"/>
      <c r="AI59" s="203"/>
      <c r="AJ59" s="203"/>
      <c r="AK59" s="203"/>
      <c r="AL59" s="203"/>
      <c r="AM59" s="203"/>
      <c r="AN59" s="203"/>
      <c r="AO59" s="203"/>
      <c r="AP59" s="203"/>
      <c r="AQ59" s="203"/>
      <c r="AR59" s="203"/>
      <c r="AS59" s="203"/>
      <c r="AT59" s="203"/>
      <c r="AU59" s="203"/>
      <c r="AV59" s="203"/>
      <c r="AW59" s="203"/>
      <c r="AX59" s="203"/>
      <c r="AY59" s="203"/>
      <c r="AZ59" s="203"/>
      <c r="BA59" s="203"/>
      <c r="BB59" s="203"/>
      <c r="BC59" s="203"/>
      <c r="BD59" s="203"/>
    </row>
    <row r="60" spans="1:56" s="27" customFormat="1" ht="15" customHeight="1" x14ac:dyDescent="0.25">
      <c r="A60" s="142"/>
      <c r="B60" s="28"/>
      <c r="C60" s="107"/>
      <c r="D60" s="331"/>
      <c r="E60" s="175"/>
      <c r="F60" s="29"/>
      <c r="G60" s="29"/>
      <c r="H60" s="29"/>
      <c r="I60" s="29"/>
      <c r="J60" s="175"/>
      <c r="K60" s="29"/>
      <c r="L60" s="29"/>
      <c r="M60" s="29"/>
      <c r="N60" s="175"/>
      <c r="O60" s="29"/>
      <c r="P60" s="29"/>
      <c r="Q60" s="29"/>
      <c r="R60" s="31"/>
      <c r="S60" s="31"/>
      <c r="T60" s="31"/>
      <c r="U60" s="31"/>
      <c r="V60" s="31"/>
      <c r="W60" s="31"/>
      <c r="X60" s="31"/>
      <c r="Y60" s="31"/>
      <c r="Z60" s="31"/>
      <c r="AA60" s="203"/>
      <c r="AB60" s="203"/>
      <c r="AC60" s="203"/>
      <c r="AD60" s="203"/>
      <c r="AE60" s="203"/>
      <c r="AF60" s="203"/>
      <c r="AG60" s="203"/>
      <c r="AH60" s="203"/>
      <c r="AI60" s="203"/>
      <c r="AJ60" s="203"/>
      <c r="AK60" s="203"/>
      <c r="AL60" s="203"/>
      <c r="AM60" s="203"/>
      <c r="AN60" s="203"/>
      <c r="AO60" s="203"/>
      <c r="AP60" s="203"/>
      <c r="AQ60" s="203"/>
      <c r="AR60" s="203"/>
      <c r="AS60" s="203"/>
      <c r="AT60" s="203"/>
      <c r="AU60" s="203"/>
      <c r="AV60" s="203"/>
      <c r="AW60" s="203"/>
      <c r="AX60" s="203"/>
      <c r="AY60" s="203"/>
      <c r="AZ60" s="203"/>
      <c r="BA60" s="203"/>
      <c r="BB60" s="203"/>
      <c r="BC60" s="203"/>
      <c r="BD60" s="203"/>
    </row>
    <row r="61" spans="1:56" s="27" customFormat="1" ht="15" customHeight="1" x14ac:dyDescent="0.25">
      <c r="A61" s="142"/>
      <c r="B61" s="28"/>
      <c r="C61" s="107"/>
      <c r="D61" s="331"/>
      <c r="E61" s="175"/>
      <c r="F61" s="29"/>
      <c r="G61" s="29"/>
      <c r="H61" s="29"/>
      <c r="I61" s="29"/>
      <c r="J61" s="175"/>
      <c r="K61" s="29"/>
      <c r="L61" s="29"/>
      <c r="M61" s="29"/>
      <c r="N61" s="175"/>
      <c r="O61" s="29"/>
      <c r="P61" s="29"/>
      <c r="Q61" s="29"/>
      <c r="R61" s="31"/>
      <c r="S61" s="31"/>
      <c r="T61" s="31"/>
      <c r="U61" s="31"/>
      <c r="V61" s="31"/>
      <c r="W61" s="31"/>
      <c r="X61" s="31"/>
      <c r="Y61" s="31"/>
      <c r="Z61" s="31"/>
      <c r="AA61" s="203"/>
      <c r="AB61" s="203"/>
      <c r="AC61" s="203"/>
      <c r="AD61" s="203"/>
      <c r="AE61" s="203"/>
      <c r="AF61" s="203"/>
      <c r="AG61" s="203"/>
      <c r="AH61" s="203"/>
      <c r="AI61" s="203"/>
      <c r="AJ61" s="203"/>
      <c r="AK61" s="203"/>
      <c r="AL61" s="203"/>
      <c r="AM61" s="203"/>
      <c r="AN61" s="203"/>
      <c r="AO61" s="203"/>
      <c r="AP61" s="203"/>
      <c r="AQ61" s="203"/>
      <c r="AR61" s="203"/>
      <c r="AS61" s="203"/>
      <c r="AT61" s="203"/>
      <c r="AU61" s="203"/>
      <c r="AV61" s="203"/>
      <c r="AW61" s="203"/>
      <c r="AX61" s="203"/>
      <c r="AY61" s="203"/>
      <c r="AZ61" s="203"/>
      <c r="BA61" s="203"/>
      <c r="BB61" s="203"/>
      <c r="BC61" s="203"/>
      <c r="BD61" s="203"/>
    </row>
    <row r="62" spans="1:56" s="55" customFormat="1" ht="15" customHeight="1" x14ac:dyDescent="0.25">
      <c r="A62" s="147"/>
      <c r="B62" s="37"/>
      <c r="C62" s="116"/>
      <c r="D62" s="333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54"/>
      <c r="S62" s="54"/>
      <c r="T62" s="54"/>
      <c r="U62" s="54"/>
      <c r="V62" s="54"/>
      <c r="W62" s="54"/>
      <c r="X62" s="54"/>
      <c r="Y62" s="54"/>
      <c r="Z62" s="54"/>
      <c r="AA62" s="237"/>
      <c r="AB62" s="237"/>
      <c r="AC62" s="237"/>
      <c r="AD62" s="237"/>
      <c r="AE62" s="237"/>
      <c r="AF62" s="237"/>
      <c r="AG62" s="237"/>
      <c r="AH62" s="237"/>
      <c r="AI62" s="237"/>
      <c r="AJ62" s="237"/>
      <c r="AK62" s="237"/>
      <c r="AL62" s="237"/>
      <c r="AM62" s="237"/>
      <c r="AN62" s="237"/>
      <c r="AO62" s="237"/>
      <c r="AP62" s="237"/>
      <c r="AQ62" s="237"/>
      <c r="AR62" s="237"/>
      <c r="AS62" s="237"/>
      <c r="AT62" s="237"/>
      <c r="AU62" s="237"/>
      <c r="AV62" s="237"/>
      <c r="AW62" s="237"/>
      <c r="AX62" s="237"/>
      <c r="AY62" s="237"/>
      <c r="AZ62" s="237"/>
      <c r="BA62" s="237"/>
      <c r="BB62" s="237"/>
      <c r="BC62" s="237"/>
      <c r="BD62" s="237"/>
    </row>
    <row r="63" spans="1:56" s="62" customFormat="1" ht="15" customHeight="1" x14ac:dyDescent="0.25">
      <c r="A63" s="147"/>
      <c r="B63" s="58" t="s">
        <v>92</v>
      </c>
      <c r="C63" s="108"/>
      <c r="D63" s="338"/>
      <c r="E63" s="36">
        <f>SUM(E64:E69)</f>
        <v>0</v>
      </c>
      <c r="F63" s="36">
        <f t="shared" ref="F63:BD63" si="11">SUM(F64:F69)</f>
        <v>0</v>
      </c>
      <c r="G63" s="36">
        <f t="shared" si="11"/>
        <v>0</v>
      </c>
      <c r="H63" s="36">
        <f t="shared" si="11"/>
        <v>0</v>
      </c>
      <c r="I63" s="36">
        <f>SUM(I64:I69)</f>
        <v>0</v>
      </c>
      <c r="J63" s="36">
        <f t="shared" si="11"/>
        <v>0</v>
      </c>
      <c r="K63" s="36">
        <f t="shared" si="11"/>
        <v>0</v>
      </c>
      <c r="L63" s="36">
        <f t="shared" si="11"/>
        <v>0</v>
      </c>
      <c r="M63" s="36">
        <f t="shared" si="11"/>
        <v>0</v>
      </c>
      <c r="N63" s="36">
        <f t="shared" si="11"/>
        <v>0</v>
      </c>
      <c r="O63" s="36">
        <f t="shared" si="11"/>
        <v>0</v>
      </c>
      <c r="P63" s="36">
        <f t="shared" si="11"/>
        <v>0</v>
      </c>
      <c r="Q63" s="36">
        <f t="shared" si="11"/>
        <v>0</v>
      </c>
      <c r="R63" s="36">
        <f t="shared" si="11"/>
        <v>0</v>
      </c>
      <c r="S63" s="36">
        <f t="shared" si="11"/>
        <v>0</v>
      </c>
      <c r="T63" s="36">
        <f t="shared" si="11"/>
        <v>0</v>
      </c>
      <c r="U63" s="36">
        <f t="shared" si="11"/>
        <v>0</v>
      </c>
      <c r="V63" s="36">
        <f t="shared" si="11"/>
        <v>0</v>
      </c>
      <c r="W63" s="36">
        <f t="shared" si="11"/>
        <v>0</v>
      </c>
      <c r="X63" s="36">
        <f t="shared" si="11"/>
        <v>0</v>
      </c>
      <c r="Y63" s="36">
        <f t="shared" si="11"/>
        <v>0</v>
      </c>
      <c r="Z63" s="36">
        <f t="shared" si="11"/>
        <v>0</v>
      </c>
      <c r="AA63" s="216">
        <f t="shared" si="11"/>
        <v>0</v>
      </c>
      <c r="AB63" s="216">
        <f t="shared" si="11"/>
        <v>0</v>
      </c>
      <c r="AC63" s="216">
        <f t="shared" si="11"/>
        <v>0</v>
      </c>
      <c r="AD63" s="216">
        <f t="shared" si="11"/>
        <v>0</v>
      </c>
      <c r="AE63" s="216">
        <f t="shared" si="11"/>
        <v>0</v>
      </c>
      <c r="AF63" s="216">
        <f t="shared" si="11"/>
        <v>0</v>
      </c>
      <c r="AG63" s="216">
        <f t="shared" si="11"/>
        <v>0</v>
      </c>
      <c r="AH63" s="216">
        <f t="shared" si="11"/>
        <v>0</v>
      </c>
      <c r="AI63" s="216">
        <f t="shared" si="11"/>
        <v>0</v>
      </c>
      <c r="AJ63" s="216">
        <f t="shared" si="11"/>
        <v>0</v>
      </c>
      <c r="AK63" s="216">
        <f t="shared" si="11"/>
        <v>0</v>
      </c>
      <c r="AL63" s="216">
        <f t="shared" si="11"/>
        <v>0</v>
      </c>
      <c r="AM63" s="216">
        <f t="shared" si="11"/>
        <v>0</v>
      </c>
      <c r="AN63" s="216">
        <f t="shared" si="11"/>
        <v>0</v>
      </c>
      <c r="AO63" s="216">
        <f t="shared" si="11"/>
        <v>0</v>
      </c>
      <c r="AP63" s="216">
        <f t="shared" si="11"/>
        <v>0</v>
      </c>
      <c r="AQ63" s="216">
        <f t="shared" si="11"/>
        <v>0</v>
      </c>
      <c r="AR63" s="216">
        <f t="shared" si="11"/>
        <v>0</v>
      </c>
      <c r="AS63" s="216">
        <f t="shared" si="11"/>
        <v>0</v>
      </c>
      <c r="AT63" s="216">
        <f t="shared" si="11"/>
        <v>0</v>
      </c>
      <c r="AU63" s="216">
        <f t="shared" si="11"/>
        <v>0</v>
      </c>
      <c r="AV63" s="216">
        <f t="shared" si="11"/>
        <v>0</v>
      </c>
      <c r="AW63" s="216">
        <f t="shared" si="11"/>
        <v>0</v>
      </c>
      <c r="AX63" s="216">
        <f t="shared" si="11"/>
        <v>0</v>
      </c>
      <c r="AY63" s="216">
        <f t="shared" si="11"/>
        <v>0</v>
      </c>
      <c r="AZ63" s="216">
        <f t="shared" si="11"/>
        <v>0</v>
      </c>
      <c r="BA63" s="216">
        <f t="shared" si="11"/>
        <v>0</v>
      </c>
      <c r="BB63" s="216">
        <f t="shared" si="11"/>
        <v>0</v>
      </c>
      <c r="BC63" s="216">
        <f t="shared" si="11"/>
        <v>0</v>
      </c>
      <c r="BD63" s="216">
        <f t="shared" si="11"/>
        <v>0</v>
      </c>
    </row>
    <row r="64" spans="1:56" s="62" customFormat="1" ht="15" customHeight="1" x14ac:dyDescent="0.25">
      <c r="A64" s="147"/>
      <c r="B64" s="58"/>
      <c r="C64" s="108"/>
      <c r="D64" s="338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</row>
    <row r="65" spans="1:56" s="62" customFormat="1" ht="15" customHeight="1" x14ac:dyDescent="0.25">
      <c r="A65" s="147"/>
      <c r="B65" s="58"/>
      <c r="C65" s="108"/>
      <c r="D65" s="338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60"/>
      <c r="S65" s="60"/>
      <c r="T65" s="60"/>
      <c r="U65" s="60"/>
      <c r="V65" s="60"/>
      <c r="W65" s="60"/>
      <c r="X65" s="60"/>
      <c r="Y65" s="60"/>
      <c r="Z65" s="60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</row>
    <row r="66" spans="1:56" s="62" customFormat="1" ht="15" customHeight="1" x14ac:dyDescent="0.25">
      <c r="A66" s="147"/>
      <c r="B66" s="58"/>
      <c r="C66" s="108"/>
      <c r="D66" s="338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216"/>
      <c r="AB66" s="216"/>
      <c r="AC66" s="216"/>
      <c r="AD66" s="216"/>
      <c r="AE66" s="216"/>
      <c r="AF66" s="216"/>
      <c r="AG66" s="216"/>
      <c r="AH66" s="216"/>
      <c r="AI66" s="216"/>
      <c r="AJ66" s="216"/>
      <c r="AK66" s="216"/>
      <c r="AL66" s="216"/>
      <c r="AM66" s="216"/>
      <c r="AN66" s="216"/>
      <c r="AO66" s="216"/>
      <c r="AP66" s="216"/>
      <c r="AQ66" s="216"/>
      <c r="AR66" s="216"/>
      <c r="AS66" s="216"/>
      <c r="AT66" s="216"/>
      <c r="AU66" s="216"/>
      <c r="AV66" s="216"/>
      <c r="AW66" s="216"/>
      <c r="AX66" s="216"/>
      <c r="AY66" s="216"/>
      <c r="AZ66" s="216"/>
      <c r="BA66" s="216"/>
      <c r="BB66" s="216"/>
      <c r="BC66" s="216"/>
      <c r="BD66" s="216"/>
    </row>
    <row r="67" spans="1:56" s="62" customFormat="1" ht="15" customHeight="1" x14ac:dyDescent="0.25">
      <c r="A67" s="147"/>
      <c r="B67" s="58"/>
      <c r="C67" s="108"/>
      <c r="D67" s="338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216"/>
      <c r="AB67" s="216"/>
      <c r="AC67" s="216"/>
      <c r="AD67" s="216"/>
      <c r="AE67" s="216"/>
      <c r="AF67" s="216"/>
      <c r="AG67" s="216"/>
      <c r="AH67" s="216"/>
      <c r="AI67" s="216"/>
      <c r="AJ67" s="216"/>
      <c r="AK67" s="216"/>
      <c r="AL67" s="216"/>
      <c r="AM67" s="216"/>
      <c r="AN67" s="216"/>
      <c r="AO67" s="216"/>
      <c r="AP67" s="216"/>
      <c r="AQ67" s="216"/>
      <c r="AR67" s="216"/>
      <c r="AS67" s="216"/>
      <c r="AT67" s="216"/>
      <c r="AU67" s="216"/>
      <c r="AV67" s="216"/>
      <c r="AW67" s="216"/>
      <c r="AX67" s="216"/>
      <c r="AY67" s="216"/>
      <c r="AZ67" s="216"/>
      <c r="BA67" s="216"/>
      <c r="BB67" s="216"/>
      <c r="BC67" s="216"/>
      <c r="BD67" s="216"/>
    </row>
    <row r="68" spans="1:56" s="62" customFormat="1" ht="15" customHeight="1" x14ac:dyDescent="0.25">
      <c r="A68" s="147"/>
      <c r="B68" s="58"/>
      <c r="C68" s="108"/>
      <c r="D68" s="338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216"/>
      <c r="AB68" s="216"/>
      <c r="AC68" s="216"/>
      <c r="AD68" s="216"/>
      <c r="AE68" s="216"/>
      <c r="AF68" s="216"/>
      <c r="AG68" s="216"/>
      <c r="AH68" s="216"/>
      <c r="AI68" s="216"/>
      <c r="AJ68" s="216"/>
      <c r="AK68" s="216"/>
      <c r="AL68" s="216"/>
      <c r="AM68" s="216"/>
      <c r="AN68" s="216"/>
      <c r="AO68" s="216"/>
      <c r="AP68" s="216"/>
      <c r="AQ68" s="216"/>
      <c r="AR68" s="216"/>
      <c r="AS68" s="216"/>
      <c r="AT68" s="216"/>
      <c r="AU68" s="216"/>
      <c r="AV68" s="216"/>
      <c r="AW68" s="216"/>
      <c r="AX68" s="216"/>
      <c r="AY68" s="216"/>
      <c r="AZ68" s="216"/>
      <c r="BA68" s="216"/>
      <c r="BB68" s="216"/>
      <c r="BC68" s="216"/>
      <c r="BD68" s="216"/>
    </row>
    <row r="69" spans="1:56" s="55" customFormat="1" ht="15" customHeight="1" x14ac:dyDescent="0.25">
      <c r="A69" s="147"/>
      <c r="B69" s="53"/>
      <c r="C69" s="110"/>
      <c r="D69" s="333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54"/>
      <c r="S69" s="54"/>
      <c r="T69" s="54"/>
      <c r="U69" s="54"/>
      <c r="V69" s="54"/>
      <c r="W69" s="54"/>
      <c r="X69" s="54"/>
      <c r="Y69" s="54"/>
      <c r="Z69" s="54"/>
      <c r="AA69" s="237"/>
      <c r="AB69" s="237"/>
      <c r="AC69" s="237"/>
      <c r="AD69" s="237"/>
      <c r="AE69" s="237"/>
      <c r="AF69" s="237"/>
      <c r="AG69" s="237"/>
      <c r="AH69" s="237"/>
      <c r="AI69" s="237"/>
      <c r="AJ69" s="237"/>
      <c r="AK69" s="237"/>
      <c r="AL69" s="237"/>
      <c r="AM69" s="237"/>
      <c r="AN69" s="237"/>
      <c r="AO69" s="237"/>
      <c r="AP69" s="237"/>
      <c r="AQ69" s="237"/>
      <c r="AR69" s="237"/>
      <c r="AS69" s="237"/>
      <c r="AT69" s="237"/>
      <c r="AU69" s="237"/>
      <c r="AV69" s="237"/>
      <c r="AW69" s="237"/>
      <c r="AX69" s="237"/>
      <c r="AY69" s="237"/>
      <c r="AZ69" s="237"/>
      <c r="BA69" s="237"/>
      <c r="BB69" s="237"/>
      <c r="BC69" s="237"/>
      <c r="BD69" s="237"/>
    </row>
    <row r="70" spans="1:56" s="27" customFormat="1" ht="15" customHeight="1" x14ac:dyDescent="0.25">
      <c r="A70" s="142"/>
      <c r="B70" s="42" t="s">
        <v>96</v>
      </c>
      <c r="C70" s="107"/>
      <c r="D70" s="331"/>
      <c r="E70" s="36">
        <f>SUM(E71:E74)</f>
        <v>0</v>
      </c>
      <c r="F70" s="36">
        <f t="shared" ref="F70:BD70" si="12">SUM(F71:F74)</f>
        <v>0</v>
      </c>
      <c r="G70" s="36">
        <f t="shared" si="12"/>
        <v>0</v>
      </c>
      <c r="H70" s="36">
        <f t="shared" si="12"/>
        <v>0</v>
      </c>
      <c r="I70" s="36">
        <f t="shared" si="12"/>
        <v>0</v>
      </c>
      <c r="J70" s="36">
        <f t="shared" si="12"/>
        <v>0</v>
      </c>
      <c r="K70" s="36">
        <f t="shared" si="12"/>
        <v>0</v>
      </c>
      <c r="L70" s="36">
        <f t="shared" si="12"/>
        <v>0</v>
      </c>
      <c r="M70" s="36">
        <f t="shared" si="12"/>
        <v>0</v>
      </c>
      <c r="N70" s="36">
        <f t="shared" si="12"/>
        <v>0</v>
      </c>
      <c r="O70" s="36">
        <f t="shared" si="12"/>
        <v>0</v>
      </c>
      <c r="P70" s="36">
        <f t="shared" si="12"/>
        <v>0</v>
      </c>
      <c r="Q70" s="36">
        <f t="shared" si="12"/>
        <v>0</v>
      </c>
      <c r="R70" s="36">
        <f t="shared" si="12"/>
        <v>0</v>
      </c>
      <c r="S70" s="36">
        <f t="shared" si="12"/>
        <v>0</v>
      </c>
      <c r="T70" s="36">
        <f t="shared" si="12"/>
        <v>0</v>
      </c>
      <c r="U70" s="36">
        <f t="shared" si="12"/>
        <v>0</v>
      </c>
      <c r="V70" s="36">
        <f t="shared" si="12"/>
        <v>0</v>
      </c>
      <c r="W70" s="36">
        <f t="shared" si="12"/>
        <v>0</v>
      </c>
      <c r="X70" s="36">
        <f t="shared" si="12"/>
        <v>0</v>
      </c>
      <c r="Y70" s="36">
        <f t="shared" si="12"/>
        <v>0</v>
      </c>
      <c r="Z70" s="36">
        <f t="shared" si="12"/>
        <v>0</v>
      </c>
      <c r="AA70" s="216">
        <f t="shared" si="12"/>
        <v>0</v>
      </c>
      <c r="AB70" s="216">
        <f t="shared" si="12"/>
        <v>0</v>
      </c>
      <c r="AC70" s="216">
        <f t="shared" si="12"/>
        <v>0</v>
      </c>
      <c r="AD70" s="216">
        <f t="shared" si="12"/>
        <v>0</v>
      </c>
      <c r="AE70" s="216">
        <f t="shared" si="12"/>
        <v>0</v>
      </c>
      <c r="AF70" s="216">
        <f t="shared" si="12"/>
        <v>0</v>
      </c>
      <c r="AG70" s="216">
        <f t="shared" si="12"/>
        <v>0</v>
      </c>
      <c r="AH70" s="216">
        <f t="shared" si="12"/>
        <v>0</v>
      </c>
      <c r="AI70" s="216">
        <f t="shared" si="12"/>
        <v>0</v>
      </c>
      <c r="AJ70" s="216">
        <f t="shared" si="12"/>
        <v>0</v>
      </c>
      <c r="AK70" s="216">
        <f t="shared" si="12"/>
        <v>0</v>
      </c>
      <c r="AL70" s="216">
        <f t="shared" si="12"/>
        <v>0</v>
      </c>
      <c r="AM70" s="216">
        <f t="shared" si="12"/>
        <v>0</v>
      </c>
      <c r="AN70" s="216">
        <f t="shared" si="12"/>
        <v>0</v>
      </c>
      <c r="AO70" s="216">
        <f t="shared" si="12"/>
        <v>0</v>
      </c>
      <c r="AP70" s="216">
        <f t="shared" si="12"/>
        <v>0</v>
      </c>
      <c r="AQ70" s="216">
        <f t="shared" si="12"/>
        <v>0</v>
      </c>
      <c r="AR70" s="216">
        <f t="shared" si="12"/>
        <v>0</v>
      </c>
      <c r="AS70" s="216">
        <f t="shared" si="12"/>
        <v>0</v>
      </c>
      <c r="AT70" s="216">
        <f t="shared" si="12"/>
        <v>0</v>
      </c>
      <c r="AU70" s="216">
        <f t="shared" si="12"/>
        <v>0</v>
      </c>
      <c r="AV70" s="216">
        <f t="shared" si="12"/>
        <v>0</v>
      </c>
      <c r="AW70" s="216">
        <f t="shared" si="12"/>
        <v>0</v>
      </c>
      <c r="AX70" s="216">
        <f t="shared" si="12"/>
        <v>0</v>
      </c>
      <c r="AY70" s="216">
        <f t="shared" si="12"/>
        <v>0</v>
      </c>
      <c r="AZ70" s="216">
        <f t="shared" si="12"/>
        <v>0</v>
      </c>
      <c r="BA70" s="216">
        <f t="shared" si="12"/>
        <v>0</v>
      </c>
      <c r="BB70" s="216">
        <f t="shared" si="12"/>
        <v>0</v>
      </c>
      <c r="BC70" s="216">
        <f t="shared" si="12"/>
        <v>0</v>
      </c>
      <c r="BD70" s="216">
        <f t="shared" si="12"/>
        <v>0</v>
      </c>
    </row>
    <row r="71" spans="1:56" s="27" customFormat="1" ht="15" customHeight="1" x14ac:dyDescent="0.25">
      <c r="A71" s="142"/>
      <c r="B71" s="42"/>
      <c r="C71" s="107"/>
      <c r="D71" s="331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31"/>
      <c r="S71" s="31"/>
      <c r="T71" s="31"/>
      <c r="U71" s="31"/>
      <c r="V71" s="31"/>
      <c r="W71" s="31"/>
      <c r="X71" s="31"/>
      <c r="Y71" s="31"/>
      <c r="Z71" s="31"/>
      <c r="AA71" s="203"/>
      <c r="AB71" s="203"/>
      <c r="AC71" s="203"/>
      <c r="AD71" s="203"/>
      <c r="AE71" s="203"/>
      <c r="AF71" s="203"/>
      <c r="AG71" s="203"/>
      <c r="AH71" s="203"/>
      <c r="AI71" s="203"/>
      <c r="AJ71" s="203"/>
      <c r="AK71" s="203"/>
      <c r="AL71" s="203"/>
      <c r="AM71" s="203"/>
      <c r="AN71" s="203"/>
      <c r="AO71" s="203"/>
      <c r="AP71" s="203"/>
      <c r="AQ71" s="203"/>
      <c r="AR71" s="203"/>
      <c r="AS71" s="203"/>
      <c r="AT71" s="203"/>
      <c r="AU71" s="203"/>
      <c r="AV71" s="203"/>
      <c r="AW71" s="203"/>
      <c r="AX71" s="203"/>
      <c r="AY71" s="203"/>
      <c r="AZ71" s="203"/>
      <c r="BA71" s="203"/>
      <c r="BB71" s="203"/>
      <c r="BC71" s="203"/>
      <c r="BD71" s="203"/>
    </row>
    <row r="72" spans="1:56" s="27" customFormat="1" ht="15" customHeight="1" x14ac:dyDescent="0.25">
      <c r="A72" s="142"/>
      <c r="B72" s="42"/>
      <c r="C72" s="107"/>
      <c r="D72" s="331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31"/>
      <c r="S72" s="31"/>
      <c r="T72" s="31"/>
      <c r="U72" s="31"/>
      <c r="V72" s="31"/>
      <c r="W72" s="31"/>
      <c r="X72" s="31"/>
      <c r="Y72" s="31"/>
      <c r="Z72" s="31"/>
      <c r="AA72" s="203"/>
      <c r="AB72" s="203"/>
      <c r="AC72" s="203"/>
      <c r="AD72" s="203"/>
      <c r="AE72" s="203"/>
      <c r="AF72" s="203"/>
      <c r="AG72" s="203"/>
      <c r="AH72" s="203"/>
      <c r="AI72" s="203"/>
      <c r="AJ72" s="203"/>
      <c r="AK72" s="203"/>
      <c r="AL72" s="203"/>
      <c r="AM72" s="203"/>
      <c r="AN72" s="203"/>
      <c r="AO72" s="203"/>
      <c r="AP72" s="203"/>
      <c r="AQ72" s="203"/>
      <c r="AR72" s="203"/>
      <c r="AS72" s="203"/>
      <c r="AT72" s="203"/>
      <c r="AU72" s="203"/>
      <c r="AV72" s="203"/>
      <c r="AW72" s="203"/>
      <c r="AX72" s="203"/>
      <c r="AY72" s="203"/>
      <c r="AZ72" s="203"/>
      <c r="BA72" s="203"/>
      <c r="BB72" s="203"/>
      <c r="BC72" s="203"/>
      <c r="BD72" s="203"/>
    </row>
    <row r="73" spans="1:56" s="27" customFormat="1" ht="15" customHeight="1" x14ac:dyDescent="0.25">
      <c r="A73" s="142"/>
      <c r="B73" s="42"/>
      <c r="C73" s="107"/>
      <c r="D73" s="331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31"/>
      <c r="S73" s="31"/>
      <c r="T73" s="31"/>
      <c r="U73" s="31"/>
      <c r="V73" s="31"/>
      <c r="W73" s="31"/>
      <c r="X73" s="31"/>
      <c r="Y73" s="31"/>
      <c r="Z73" s="31"/>
      <c r="AA73" s="203"/>
      <c r="AB73" s="203"/>
      <c r="AC73" s="203"/>
      <c r="AD73" s="203"/>
      <c r="AE73" s="203"/>
      <c r="AF73" s="203"/>
      <c r="AG73" s="203"/>
      <c r="AH73" s="203"/>
      <c r="AI73" s="203"/>
      <c r="AJ73" s="203"/>
      <c r="AK73" s="203"/>
      <c r="AL73" s="203"/>
      <c r="AM73" s="203"/>
      <c r="AN73" s="203"/>
      <c r="AO73" s="203"/>
      <c r="AP73" s="203"/>
      <c r="AQ73" s="203"/>
      <c r="AR73" s="203"/>
      <c r="AS73" s="203"/>
      <c r="AT73" s="203"/>
      <c r="AU73" s="203"/>
      <c r="AV73" s="203"/>
      <c r="AW73" s="203"/>
      <c r="AX73" s="203"/>
      <c r="AY73" s="203"/>
      <c r="AZ73" s="203"/>
      <c r="BA73" s="203"/>
      <c r="BB73" s="203"/>
      <c r="BC73" s="203"/>
      <c r="BD73" s="203"/>
    </row>
    <row r="74" spans="1:56" s="27" customFormat="1" ht="15" customHeight="1" x14ac:dyDescent="0.25">
      <c r="A74" s="142"/>
      <c r="B74" s="42"/>
      <c r="C74" s="107"/>
      <c r="D74" s="331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31"/>
      <c r="S74" s="31"/>
      <c r="T74" s="31"/>
      <c r="U74" s="31"/>
      <c r="V74" s="31"/>
      <c r="W74" s="31"/>
      <c r="X74" s="31"/>
      <c r="Y74" s="31"/>
      <c r="Z74" s="31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</row>
    <row r="75" spans="1:56" s="56" customFormat="1" ht="15" customHeight="1" x14ac:dyDescent="0.25">
      <c r="A75" s="142"/>
      <c r="B75" s="42" t="s">
        <v>66</v>
      </c>
      <c r="C75" s="112"/>
      <c r="D75" s="335"/>
      <c r="E75" s="36">
        <f t="shared" ref="E75:BD75" si="13">SUM(E77:E82)</f>
        <v>0</v>
      </c>
      <c r="F75" s="36">
        <f t="shared" si="13"/>
        <v>0</v>
      </c>
      <c r="G75" s="36">
        <f t="shared" si="13"/>
        <v>0</v>
      </c>
      <c r="H75" s="36">
        <f t="shared" si="13"/>
        <v>0</v>
      </c>
      <c r="I75" s="36">
        <f t="shared" si="13"/>
        <v>0</v>
      </c>
      <c r="J75" s="36">
        <f t="shared" si="13"/>
        <v>0</v>
      </c>
      <c r="K75" s="36">
        <f t="shared" si="13"/>
        <v>0</v>
      </c>
      <c r="L75" s="36">
        <f t="shared" si="13"/>
        <v>0</v>
      </c>
      <c r="M75" s="36">
        <f t="shared" si="13"/>
        <v>0</v>
      </c>
      <c r="N75" s="36">
        <f t="shared" si="13"/>
        <v>0</v>
      </c>
      <c r="O75" s="36">
        <f t="shared" si="13"/>
        <v>0</v>
      </c>
      <c r="P75" s="36">
        <f t="shared" si="13"/>
        <v>0</v>
      </c>
      <c r="Q75" s="36">
        <f t="shared" si="13"/>
        <v>0</v>
      </c>
      <c r="R75" s="36">
        <f t="shared" si="13"/>
        <v>0</v>
      </c>
      <c r="S75" s="36">
        <f t="shared" si="13"/>
        <v>0</v>
      </c>
      <c r="T75" s="36">
        <f t="shared" si="13"/>
        <v>0</v>
      </c>
      <c r="U75" s="36">
        <f t="shared" si="13"/>
        <v>0</v>
      </c>
      <c r="V75" s="36">
        <f t="shared" si="13"/>
        <v>0</v>
      </c>
      <c r="W75" s="36">
        <f t="shared" si="13"/>
        <v>0</v>
      </c>
      <c r="X75" s="36">
        <f t="shared" si="13"/>
        <v>0</v>
      </c>
      <c r="Y75" s="36">
        <f t="shared" si="13"/>
        <v>0</v>
      </c>
      <c r="Z75" s="36">
        <f t="shared" si="13"/>
        <v>0</v>
      </c>
      <c r="AA75" s="216">
        <f t="shared" si="13"/>
        <v>0</v>
      </c>
      <c r="AB75" s="216">
        <f t="shared" si="13"/>
        <v>0</v>
      </c>
      <c r="AC75" s="216">
        <f t="shared" si="13"/>
        <v>0</v>
      </c>
      <c r="AD75" s="216">
        <f t="shared" si="13"/>
        <v>0</v>
      </c>
      <c r="AE75" s="216">
        <f t="shared" si="13"/>
        <v>0</v>
      </c>
      <c r="AF75" s="216">
        <f t="shared" si="13"/>
        <v>0</v>
      </c>
      <c r="AG75" s="216">
        <f t="shared" si="13"/>
        <v>0</v>
      </c>
      <c r="AH75" s="216">
        <f t="shared" si="13"/>
        <v>0</v>
      </c>
      <c r="AI75" s="216">
        <f t="shared" si="13"/>
        <v>0</v>
      </c>
      <c r="AJ75" s="216">
        <f t="shared" si="13"/>
        <v>0</v>
      </c>
      <c r="AK75" s="216">
        <f t="shared" si="13"/>
        <v>0</v>
      </c>
      <c r="AL75" s="216">
        <f t="shared" si="13"/>
        <v>0</v>
      </c>
      <c r="AM75" s="216">
        <f t="shared" si="13"/>
        <v>0</v>
      </c>
      <c r="AN75" s="216">
        <f t="shared" si="13"/>
        <v>0</v>
      </c>
      <c r="AO75" s="216">
        <f t="shared" si="13"/>
        <v>0</v>
      </c>
      <c r="AP75" s="216">
        <f t="shared" si="13"/>
        <v>0</v>
      </c>
      <c r="AQ75" s="216">
        <f t="shared" si="13"/>
        <v>0</v>
      </c>
      <c r="AR75" s="216">
        <f t="shared" si="13"/>
        <v>0</v>
      </c>
      <c r="AS75" s="216">
        <f t="shared" si="13"/>
        <v>0</v>
      </c>
      <c r="AT75" s="216">
        <f t="shared" si="13"/>
        <v>0</v>
      </c>
      <c r="AU75" s="216">
        <f t="shared" si="13"/>
        <v>0</v>
      </c>
      <c r="AV75" s="216">
        <f t="shared" si="13"/>
        <v>0</v>
      </c>
      <c r="AW75" s="216">
        <f t="shared" si="13"/>
        <v>0</v>
      </c>
      <c r="AX75" s="216">
        <f t="shared" si="13"/>
        <v>0</v>
      </c>
      <c r="AY75" s="216">
        <f t="shared" si="13"/>
        <v>0</v>
      </c>
      <c r="AZ75" s="216">
        <f t="shared" si="13"/>
        <v>0</v>
      </c>
      <c r="BA75" s="216">
        <f t="shared" si="13"/>
        <v>0</v>
      </c>
      <c r="BB75" s="216">
        <f t="shared" si="13"/>
        <v>0</v>
      </c>
      <c r="BC75" s="216">
        <f t="shared" si="13"/>
        <v>0</v>
      </c>
      <c r="BD75" s="216">
        <f t="shared" si="13"/>
        <v>0</v>
      </c>
    </row>
    <row r="76" spans="1:56" s="56" customFormat="1" ht="15" hidden="1" customHeight="1" outlineLevel="1" x14ac:dyDescent="0.25">
      <c r="A76" s="142"/>
      <c r="B76" s="28" t="s">
        <v>93</v>
      </c>
      <c r="C76" s="107"/>
      <c r="D76" s="331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216"/>
      <c r="AB76" s="216"/>
      <c r="AC76" s="216"/>
      <c r="AD76" s="216"/>
      <c r="AE76" s="216"/>
      <c r="AF76" s="216"/>
      <c r="AG76" s="216"/>
      <c r="AH76" s="216"/>
      <c r="AI76" s="216"/>
      <c r="AJ76" s="216"/>
      <c r="AK76" s="216"/>
      <c r="AL76" s="216"/>
      <c r="AM76" s="216"/>
      <c r="AN76" s="216"/>
      <c r="AO76" s="216"/>
      <c r="AP76" s="216"/>
      <c r="AQ76" s="216"/>
      <c r="AR76" s="216"/>
      <c r="AS76" s="216"/>
      <c r="AT76" s="216"/>
      <c r="AU76" s="216"/>
      <c r="AV76" s="216"/>
      <c r="AW76" s="216"/>
      <c r="AX76" s="216"/>
      <c r="AY76" s="216"/>
      <c r="AZ76" s="216"/>
      <c r="BA76" s="216"/>
      <c r="BB76" s="216"/>
      <c r="BC76" s="216"/>
      <c r="BD76" s="216"/>
    </row>
    <row r="77" spans="1:56" s="55" customFormat="1" ht="15" hidden="1" customHeight="1" outlineLevel="1" x14ac:dyDescent="0.25">
      <c r="A77" s="147"/>
      <c r="B77" s="28" t="s">
        <v>61</v>
      </c>
      <c r="C77" s="107"/>
      <c r="D77" s="333"/>
      <c r="E77" s="40"/>
      <c r="F77" s="40"/>
      <c r="G77" s="40"/>
      <c r="H77" s="40"/>
      <c r="I77" s="43"/>
      <c r="J77" s="40"/>
      <c r="K77" s="40"/>
      <c r="L77" s="40"/>
      <c r="M77" s="43"/>
      <c r="N77" s="40"/>
      <c r="O77" s="40"/>
      <c r="P77" s="40"/>
      <c r="Q77" s="40"/>
      <c r="R77" s="54"/>
      <c r="S77" s="54"/>
      <c r="T77" s="54"/>
      <c r="U77" s="54"/>
      <c r="V77" s="54"/>
      <c r="W77" s="54"/>
      <c r="X77" s="54"/>
      <c r="Y77" s="54"/>
      <c r="Z77" s="54"/>
      <c r="AA77" s="237"/>
      <c r="AB77" s="237"/>
      <c r="AC77" s="237"/>
      <c r="AD77" s="237"/>
      <c r="AE77" s="237"/>
      <c r="AF77" s="237"/>
      <c r="AG77" s="237"/>
      <c r="AH77" s="237"/>
      <c r="AI77" s="237"/>
      <c r="AJ77" s="237"/>
      <c r="AK77" s="237"/>
      <c r="AL77" s="237"/>
      <c r="AM77" s="237"/>
      <c r="AN77" s="237"/>
      <c r="AO77" s="237"/>
      <c r="AP77" s="237"/>
      <c r="AQ77" s="237"/>
      <c r="AR77" s="237"/>
      <c r="AS77" s="237"/>
      <c r="AT77" s="237"/>
      <c r="AU77" s="237"/>
      <c r="AV77" s="237"/>
      <c r="AW77" s="237"/>
      <c r="AX77" s="237"/>
      <c r="AY77" s="237"/>
      <c r="AZ77" s="237"/>
      <c r="BA77" s="237"/>
      <c r="BB77" s="237"/>
      <c r="BC77" s="237"/>
      <c r="BD77" s="237"/>
    </row>
    <row r="78" spans="1:56" s="55" customFormat="1" ht="15" hidden="1" customHeight="1" outlineLevel="1" x14ac:dyDescent="0.25">
      <c r="A78" s="147"/>
      <c r="B78" s="28" t="s">
        <v>62</v>
      </c>
      <c r="C78" s="107"/>
      <c r="D78" s="333"/>
      <c r="E78" s="40"/>
      <c r="F78" s="40"/>
      <c r="G78" s="40"/>
      <c r="H78" s="40"/>
      <c r="I78" s="43"/>
      <c r="J78" s="40"/>
      <c r="K78" s="40"/>
      <c r="L78" s="40"/>
      <c r="M78" s="43"/>
      <c r="N78" s="40"/>
      <c r="O78" s="40"/>
      <c r="P78" s="40"/>
      <c r="Q78" s="40"/>
      <c r="R78" s="54"/>
      <c r="S78" s="54"/>
      <c r="T78" s="54"/>
      <c r="U78" s="54"/>
      <c r="V78" s="54"/>
      <c r="W78" s="54"/>
      <c r="X78" s="54"/>
      <c r="Y78" s="54"/>
      <c r="Z78" s="54"/>
      <c r="AA78" s="237"/>
      <c r="AB78" s="237"/>
      <c r="AC78" s="237"/>
      <c r="AD78" s="237"/>
      <c r="AE78" s="237"/>
      <c r="AF78" s="237"/>
      <c r="AG78" s="237"/>
      <c r="AH78" s="237"/>
      <c r="AI78" s="237"/>
      <c r="AJ78" s="237"/>
      <c r="AK78" s="237"/>
      <c r="AL78" s="237"/>
      <c r="AM78" s="237"/>
      <c r="AN78" s="237"/>
      <c r="AO78" s="237"/>
      <c r="AP78" s="237"/>
      <c r="AQ78" s="237"/>
      <c r="AR78" s="237"/>
      <c r="AS78" s="237"/>
      <c r="AT78" s="237"/>
      <c r="AU78" s="237"/>
      <c r="AV78" s="237"/>
      <c r="AW78" s="237"/>
      <c r="AX78" s="237"/>
      <c r="AY78" s="237"/>
      <c r="AZ78" s="237"/>
      <c r="BA78" s="237"/>
      <c r="BB78" s="237"/>
      <c r="BC78" s="237"/>
      <c r="BD78" s="237"/>
    </row>
    <row r="79" spans="1:56" s="55" customFormat="1" ht="15" hidden="1" customHeight="1" outlineLevel="1" x14ac:dyDescent="0.25">
      <c r="A79" s="147"/>
      <c r="B79" s="28" t="s">
        <v>63</v>
      </c>
      <c r="C79" s="107"/>
      <c r="D79" s="333"/>
      <c r="E79" s="40"/>
      <c r="F79" s="40"/>
      <c r="G79" s="40"/>
      <c r="H79" s="40"/>
      <c r="I79" s="43"/>
      <c r="J79" s="40"/>
      <c r="K79" s="40"/>
      <c r="L79" s="40"/>
      <c r="M79" s="43"/>
      <c r="N79" s="40"/>
      <c r="O79" s="40"/>
      <c r="P79" s="40"/>
      <c r="Q79" s="40"/>
      <c r="R79" s="54"/>
      <c r="S79" s="54"/>
      <c r="T79" s="54"/>
      <c r="U79" s="54"/>
      <c r="V79" s="54"/>
      <c r="W79" s="54"/>
      <c r="X79" s="54"/>
      <c r="Y79" s="54"/>
      <c r="Z79" s="54"/>
      <c r="AA79" s="237"/>
      <c r="AB79" s="237"/>
      <c r="AC79" s="237"/>
      <c r="AD79" s="237"/>
      <c r="AE79" s="237"/>
      <c r="AF79" s="237"/>
      <c r="AG79" s="237"/>
      <c r="AH79" s="237"/>
      <c r="AI79" s="237"/>
      <c r="AJ79" s="237"/>
      <c r="AK79" s="237"/>
      <c r="AL79" s="237"/>
      <c r="AM79" s="237"/>
      <c r="AN79" s="237"/>
      <c r="AO79" s="237"/>
      <c r="AP79" s="237"/>
      <c r="AQ79" s="237"/>
      <c r="AR79" s="237"/>
      <c r="AS79" s="237"/>
      <c r="AT79" s="237"/>
      <c r="AU79" s="237"/>
      <c r="AV79" s="237"/>
      <c r="AW79" s="237"/>
      <c r="AX79" s="237"/>
      <c r="AY79" s="237"/>
      <c r="AZ79" s="237"/>
      <c r="BA79" s="237"/>
      <c r="BB79" s="237"/>
      <c r="BC79" s="237"/>
      <c r="BD79" s="237"/>
    </row>
    <row r="80" spans="1:56" s="55" customFormat="1" ht="15" hidden="1" customHeight="1" outlineLevel="1" x14ac:dyDescent="0.25">
      <c r="A80" s="147"/>
      <c r="B80" s="28" t="s">
        <v>64</v>
      </c>
      <c r="C80" s="107"/>
      <c r="D80" s="333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54"/>
      <c r="S80" s="54"/>
      <c r="T80" s="54"/>
      <c r="U80" s="54"/>
      <c r="V80" s="54"/>
      <c r="W80" s="54"/>
      <c r="X80" s="54"/>
      <c r="Y80" s="54"/>
      <c r="Z80" s="54"/>
      <c r="AA80" s="237"/>
      <c r="AB80" s="237"/>
      <c r="AC80" s="237"/>
      <c r="AD80" s="237"/>
      <c r="AE80" s="237"/>
      <c r="AF80" s="237"/>
      <c r="AG80" s="237"/>
      <c r="AH80" s="237"/>
      <c r="AI80" s="237"/>
      <c r="AJ80" s="237"/>
      <c r="AK80" s="237"/>
      <c r="AL80" s="237"/>
      <c r="AM80" s="237"/>
      <c r="AN80" s="237"/>
      <c r="AO80" s="237"/>
      <c r="AP80" s="237"/>
      <c r="AQ80" s="237"/>
      <c r="AR80" s="237"/>
      <c r="AS80" s="237"/>
      <c r="AT80" s="237"/>
      <c r="AU80" s="237"/>
      <c r="AV80" s="237"/>
      <c r="AW80" s="237"/>
      <c r="AX80" s="237"/>
      <c r="AY80" s="237"/>
      <c r="AZ80" s="237"/>
      <c r="BA80" s="237"/>
      <c r="BB80" s="237"/>
      <c r="BC80" s="237"/>
      <c r="BD80" s="237"/>
    </row>
    <row r="81" spans="1:56" s="55" customFormat="1" ht="15" hidden="1" customHeight="1" outlineLevel="1" x14ac:dyDescent="0.25">
      <c r="A81" s="147"/>
      <c r="B81" s="28" t="s">
        <v>94</v>
      </c>
      <c r="C81" s="107"/>
      <c r="D81" s="333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54"/>
      <c r="S81" s="54"/>
      <c r="T81" s="54"/>
      <c r="U81" s="54"/>
      <c r="V81" s="54"/>
      <c r="W81" s="54"/>
      <c r="X81" s="54"/>
      <c r="Y81" s="54"/>
      <c r="Z81" s="54"/>
      <c r="AA81" s="237"/>
      <c r="AB81" s="237"/>
      <c r="AC81" s="237"/>
      <c r="AD81" s="237"/>
      <c r="AE81" s="237"/>
      <c r="AF81" s="237"/>
      <c r="AG81" s="237"/>
      <c r="AH81" s="237"/>
      <c r="AI81" s="237"/>
      <c r="AJ81" s="237"/>
      <c r="AK81" s="237"/>
      <c r="AL81" s="237"/>
      <c r="AM81" s="237"/>
      <c r="AN81" s="237"/>
      <c r="AO81" s="237"/>
      <c r="AP81" s="237"/>
      <c r="AQ81" s="237"/>
      <c r="AR81" s="237"/>
      <c r="AS81" s="237"/>
      <c r="AT81" s="237"/>
      <c r="AU81" s="237"/>
      <c r="AV81" s="237"/>
      <c r="AW81" s="237"/>
      <c r="AX81" s="237"/>
      <c r="AY81" s="237"/>
      <c r="AZ81" s="237"/>
      <c r="BA81" s="237"/>
      <c r="BB81" s="237"/>
      <c r="BC81" s="237"/>
      <c r="BD81" s="237"/>
    </row>
    <row r="82" spans="1:56" s="55" customFormat="1" ht="15" customHeight="1" collapsed="1" x14ac:dyDescent="0.25">
      <c r="A82" s="147"/>
      <c r="B82" s="53"/>
      <c r="C82" s="110"/>
      <c r="D82" s="333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54"/>
      <c r="S82" s="54"/>
      <c r="T82" s="54"/>
      <c r="U82" s="54"/>
      <c r="V82" s="54"/>
      <c r="W82" s="54"/>
      <c r="X82" s="54"/>
      <c r="Y82" s="54"/>
      <c r="Z82" s="54"/>
      <c r="AA82" s="237"/>
      <c r="AB82" s="237"/>
      <c r="AC82" s="237"/>
      <c r="AD82" s="237"/>
      <c r="AE82" s="237"/>
      <c r="AF82" s="237"/>
      <c r="AG82" s="237"/>
      <c r="AH82" s="237"/>
      <c r="AI82" s="237"/>
      <c r="AJ82" s="237"/>
      <c r="AK82" s="237"/>
      <c r="AL82" s="237"/>
      <c r="AM82" s="237"/>
      <c r="AN82" s="237"/>
      <c r="AO82" s="237"/>
      <c r="AP82" s="237"/>
      <c r="AQ82" s="237"/>
      <c r="AR82" s="237"/>
      <c r="AS82" s="237"/>
      <c r="AT82" s="237"/>
      <c r="AU82" s="237"/>
      <c r="AV82" s="237"/>
      <c r="AW82" s="237"/>
      <c r="AX82" s="237"/>
      <c r="AY82" s="237"/>
      <c r="AZ82" s="237"/>
      <c r="BA82" s="237"/>
      <c r="BB82" s="237"/>
      <c r="BC82" s="237"/>
      <c r="BD82" s="237"/>
    </row>
    <row r="83" spans="1:56" s="33" customFormat="1" ht="15" customHeight="1" x14ac:dyDescent="0.25">
      <c r="A83" s="143"/>
      <c r="B83" s="58" t="s">
        <v>67</v>
      </c>
      <c r="C83" s="108"/>
      <c r="D83" s="338"/>
      <c r="E83" s="36">
        <f>SUM(E84:E100)</f>
        <v>0</v>
      </c>
      <c r="F83" s="36">
        <f t="shared" ref="F83:BD83" si="14">SUM(F84:F100)</f>
        <v>0</v>
      </c>
      <c r="G83" s="36">
        <f t="shared" si="14"/>
        <v>0</v>
      </c>
      <c r="H83" s="36">
        <f t="shared" si="14"/>
        <v>0</v>
      </c>
      <c r="I83" s="36">
        <f t="shared" si="14"/>
        <v>0</v>
      </c>
      <c r="J83" s="36">
        <f t="shared" si="14"/>
        <v>0</v>
      </c>
      <c r="K83" s="36">
        <f t="shared" si="14"/>
        <v>0</v>
      </c>
      <c r="L83" s="36">
        <f t="shared" si="14"/>
        <v>0</v>
      </c>
      <c r="M83" s="36">
        <f t="shared" si="14"/>
        <v>0</v>
      </c>
      <c r="N83" s="36">
        <f t="shared" si="14"/>
        <v>0</v>
      </c>
      <c r="O83" s="36">
        <f t="shared" si="14"/>
        <v>0</v>
      </c>
      <c r="P83" s="36">
        <f t="shared" si="14"/>
        <v>0</v>
      </c>
      <c r="Q83" s="36">
        <f t="shared" si="14"/>
        <v>0</v>
      </c>
      <c r="R83" s="36">
        <f t="shared" si="14"/>
        <v>0</v>
      </c>
      <c r="S83" s="36">
        <f t="shared" si="14"/>
        <v>0</v>
      </c>
      <c r="T83" s="36">
        <f t="shared" si="14"/>
        <v>0</v>
      </c>
      <c r="U83" s="36">
        <f t="shared" si="14"/>
        <v>0</v>
      </c>
      <c r="V83" s="36">
        <f t="shared" si="14"/>
        <v>0</v>
      </c>
      <c r="W83" s="36">
        <f t="shared" si="14"/>
        <v>0</v>
      </c>
      <c r="X83" s="36">
        <f t="shared" si="14"/>
        <v>0</v>
      </c>
      <c r="Y83" s="36">
        <f t="shared" si="14"/>
        <v>0</v>
      </c>
      <c r="Z83" s="36">
        <f t="shared" si="14"/>
        <v>0</v>
      </c>
      <c r="AA83" s="216">
        <f t="shared" si="14"/>
        <v>0</v>
      </c>
      <c r="AB83" s="216">
        <f t="shared" si="14"/>
        <v>0</v>
      </c>
      <c r="AC83" s="216">
        <f t="shared" si="14"/>
        <v>0</v>
      </c>
      <c r="AD83" s="216">
        <f t="shared" si="14"/>
        <v>0</v>
      </c>
      <c r="AE83" s="216">
        <f t="shared" si="14"/>
        <v>0</v>
      </c>
      <c r="AF83" s="216">
        <f t="shared" si="14"/>
        <v>0</v>
      </c>
      <c r="AG83" s="216">
        <f t="shared" si="14"/>
        <v>0</v>
      </c>
      <c r="AH83" s="216">
        <f t="shared" si="14"/>
        <v>0</v>
      </c>
      <c r="AI83" s="216">
        <f t="shared" si="14"/>
        <v>0</v>
      </c>
      <c r="AJ83" s="216">
        <f t="shared" si="14"/>
        <v>0</v>
      </c>
      <c r="AK83" s="216">
        <f t="shared" si="14"/>
        <v>0</v>
      </c>
      <c r="AL83" s="216">
        <f t="shared" si="14"/>
        <v>0</v>
      </c>
      <c r="AM83" s="216">
        <f t="shared" si="14"/>
        <v>0</v>
      </c>
      <c r="AN83" s="216">
        <f t="shared" si="14"/>
        <v>0</v>
      </c>
      <c r="AO83" s="216">
        <f t="shared" si="14"/>
        <v>0</v>
      </c>
      <c r="AP83" s="216">
        <f t="shared" si="14"/>
        <v>0</v>
      </c>
      <c r="AQ83" s="216">
        <f t="shared" si="14"/>
        <v>0</v>
      </c>
      <c r="AR83" s="216">
        <f t="shared" si="14"/>
        <v>0</v>
      </c>
      <c r="AS83" s="216">
        <f t="shared" si="14"/>
        <v>0</v>
      </c>
      <c r="AT83" s="216">
        <f t="shared" si="14"/>
        <v>0</v>
      </c>
      <c r="AU83" s="216">
        <f t="shared" si="14"/>
        <v>0</v>
      </c>
      <c r="AV83" s="216">
        <f t="shared" si="14"/>
        <v>0</v>
      </c>
      <c r="AW83" s="216">
        <f t="shared" si="14"/>
        <v>0</v>
      </c>
      <c r="AX83" s="216">
        <f t="shared" si="14"/>
        <v>0</v>
      </c>
      <c r="AY83" s="216">
        <f t="shared" si="14"/>
        <v>0</v>
      </c>
      <c r="AZ83" s="216">
        <f t="shared" si="14"/>
        <v>0</v>
      </c>
      <c r="BA83" s="216">
        <f t="shared" si="14"/>
        <v>0</v>
      </c>
      <c r="BB83" s="216">
        <f t="shared" si="14"/>
        <v>0</v>
      </c>
      <c r="BC83" s="216">
        <f t="shared" si="14"/>
        <v>0</v>
      </c>
      <c r="BD83" s="216">
        <f t="shared" si="14"/>
        <v>0</v>
      </c>
    </row>
    <row r="84" spans="1:56" s="61" customFormat="1" ht="15" customHeight="1" outlineLevel="1" x14ac:dyDescent="0.25">
      <c r="A84" s="143"/>
      <c r="B84" s="28" t="s">
        <v>65</v>
      </c>
      <c r="C84" s="368" t="s">
        <v>298</v>
      </c>
      <c r="D84" s="331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60"/>
      <c r="S84" s="60"/>
      <c r="T84" s="60"/>
      <c r="U84" s="60"/>
      <c r="V84" s="60"/>
      <c r="W84" s="60"/>
      <c r="X84" s="60"/>
      <c r="Y84" s="60"/>
      <c r="Z84" s="60"/>
      <c r="AA84" s="243"/>
      <c r="AB84" s="243"/>
      <c r="AC84" s="243"/>
      <c r="AD84" s="243"/>
      <c r="AE84" s="243"/>
      <c r="AF84" s="243"/>
      <c r="AG84" s="243"/>
      <c r="AH84" s="243"/>
      <c r="AI84" s="243"/>
      <c r="AJ84" s="243"/>
      <c r="AK84" s="243"/>
      <c r="AL84" s="243"/>
      <c r="AM84" s="243"/>
      <c r="AN84" s="243"/>
      <c r="AO84" s="243"/>
      <c r="AP84" s="243"/>
      <c r="AQ84" s="243"/>
      <c r="AR84" s="243"/>
      <c r="AS84" s="243"/>
      <c r="AT84" s="243"/>
      <c r="AU84" s="243"/>
      <c r="AV84" s="243"/>
      <c r="AW84" s="243"/>
      <c r="AX84" s="243"/>
      <c r="AY84" s="243"/>
      <c r="AZ84" s="243"/>
      <c r="BA84" s="243"/>
      <c r="BB84" s="243"/>
      <c r="BC84" s="243"/>
      <c r="BD84" s="243"/>
    </row>
    <row r="85" spans="1:56" s="61" customFormat="1" ht="15" customHeight="1" outlineLevel="1" x14ac:dyDescent="0.25">
      <c r="A85" s="143"/>
      <c r="B85" s="28" t="s">
        <v>75</v>
      </c>
      <c r="C85" s="107"/>
      <c r="D85" s="331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60"/>
      <c r="S85" s="60"/>
      <c r="T85" s="60"/>
      <c r="U85" s="60"/>
      <c r="V85" s="60"/>
      <c r="W85" s="60"/>
      <c r="X85" s="60"/>
      <c r="Y85" s="60"/>
      <c r="Z85" s="60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</row>
    <row r="86" spans="1:56" s="61" customFormat="1" ht="15" customHeight="1" outlineLevel="1" x14ac:dyDescent="0.25">
      <c r="A86" s="143"/>
      <c r="B86" s="28" t="s">
        <v>68</v>
      </c>
      <c r="C86" s="107"/>
      <c r="D86" s="331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60"/>
      <c r="S86" s="60"/>
      <c r="T86" s="60"/>
      <c r="U86" s="60"/>
      <c r="V86" s="60"/>
      <c r="W86" s="60"/>
      <c r="X86" s="60"/>
      <c r="Y86" s="60"/>
      <c r="Z86" s="60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</row>
    <row r="87" spans="1:56" s="61" customFormat="1" ht="15" customHeight="1" outlineLevel="1" x14ac:dyDescent="0.25">
      <c r="A87" s="143"/>
      <c r="B87" s="28" t="s">
        <v>69</v>
      </c>
      <c r="C87" s="107"/>
      <c r="D87" s="331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60"/>
      <c r="S87" s="60"/>
      <c r="T87" s="60"/>
      <c r="U87" s="60"/>
      <c r="V87" s="60"/>
      <c r="W87" s="60"/>
      <c r="X87" s="60"/>
      <c r="Y87" s="60"/>
      <c r="Z87" s="60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</row>
    <row r="88" spans="1:56" s="61" customFormat="1" ht="15" customHeight="1" outlineLevel="1" x14ac:dyDescent="0.25">
      <c r="A88" s="143"/>
      <c r="B88" s="28" t="s">
        <v>70</v>
      </c>
      <c r="C88" s="107"/>
      <c r="D88" s="331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60"/>
      <c r="S88" s="60"/>
      <c r="T88" s="60"/>
      <c r="U88" s="60"/>
      <c r="V88" s="60"/>
      <c r="W88" s="60"/>
      <c r="X88" s="60"/>
      <c r="Y88" s="60"/>
      <c r="Z88" s="60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</row>
    <row r="89" spans="1:56" s="61" customFormat="1" ht="15" customHeight="1" outlineLevel="1" x14ac:dyDescent="0.25">
      <c r="A89" s="143"/>
      <c r="B89" s="28" t="s">
        <v>71</v>
      </c>
      <c r="C89" s="107"/>
      <c r="D89" s="331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60"/>
      <c r="S89" s="60"/>
      <c r="T89" s="60"/>
      <c r="U89" s="60"/>
      <c r="V89" s="60"/>
      <c r="W89" s="60"/>
      <c r="X89" s="60"/>
      <c r="Y89" s="60"/>
      <c r="Z89" s="60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</row>
    <row r="90" spans="1:56" s="61" customFormat="1" ht="15" customHeight="1" outlineLevel="1" x14ac:dyDescent="0.25">
      <c r="A90" s="143"/>
      <c r="B90" s="28" t="s">
        <v>72</v>
      </c>
      <c r="C90" s="107"/>
      <c r="D90" s="331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60"/>
      <c r="S90" s="60"/>
      <c r="T90" s="60"/>
      <c r="U90" s="60"/>
      <c r="V90" s="60"/>
      <c r="W90" s="60"/>
      <c r="X90" s="60"/>
      <c r="Y90" s="60"/>
      <c r="Z90" s="60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</row>
    <row r="91" spans="1:56" s="61" customFormat="1" ht="15" customHeight="1" outlineLevel="1" x14ac:dyDescent="0.25">
      <c r="A91" s="143"/>
      <c r="B91" s="28" t="s">
        <v>73</v>
      </c>
      <c r="C91" s="107"/>
      <c r="D91" s="331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60"/>
      <c r="S91" s="60"/>
      <c r="T91" s="60"/>
      <c r="U91" s="60"/>
      <c r="V91" s="60"/>
      <c r="W91" s="60"/>
      <c r="X91" s="60"/>
      <c r="Y91" s="60"/>
      <c r="Z91" s="60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</row>
    <row r="92" spans="1:56" s="61" customFormat="1" ht="15" customHeight="1" outlineLevel="1" x14ac:dyDescent="0.25">
      <c r="A92" s="143"/>
      <c r="B92" s="28" t="s">
        <v>76</v>
      </c>
      <c r="C92" s="107"/>
      <c r="D92" s="331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60"/>
      <c r="S92" s="60"/>
      <c r="T92" s="60"/>
      <c r="U92" s="60"/>
      <c r="V92" s="60"/>
      <c r="W92" s="60"/>
      <c r="X92" s="60"/>
      <c r="Y92" s="60"/>
      <c r="Z92" s="60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</row>
    <row r="93" spans="1:56" s="61" customFormat="1" ht="15" customHeight="1" outlineLevel="1" x14ac:dyDescent="0.25">
      <c r="A93" s="143"/>
      <c r="B93" s="28" t="s">
        <v>74</v>
      </c>
      <c r="C93" s="107"/>
      <c r="D93" s="331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60"/>
      <c r="S93" s="60"/>
      <c r="T93" s="60"/>
      <c r="U93" s="60"/>
      <c r="V93" s="60"/>
      <c r="W93" s="60"/>
      <c r="X93" s="60"/>
      <c r="Y93" s="60"/>
      <c r="Z93" s="60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</row>
    <row r="94" spans="1:56" s="61" customFormat="1" ht="15" customHeight="1" outlineLevel="1" x14ac:dyDescent="0.25">
      <c r="A94" s="143"/>
      <c r="B94" s="28" t="s">
        <v>77</v>
      </c>
      <c r="C94" s="107"/>
      <c r="D94" s="331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60"/>
      <c r="S94" s="60"/>
      <c r="T94" s="60"/>
      <c r="U94" s="60"/>
      <c r="V94" s="60"/>
      <c r="W94" s="60"/>
      <c r="X94" s="60"/>
      <c r="Y94" s="60"/>
      <c r="Z94" s="60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</row>
    <row r="95" spans="1:56" s="61" customFormat="1" ht="15" customHeight="1" outlineLevel="1" x14ac:dyDescent="0.25">
      <c r="A95" s="143"/>
      <c r="B95" s="28" t="s">
        <v>78</v>
      </c>
      <c r="C95" s="107"/>
      <c r="D95" s="331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60"/>
      <c r="S95" s="60"/>
      <c r="T95" s="60"/>
      <c r="U95" s="60"/>
      <c r="V95" s="60"/>
      <c r="W95" s="60"/>
      <c r="X95" s="60"/>
      <c r="Y95" s="60"/>
      <c r="Z95" s="60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</row>
    <row r="96" spans="1:56" s="61" customFormat="1" ht="15" customHeight="1" outlineLevel="1" x14ac:dyDescent="0.25">
      <c r="A96" s="143"/>
      <c r="B96" s="28" t="s">
        <v>79</v>
      </c>
      <c r="C96" s="107"/>
      <c r="D96" s="331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60"/>
      <c r="S96" s="60"/>
      <c r="T96" s="60"/>
      <c r="U96" s="60"/>
      <c r="V96" s="60"/>
      <c r="W96" s="60"/>
      <c r="X96" s="60"/>
      <c r="Y96" s="60"/>
      <c r="Z96" s="60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</row>
    <row r="97" spans="1:56" s="61" customFormat="1" ht="15" customHeight="1" outlineLevel="1" x14ac:dyDescent="0.25">
      <c r="A97" s="143"/>
      <c r="B97" s="28" t="s">
        <v>80</v>
      </c>
      <c r="C97" s="107"/>
      <c r="D97" s="331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60"/>
      <c r="S97" s="60"/>
      <c r="T97" s="60"/>
      <c r="U97" s="60"/>
      <c r="V97" s="60"/>
      <c r="W97" s="60"/>
      <c r="X97" s="60"/>
      <c r="Y97" s="60"/>
      <c r="Z97" s="60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</row>
    <row r="98" spans="1:56" s="61" customFormat="1" ht="15" customHeight="1" outlineLevel="1" x14ac:dyDescent="0.25">
      <c r="A98" s="143"/>
      <c r="B98" s="28" t="s">
        <v>81</v>
      </c>
      <c r="C98" s="107"/>
      <c r="D98" s="331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60"/>
      <c r="S98" s="60"/>
      <c r="T98" s="60"/>
      <c r="U98" s="60"/>
      <c r="V98" s="60"/>
      <c r="W98" s="60"/>
      <c r="X98" s="60"/>
      <c r="Y98" s="60"/>
      <c r="Z98" s="60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</row>
    <row r="99" spans="1:56" s="61" customFormat="1" ht="15" customHeight="1" outlineLevel="1" x14ac:dyDescent="0.25">
      <c r="A99" s="143"/>
      <c r="B99" s="28" t="s">
        <v>82</v>
      </c>
      <c r="C99" s="107"/>
      <c r="D99" s="331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60"/>
      <c r="S99" s="60"/>
      <c r="T99" s="60"/>
      <c r="U99" s="60"/>
      <c r="V99" s="60"/>
      <c r="W99" s="60"/>
      <c r="X99" s="60"/>
      <c r="Y99" s="60"/>
      <c r="Z99" s="60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</row>
    <row r="100" spans="1:56" s="27" customFormat="1" ht="15" customHeight="1" x14ac:dyDescent="0.25">
      <c r="A100" s="142"/>
      <c r="B100" s="28"/>
      <c r="C100" s="107"/>
      <c r="D100" s="331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31"/>
      <c r="S100" s="31"/>
      <c r="T100" s="31"/>
      <c r="U100" s="31"/>
      <c r="V100" s="31"/>
      <c r="W100" s="31"/>
      <c r="X100" s="31"/>
      <c r="Y100" s="31"/>
      <c r="Z100" s="31"/>
      <c r="AA100" s="203"/>
      <c r="AB100" s="203"/>
      <c r="AC100" s="203"/>
      <c r="AD100" s="203"/>
      <c r="AE100" s="203"/>
      <c r="AF100" s="203"/>
      <c r="AG100" s="203"/>
      <c r="AH100" s="203"/>
      <c r="AI100" s="203"/>
      <c r="AJ100" s="203"/>
      <c r="AK100" s="203"/>
      <c r="AL100" s="203"/>
      <c r="AM100" s="203"/>
      <c r="AN100" s="203"/>
      <c r="AO100" s="203"/>
      <c r="AP100" s="203"/>
      <c r="AQ100" s="203"/>
      <c r="AR100" s="203"/>
      <c r="AS100" s="203"/>
      <c r="AT100" s="203"/>
      <c r="AU100" s="203"/>
      <c r="AV100" s="203"/>
      <c r="AW100" s="203"/>
      <c r="AX100" s="203"/>
      <c r="AY100" s="203"/>
      <c r="AZ100" s="203"/>
      <c r="BA100" s="203"/>
      <c r="BB100" s="203"/>
      <c r="BC100" s="203"/>
      <c r="BD100" s="203"/>
    </row>
    <row r="101" spans="1:56" s="41" customFormat="1" ht="15" customHeight="1" x14ac:dyDescent="0.25">
      <c r="A101" s="145"/>
      <c r="B101" s="42" t="s">
        <v>294</v>
      </c>
      <c r="C101" s="112"/>
      <c r="D101" s="335"/>
      <c r="E101" s="36">
        <f>SUM(E102:E106)</f>
        <v>0</v>
      </c>
      <c r="F101" s="36">
        <f t="shared" ref="F101:BD101" si="15">SUM(F102:F105)</f>
        <v>0</v>
      </c>
      <c r="G101" s="36">
        <f t="shared" si="15"/>
        <v>0</v>
      </c>
      <c r="H101" s="36">
        <f t="shared" si="15"/>
        <v>0</v>
      </c>
      <c r="I101" s="36">
        <f t="shared" si="15"/>
        <v>0</v>
      </c>
      <c r="J101" s="36">
        <f t="shared" si="15"/>
        <v>0</v>
      </c>
      <c r="K101" s="36">
        <f t="shared" si="15"/>
        <v>0</v>
      </c>
      <c r="L101" s="36">
        <f t="shared" si="15"/>
        <v>0</v>
      </c>
      <c r="M101" s="36">
        <f t="shared" si="15"/>
        <v>0</v>
      </c>
      <c r="N101" s="36">
        <f t="shared" si="15"/>
        <v>0</v>
      </c>
      <c r="O101" s="36">
        <f t="shared" si="15"/>
        <v>0</v>
      </c>
      <c r="P101" s="36">
        <f t="shared" si="15"/>
        <v>0</v>
      </c>
      <c r="Q101" s="36">
        <f t="shared" si="15"/>
        <v>0</v>
      </c>
      <c r="R101" s="36">
        <f t="shared" si="15"/>
        <v>0</v>
      </c>
      <c r="S101" s="36">
        <f t="shared" si="15"/>
        <v>0</v>
      </c>
      <c r="T101" s="36">
        <f t="shared" si="15"/>
        <v>0</v>
      </c>
      <c r="U101" s="36">
        <f t="shared" si="15"/>
        <v>0</v>
      </c>
      <c r="V101" s="36">
        <f t="shared" si="15"/>
        <v>0</v>
      </c>
      <c r="W101" s="36">
        <f t="shared" si="15"/>
        <v>0</v>
      </c>
      <c r="X101" s="36">
        <f t="shared" si="15"/>
        <v>0</v>
      </c>
      <c r="Y101" s="36">
        <f t="shared" si="15"/>
        <v>0</v>
      </c>
      <c r="Z101" s="36">
        <f t="shared" si="15"/>
        <v>0</v>
      </c>
      <c r="AA101" s="216">
        <f t="shared" si="15"/>
        <v>0</v>
      </c>
      <c r="AB101" s="216">
        <f t="shared" si="15"/>
        <v>0</v>
      </c>
      <c r="AC101" s="216">
        <f t="shared" si="15"/>
        <v>0</v>
      </c>
      <c r="AD101" s="216">
        <f t="shared" si="15"/>
        <v>0</v>
      </c>
      <c r="AE101" s="216">
        <f t="shared" si="15"/>
        <v>0</v>
      </c>
      <c r="AF101" s="216">
        <f t="shared" si="15"/>
        <v>0</v>
      </c>
      <c r="AG101" s="216">
        <f t="shared" si="15"/>
        <v>0</v>
      </c>
      <c r="AH101" s="216">
        <f t="shared" si="15"/>
        <v>0</v>
      </c>
      <c r="AI101" s="216">
        <f t="shared" si="15"/>
        <v>0</v>
      </c>
      <c r="AJ101" s="216">
        <f t="shared" si="15"/>
        <v>0</v>
      </c>
      <c r="AK101" s="216">
        <f t="shared" si="15"/>
        <v>0</v>
      </c>
      <c r="AL101" s="216">
        <f t="shared" si="15"/>
        <v>0</v>
      </c>
      <c r="AM101" s="216">
        <f t="shared" si="15"/>
        <v>0</v>
      </c>
      <c r="AN101" s="216">
        <f t="shared" si="15"/>
        <v>0</v>
      </c>
      <c r="AO101" s="216">
        <f t="shared" si="15"/>
        <v>0</v>
      </c>
      <c r="AP101" s="216">
        <f t="shared" si="15"/>
        <v>0</v>
      </c>
      <c r="AQ101" s="216">
        <f t="shared" si="15"/>
        <v>0</v>
      </c>
      <c r="AR101" s="216">
        <f t="shared" si="15"/>
        <v>0</v>
      </c>
      <c r="AS101" s="216">
        <f t="shared" si="15"/>
        <v>0</v>
      </c>
      <c r="AT101" s="216">
        <f t="shared" si="15"/>
        <v>0</v>
      </c>
      <c r="AU101" s="216">
        <f t="shared" si="15"/>
        <v>0</v>
      </c>
      <c r="AV101" s="216">
        <f t="shared" si="15"/>
        <v>0</v>
      </c>
      <c r="AW101" s="216">
        <f t="shared" si="15"/>
        <v>0</v>
      </c>
      <c r="AX101" s="216">
        <f t="shared" si="15"/>
        <v>0</v>
      </c>
      <c r="AY101" s="216">
        <f t="shared" si="15"/>
        <v>0</v>
      </c>
      <c r="AZ101" s="216">
        <f t="shared" si="15"/>
        <v>0</v>
      </c>
      <c r="BA101" s="216">
        <f t="shared" si="15"/>
        <v>0</v>
      </c>
      <c r="BB101" s="216">
        <f t="shared" si="15"/>
        <v>0</v>
      </c>
      <c r="BC101" s="216">
        <f t="shared" si="15"/>
        <v>0</v>
      </c>
      <c r="BD101" s="216">
        <f t="shared" si="15"/>
        <v>0</v>
      </c>
    </row>
    <row r="102" spans="1:56" s="63" customFormat="1" ht="15" hidden="1" customHeight="1" outlineLevel="1" x14ac:dyDescent="0.25">
      <c r="A102" s="145"/>
      <c r="B102" s="53" t="s">
        <v>285</v>
      </c>
      <c r="C102" s="110"/>
      <c r="D102" s="333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248"/>
      <c r="AB102" s="248"/>
      <c r="AC102" s="248"/>
      <c r="AD102" s="248"/>
      <c r="AE102" s="248"/>
      <c r="AF102" s="248"/>
      <c r="AG102" s="248"/>
      <c r="AH102" s="248"/>
      <c r="AI102" s="248"/>
      <c r="AJ102" s="248"/>
      <c r="AK102" s="248"/>
      <c r="AL102" s="248"/>
      <c r="AM102" s="248"/>
      <c r="AN102" s="248"/>
      <c r="AO102" s="248"/>
      <c r="AP102" s="248"/>
      <c r="AQ102" s="248"/>
      <c r="AR102" s="248"/>
      <c r="AS102" s="248"/>
      <c r="AT102" s="248"/>
      <c r="AU102" s="248"/>
      <c r="AV102" s="248"/>
      <c r="AW102" s="248"/>
      <c r="AX102" s="248"/>
      <c r="AY102" s="248"/>
      <c r="AZ102" s="248"/>
      <c r="BA102" s="248"/>
      <c r="BB102" s="248"/>
      <c r="BC102" s="248"/>
      <c r="BD102" s="248"/>
    </row>
    <row r="103" spans="1:56" s="63" customFormat="1" ht="15" hidden="1" customHeight="1" outlineLevel="1" x14ac:dyDescent="0.25">
      <c r="A103" s="145"/>
      <c r="B103" s="53" t="s">
        <v>285</v>
      </c>
      <c r="C103" s="110"/>
      <c r="D103" s="333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248"/>
      <c r="AB103" s="248"/>
      <c r="AC103" s="248"/>
      <c r="AD103" s="248"/>
      <c r="AE103" s="248"/>
      <c r="AF103" s="248"/>
      <c r="AG103" s="248"/>
      <c r="AH103" s="248"/>
      <c r="AI103" s="248"/>
      <c r="AJ103" s="248"/>
      <c r="AK103" s="248"/>
      <c r="AL103" s="248"/>
      <c r="AM103" s="248"/>
      <c r="AN103" s="248"/>
      <c r="AO103" s="248"/>
      <c r="AP103" s="248"/>
      <c r="AQ103" s="248"/>
      <c r="AR103" s="248"/>
      <c r="AS103" s="248"/>
      <c r="AT103" s="248"/>
      <c r="AU103" s="248"/>
      <c r="AV103" s="248"/>
      <c r="AW103" s="248"/>
      <c r="AX103" s="248"/>
      <c r="AY103" s="248"/>
      <c r="AZ103" s="248"/>
      <c r="BA103" s="248"/>
      <c r="BB103" s="248"/>
      <c r="BC103" s="248"/>
      <c r="BD103" s="248"/>
    </row>
    <row r="104" spans="1:56" s="27" customFormat="1" ht="15" hidden="1" customHeight="1" outlineLevel="1" x14ac:dyDescent="0.25">
      <c r="A104" s="142"/>
      <c r="B104" s="53" t="s">
        <v>111</v>
      </c>
      <c r="C104" s="107"/>
      <c r="D104" s="331"/>
      <c r="E104" s="57"/>
      <c r="F104" s="57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31"/>
      <c r="S104" s="31"/>
      <c r="T104" s="31"/>
      <c r="U104" s="31"/>
      <c r="V104" s="31"/>
      <c r="W104" s="31"/>
      <c r="X104" s="31"/>
      <c r="Y104" s="31"/>
      <c r="Z104" s="31"/>
      <c r="AA104" s="203"/>
      <c r="AB104" s="203"/>
      <c r="AC104" s="203"/>
      <c r="AD104" s="203"/>
      <c r="AE104" s="203"/>
      <c r="AF104" s="203"/>
      <c r="AG104" s="203"/>
      <c r="AH104" s="203"/>
      <c r="AI104" s="203"/>
      <c r="AJ104" s="203"/>
      <c r="AK104" s="203"/>
      <c r="AL104" s="203"/>
      <c r="AM104" s="203"/>
      <c r="AN104" s="203"/>
      <c r="AO104" s="203"/>
      <c r="AP104" s="203"/>
      <c r="AQ104" s="203"/>
      <c r="AR104" s="203"/>
      <c r="AS104" s="203"/>
      <c r="AT104" s="203"/>
      <c r="AU104" s="203"/>
      <c r="AV104" s="203"/>
      <c r="AW104" s="203"/>
      <c r="AX104" s="203"/>
      <c r="AY104" s="203"/>
      <c r="AZ104" s="203"/>
      <c r="BA104" s="203"/>
      <c r="BB104" s="203"/>
      <c r="BC104" s="203"/>
      <c r="BD104" s="203"/>
    </row>
    <row r="105" spans="1:56" s="27" customFormat="1" ht="15" hidden="1" customHeight="1" outlineLevel="1" x14ac:dyDescent="0.25">
      <c r="A105" s="142"/>
      <c r="B105" s="28" t="s">
        <v>85</v>
      </c>
      <c r="C105" s="107"/>
      <c r="D105" s="331"/>
      <c r="E105" s="57"/>
      <c r="F105" s="57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31"/>
      <c r="S105" s="31"/>
      <c r="T105" s="31"/>
      <c r="U105" s="31"/>
      <c r="V105" s="31"/>
      <c r="W105" s="31"/>
      <c r="X105" s="31"/>
      <c r="Y105" s="31"/>
      <c r="Z105" s="31"/>
      <c r="AA105" s="203"/>
      <c r="AB105" s="203"/>
      <c r="AC105" s="203"/>
      <c r="AD105" s="203"/>
      <c r="AE105" s="203"/>
      <c r="AF105" s="203"/>
      <c r="AG105" s="203"/>
      <c r="AH105" s="203"/>
      <c r="AI105" s="203"/>
      <c r="AJ105" s="203"/>
      <c r="AK105" s="203"/>
      <c r="AL105" s="203"/>
      <c r="AM105" s="203"/>
      <c r="AN105" s="203"/>
      <c r="AO105" s="203"/>
      <c r="AP105" s="203"/>
      <c r="AQ105" s="203"/>
      <c r="AR105" s="203"/>
      <c r="AS105" s="203"/>
      <c r="AT105" s="203"/>
      <c r="AU105" s="203"/>
      <c r="AV105" s="203"/>
      <c r="AW105" s="203"/>
      <c r="AX105" s="203"/>
      <c r="AY105" s="203"/>
      <c r="AZ105" s="203"/>
      <c r="BA105" s="203"/>
      <c r="BB105" s="203"/>
      <c r="BC105" s="203"/>
      <c r="BD105" s="203"/>
    </row>
    <row r="106" spans="1:56" s="27" customFormat="1" ht="15" customHeight="1" collapsed="1" x14ac:dyDescent="0.25">
      <c r="A106" s="142"/>
      <c r="B106" s="65"/>
      <c r="C106" s="117"/>
      <c r="D106" s="339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8"/>
      <c r="S106" s="48"/>
      <c r="T106" s="48"/>
      <c r="U106" s="48"/>
      <c r="V106" s="48"/>
      <c r="W106" s="48"/>
      <c r="X106" s="48"/>
      <c r="Y106" s="48"/>
      <c r="Z106" s="48"/>
      <c r="AA106" s="225"/>
      <c r="AB106" s="225"/>
      <c r="AC106" s="225"/>
      <c r="AD106" s="225"/>
      <c r="AE106" s="225"/>
      <c r="AF106" s="225"/>
      <c r="AG106" s="225"/>
      <c r="AH106" s="225"/>
      <c r="AI106" s="225"/>
      <c r="AJ106" s="225"/>
      <c r="AK106" s="225"/>
      <c r="AL106" s="225"/>
      <c r="AM106" s="225"/>
      <c r="AN106" s="225"/>
      <c r="AO106" s="225"/>
      <c r="AP106" s="225"/>
      <c r="AQ106" s="225"/>
      <c r="AR106" s="225"/>
      <c r="AS106" s="225"/>
      <c r="AT106" s="225"/>
      <c r="AU106" s="225"/>
      <c r="AV106" s="225"/>
      <c r="AW106" s="225"/>
      <c r="AX106" s="225"/>
      <c r="AY106" s="225"/>
      <c r="AZ106" s="225"/>
      <c r="BA106" s="225"/>
      <c r="BB106" s="225"/>
      <c r="BC106" s="225"/>
      <c r="BD106" s="225"/>
    </row>
    <row r="107" spans="1:56" s="66" customFormat="1" ht="15" customHeight="1" x14ac:dyDescent="0.25">
      <c r="A107" s="141" t="s">
        <v>170</v>
      </c>
      <c r="B107" s="50" t="s">
        <v>59</v>
      </c>
      <c r="C107" s="115"/>
      <c r="D107" s="337"/>
      <c r="E107" s="134">
        <f t="shared" ref="E107:BD107" si="16">E63+E75+E48+E83+E101+E55+E70</f>
        <v>0</v>
      </c>
      <c r="F107" s="134">
        <f t="shared" si="16"/>
        <v>0</v>
      </c>
      <c r="G107" s="134">
        <f t="shared" si="16"/>
        <v>0</v>
      </c>
      <c r="H107" s="134">
        <f t="shared" si="16"/>
        <v>0</v>
      </c>
      <c r="I107" s="134">
        <f t="shared" si="16"/>
        <v>0</v>
      </c>
      <c r="J107" s="134">
        <f t="shared" si="16"/>
        <v>0</v>
      </c>
      <c r="K107" s="134">
        <f t="shared" si="16"/>
        <v>0</v>
      </c>
      <c r="L107" s="134">
        <f t="shared" si="16"/>
        <v>0</v>
      </c>
      <c r="M107" s="134">
        <f t="shared" si="16"/>
        <v>0</v>
      </c>
      <c r="N107" s="134">
        <f t="shared" si="16"/>
        <v>0</v>
      </c>
      <c r="O107" s="134">
        <f t="shared" si="16"/>
        <v>0</v>
      </c>
      <c r="P107" s="134">
        <f t="shared" si="16"/>
        <v>0</v>
      </c>
      <c r="Q107" s="134">
        <f t="shared" si="16"/>
        <v>0</v>
      </c>
      <c r="R107" s="134">
        <f t="shared" si="16"/>
        <v>0</v>
      </c>
      <c r="S107" s="134">
        <f t="shared" si="16"/>
        <v>0</v>
      </c>
      <c r="T107" s="134">
        <f t="shared" si="16"/>
        <v>0</v>
      </c>
      <c r="U107" s="134">
        <f t="shared" si="16"/>
        <v>0</v>
      </c>
      <c r="V107" s="134">
        <f t="shared" si="16"/>
        <v>0</v>
      </c>
      <c r="W107" s="134">
        <f t="shared" si="16"/>
        <v>0</v>
      </c>
      <c r="X107" s="134">
        <f t="shared" si="16"/>
        <v>0</v>
      </c>
      <c r="Y107" s="134">
        <f t="shared" si="16"/>
        <v>0</v>
      </c>
      <c r="Z107" s="134">
        <f t="shared" si="16"/>
        <v>0</v>
      </c>
      <c r="AA107" s="229">
        <f t="shared" si="16"/>
        <v>0</v>
      </c>
      <c r="AB107" s="229">
        <f t="shared" si="16"/>
        <v>0</v>
      </c>
      <c r="AC107" s="229">
        <f t="shared" si="16"/>
        <v>0</v>
      </c>
      <c r="AD107" s="229">
        <f t="shared" si="16"/>
        <v>0</v>
      </c>
      <c r="AE107" s="229">
        <f t="shared" si="16"/>
        <v>0</v>
      </c>
      <c r="AF107" s="229">
        <f t="shared" si="16"/>
        <v>0</v>
      </c>
      <c r="AG107" s="229">
        <f t="shared" si="16"/>
        <v>0</v>
      </c>
      <c r="AH107" s="229">
        <f t="shared" si="16"/>
        <v>0</v>
      </c>
      <c r="AI107" s="229">
        <f t="shared" si="16"/>
        <v>0</v>
      </c>
      <c r="AJ107" s="229">
        <f t="shared" si="16"/>
        <v>0</v>
      </c>
      <c r="AK107" s="229">
        <f t="shared" si="16"/>
        <v>0</v>
      </c>
      <c r="AL107" s="229">
        <f t="shared" si="16"/>
        <v>0</v>
      </c>
      <c r="AM107" s="229">
        <f t="shared" si="16"/>
        <v>0</v>
      </c>
      <c r="AN107" s="229">
        <f t="shared" si="16"/>
        <v>0</v>
      </c>
      <c r="AO107" s="229">
        <f t="shared" si="16"/>
        <v>0</v>
      </c>
      <c r="AP107" s="229">
        <f t="shared" si="16"/>
        <v>0</v>
      </c>
      <c r="AQ107" s="229">
        <f t="shared" si="16"/>
        <v>0</v>
      </c>
      <c r="AR107" s="229">
        <f t="shared" si="16"/>
        <v>0</v>
      </c>
      <c r="AS107" s="229">
        <f t="shared" si="16"/>
        <v>0</v>
      </c>
      <c r="AT107" s="229">
        <f t="shared" si="16"/>
        <v>0</v>
      </c>
      <c r="AU107" s="229">
        <f t="shared" si="16"/>
        <v>0</v>
      </c>
      <c r="AV107" s="229">
        <f t="shared" si="16"/>
        <v>0</v>
      </c>
      <c r="AW107" s="229">
        <f t="shared" si="16"/>
        <v>0</v>
      </c>
      <c r="AX107" s="229">
        <f t="shared" si="16"/>
        <v>0</v>
      </c>
      <c r="AY107" s="229">
        <f t="shared" si="16"/>
        <v>0</v>
      </c>
      <c r="AZ107" s="229">
        <f t="shared" si="16"/>
        <v>0</v>
      </c>
      <c r="BA107" s="229">
        <f t="shared" si="16"/>
        <v>0</v>
      </c>
      <c r="BB107" s="229">
        <f t="shared" si="16"/>
        <v>0</v>
      </c>
      <c r="BC107" s="229">
        <f t="shared" si="16"/>
        <v>0</v>
      </c>
      <c r="BD107" s="229">
        <f t="shared" si="16"/>
        <v>0</v>
      </c>
    </row>
    <row r="108" spans="1:56" s="27" customFormat="1" ht="15" customHeight="1" x14ac:dyDescent="0.25">
      <c r="A108" s="142"/>
      <c r="B108" s="67"/>
      <c r="C108" s="118"/>
      <c r="D108" s="340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31"/>
      <c r="S108" s="31"/>
      <c r="T108" s="31"/>
      <c r="U108" s="31"/>
      <c r="V108" s="31"/>
      <c r="W108" s="31"/>
      <c r="X108" s="31"/>
      <c r="Y108" s="31"/>
      <c r="Z108" s="31"/>
      <c r="AA108" s="203"/>
      <c r="AB108" s="203"/>
      <c r="AC108" s="203"/>
      <c r="AD108" s="203"/>
      <c r="AE108" s="203"/>
      <c r="AF108" s="203"/>
      <c r="AG108" s="203"/>
      <c r="AH108" s="203"/>
      <c r="AI108" s="203"/>
      <c r="AJ108" s="203"/>
      <c r="AK108" s="203"/>
      <c r="AL108" s="203"/>
      <c r="AM108" s="203"/>
      <c r="AN108" s="203"/>
      <c r="AO108" s="203"/>
      <c r="AP108" s="203"/>
      <c r="AQ108" s="203"/>
      <c r="AR108" s="203"/>
      <c r="AS108" s="203"/>
      <c r="AT108" s="203"/>
      <c r="AU108" s="203"/>
      <c r="AV108" s="203"/>
      <c r="AW108" s="203"/>
      <c r="AX108" s="203"/>
      <c r="AY108" s="203"/>
      <c r="AZ108" s="203"/>
      <c r="BA108" s="203"/>
      <c r="BB108" s="203"/>
      <c r="BC108" s="203"/>
      <c r="BD108" s="203"/>
    </row>
    <row r="109" spans="1:56" s="70" customFormat="1" ht="15" customHeight="1" x14ac:dyDescent="0.25">
      <c r="A109" s="141" t="s">
        <v>171</v>
      </c>
      <c r="B109" s="71" t="s">
        <v>86</v>
      </c>
      <c r="C109" s="119"/>
      <c r="D109" s="341"/>
      <c r="E109" s="72">
        <f t="shared" ref="E109:BD109" si="17">E9+E46-E107</f>
        <v>0</v>
      </c>
      <c r="F109" s="72">
        <f t="shared" si="17"/>
        <v>0</v>
      </c>
      <c r="G109" s="72">
        <f t="shared" si="17"/>
        <v>0</v>
      </c>
      <c r="H109" s="72">
        <f t="shared" si="17"/>
        <v>0</v>
      </c>
      <c r="I109" s="72">
        <f t="shared" si="17"/>
        <v>0</v>
      </c>
      <c r="J109" s="72">
        <f t="shared" si="17"/>
        <v>0</v>
      </c>
      <c r="K109" s="72">
        <f t="shared" si="17"/>
        <v>0</v>
      </c>
      <c r="L109" s="72">
        <f t="shared" si="17"/>
        <v>0</v>
      </c>
      <c r="M109" s="72">
        <f t="shared" si="17"/>
        <v>0</v>
      </c>
      <c r="N109" s="72">
        <f t="shared" si="17"/>
        <v>0</v>
      </c>
      <c r="O109" s="72">
        <f t="shared" si="17"/>
        <v>0</v>
      </c>
      <c r="P109" s="72">
        <f t="shared" si="17"/>
        <v>0</v>
      </c>
      <c r="Q109" s="72">
        <f t="shared" si="17"/>
        <v>0</v>
      </c>
      <c r="R109" s="72">
        <f t="shared" si="17"/>
        <v>0</v>
      </c>
      <c r="S109" s="72">
        <f t="shared" si="17"/>
        <v>0</v>
      </c>
      <c r="T109" s="72">
        <f t="shared" si="17"/>
        <v>0</v>
      </c>
      <c r="U109" s="72">
        <f t="shared" si="17"/>
        <v>0</v>
      </c>
      <c r="V109" s="72">
        <f t="shared" si="17"/>
        <v>0</v>
      </c>
      <c r="W109" s="72">
        <f t="shared" si="17"/>
        <v>0</v>
      </c>
      <c r="X109" s="72">
        <f t="shared" si="17"/>
        <v>0</v>
      </c>
      <c r="Y109" s="72">
        <f t="shared" si="17"/>
        <v>0</v>
      </c>
      <c r="Z109" s="72">
        <f t="shared" si="17"/>
        <v>0</v>
      </c>
      <c r="AA109" s="253">
        <f t="shared" si="17"/>
        <v>0</v>
      </c>
      <c r="AB109" s="253">
        <f t="shared" si="17"/>
        <v>0</v>
      </c>
      <c r="AC109" s="253">
        <f t="shared" si="17"/>
        <v>0</v>
      </c>
      <c r="AD109" s="253">
        <f t="shared" si="17"/>
        <v>0</v>
      </c>
      <c r="AE109" s="253">
        <f t="shared" si="17"/>
        <v>0</v>
      </c>
      <c r="AF109" s="253">
        <f t="shared" si="17"/>
        <v>0</v>
      </c>
      <c r="AG109" s="253">
        <f t="shared" si="17"/>
        <v>0</v>
      </c>
      <c r="AH109" s="253">
        <f t="shared" si="17"/>
        <v>0</v>
      </c>
      <c r="AI109" s="253">
        <f t="shared" si="17"/>
        <v>0</v>
      </c>
      <c r="AJ109" s="253">
        <f t="shared" si="17"/>
        <v>0</v>
      </c>
      <c r="AK109" s="253">
        <f t="shared" si="17"/>
        <v>0</v>
      </c>
      <c r="AL109" s="253">
        <f t="shared" si="17"/>
        <v>0</v>
      </c>
      <c r="AM109" s="253">
        <f t="shared" si="17"/>
        <v>0</v>
      </c>
      <c r="AN109" s="253">
        <f t="shared" si="17"/>
        <v>0</v>
      </c>
      <c r="AO109" s="253">
        <f t="shared" si="17"/>
        <v>0</v>
      </c>
      <c r="AP109" s="253">
        <f t="shared" si="17"/>
        <v>0</v>
      </c>
      <c r="AQ109" s="253">
        <f t="shared" si="17"/>
        <v>0</v>
      </c>
      <c r="AR109" s="253">
        <f t="shared" si="17"/>
        <v>0</v>
      </c>
      <c r="AS109" s="253">
        <f t="shared" si="17"/>
        <v>0</v>
      </c>
      <c r="AT109" s="253">
        <f t="shared" si="17"/>
        <v>0</v>
      </c>
      <c r="AU109" s="253">
        <f t="shared" si="17"/>
        <v>0</v>
      </c>
      <c r="AV109" s="253">
        <f t="shared" si="17"/>
        <v>0</v>
      </c>
      <c r="AW109" s="253">
        <f t="shared" si="17"/>
        <v>0</v>
      </c>
      <c r="AX109" s="253">
        <f t="shared" si="17"/>
        <v>0</v>
      </c>
      <c r="AY109" s="253">
        <f t="shared" si="17"/>
        <v>0</v>
      </c>
      <c r="AZ109" s="253">
        <f t="shared" si="17"/>
        <v>0</v>
      </c>
      <c r="BA109" s="253">
        <f t="shared" si="17"/>
        <v>0</v>
      </c>
      <c r="BB109" s="253">
        <f t="shared" si="17"/>
        <v>0</v>
      </c>
      <c r="BC109" s="253">
        <f t="shared" si="17"/>
        <v>0</v>
      </c>
      <c r="BD109" s="253">
        <f t="shared" si="17"/>
        <v>0</v>
      </c>
    </row>
    <row r="110" spans="1:56" ht="14.1" customHeight="1" x14ac:dyDescent="0.25">
      <c r="B110" s="74"/>
      <c r="C110" s="120"/>
      <c r="D110" s="95"/>
      <c r="E110" s="75"/>
      <c r="F110" s="75"/>
      <c r="G110" s="75"/>
      <c r="H110" s="75"/>
      <c r="I110" s="76"/>
    </row>
    <row r="111" spans="1:56" ht="14.1" customHeight="1" x14ac:dyDescent="0.25">
      <c r="B111" s="77"/>
      <c r="C111" s="121"/>
      <c r="D111" s="96"/>
      <c r="E111" s="75"/>
      <c r="F111" s="75"/>
      <c r="G111" s="75"/>
      <c r="H111" s="75"/>
      <c r="I111" s="75"/>
    </row>
    <row r="112" spans="1:56" ht="14.1" customHeight="1" x14ac:dyDescent="0.25">
      <c r="B112" s="77"/>
      <c r="C112" s="121"/>
      <c r="D112" s="96"/>
      <c r="E112" s="75"/>
      <c r="F112" s="75"/>
      <c r="G112" s="75"/>
      <c r="H112" s="75"/>
      <c r="I112" s="75"/>
    </row>
    <row r="113" spans="2:9" ht="14.1" customHeight="1" x14ac:dyDescent="0.25">
      <c r="B113" s="78"/>
      <c r="C113" s="122"/>
      <c r="D113" s="97"/>
      <c r="E113" s="75"/>
      <c r="F113" s="75"/>
      <c r="G113" s="75"/>
      <c r="H113" s="75"/>
      <c r="I113" s="75"/>
    </row>
    <row r="114" spans="2:9" ht="14.1" customHeight="1" x14ac:dyDescent="0.25">
      <c r="B114" s="79"/>
      <c r="C114" s="123"/>
      <c r="D114" s="98"/>
      <c r="E114" s="75"/>
      <c r="F114" s="75"/>
      <c r="G114" s="75"/>
      <c r="H114" s="75"/>
      <c r="I114" s="75"/>
    </row>
    <row r="115" spans="2:9" ht="14.1" customHeight="1" x14ac:dyDescent="0.25">
      <c r="B115" s="80"/>
      <c r="C115" s="124"/>
      <c r="D115" s="98"/>
      <c r="E115" s="75"/>
      <c r="F115" s="75"/>
      <c r="G115" s="75"/>
      <c r="H115" s="75"/>
      <c r="I115" s="75"/>
    </row>
    <row r="116" spans="2:9" ht="14.1" customHeight="1" x14ac:dyDescent="0.25">
      <c r="B116" s="78"/>
      <c r="C116" s="122"/>
      <c r="D116" s="97"/>
      <c r="E116" s="75"/>
      <c r="F116" s="75"/>
      <c r="G116" s="75"/>
      <c r="H116" s="75"/>
      <c r="I116" s="75"/>
    </row>
    <row r="117" spans="2:9" ht="14.1" customHeight="1" x14ac:dyDescent="0.25">
      <c r="B117" s="78"/>
      <c r="C117" s="122"/>
      <c r="D117" s="97"/>
      <c r="E117" s="75"/>
      <c r="F117" s="75"/>
      <c r="G117" s="75"/>
      <c r="H117" s="75"/>
      <c r="I117" s="75"/>
    </row>
    <row r="118" spans="2:9" ht="14.1" customHeight="1" x14ac:dyDescent="0.25">
      <c r="B118" s="78"/>
      <c r="C118" s="122"/>
      <c r="D118" s="97"/>
      <c r="E118" s="75"/>
      <c r="F118" s="75"/>
      <c r="G118" s="75"/>
      <c r="H118" s="75"/>
      <c r="I118" s="75"/>
    </row>
    <row r="119" spans="2:9" ht="14.1" customHeight="1" x14ac:dyDescent="0.25">
      <c r="B119" s="78"/>
      <c r="C119" s="122"/>
      <c r="D119" s="97"/>
      <c r="E119" s="75"/>
      <c r="F119" s="75"/>
      <c r="G119" s="75"/>
      <c r="H119" s="75"/>
      <c r="I119" s="75"/>
    </row>
    <row r="120" spans="2:9" ht="15" customHeight="1" x14ac:dyDescent="0.25">
      <c r="B120" s="78"/>
      <c r="C120" s="122"/>
      <c r="D120" s="97"/>
      <c r="E120" s="75"/>
      <c r="F120" s="75"/>
      <c r="G120" s="75"/>
      <c r="H120" s="75"/>
      <c r="I120" s="75"/>
    </row>
    <row r="121" spans="2:9" ht="12.75" customHeight="1" x14ac:dyDescent="0.25">
      <c r="B121" s="78"/>
      <c r="C121" s="122"/>
      <c r="D121" s="97"/>
      <c r="E121" s="75"/>
      <c r="F121" s="75"/>
      <c r="G121" s="75"/>
      <c r="H121" s="75"/>
      <c r="I121" s="75"/>
    </row>
    <row r="122" spans="2:9" ht="12.75" customHeight="1" x14ac:dyDescent="0.25">
      <c r="B122" s="77"/>
      <c r="C122" s="121"/>
      <c r="D122" s="96"/>
      <c r="E122" s="75"/>
      <c r="F122" s="75"/>
      <c r="G122" s="75"/>
      <c r="H122" s="75"/>
      <c r="I122" s="75"/>
    </row>
    <row r="123" spans="2:9" ht="15" hidden="1" x14ac:dyDescent="0.25">
      <c r="B123" s="77"/>
      <c r="C123" s="121"/>
      <c r="D123" s="96"/>
      <c r="E123" s="75"/>
      <c r="F123" s="75"/>
      <c r="G123" s="75"/>
      <c r="H123" s="75"/>
      <c r="I123" s="75"/>
    </row>
    <row r="124" spans="2:9" ht="15" x14ac:dyDescent="0.25">
      <c r="B124" s="77"/>
      <c r="C124" s="121"/>
      <c r="D124" s="96"/>
      <c r="E124" s="75"/>
      <c r="F124" s="75"/>
      <c r="G124" s="75"/>
      <c r="H124" s="75"/>
      <c r="I124" s="75"/>
    </row>
    <row r="125" spans="2:9" ht="8.1" customHeight="1" x14ac:dyDescent="0.25">
      <c r="B125" s="77"/>
      <c r="C125" s="121"/>
      <c r="D125" s="96"/>
      <c r="E125" s="75"/>
      <c r="F125" s="75"/>
      <c r="G125" s="75"/>
      <c r="H125" s="75"/>
      <c r="I125" s="75"/>
    </row>
    <row r="126" spans="2:9" ht="15" x14ac:dyDescent="0.25">
      <c r="B126" s="78"/>
      <c r="C126" s="122"/>
      <c r="D126" s="97"/>
      <c r="E126" s="75"/>
      <c r="F126" s="75"/>
      <c r="G126" s="75"/>
      <c r="H126" s="75"/>
      <c r="I126" s="75"/>
    </row>
    <row r="127" spans="2:9" ht="15" x14ac:dyDescent="0.25">
      <c r="B127" s="77"/>
      <c r="C127" s="121"/>
      <c r="D127" s="96"/>
      <c r="E127" s="75"/>
      <c r="F127" s="75"/>
      <c r="G127" s="75"/>
      <c r="H127" s="75"/>
      <c r="I127" s="75"/>
    </row>
    <row r="128" spans="2:9" ht="15" x14ac:dyDescent="0.25">
      <c r="B128" s="77"/>
      <c r="C128" s="121"/>
      <c r="D128" s="96"/>
      <c r="E128" s="75"/>
      <c r="F128" s="75"/>
      <c r="G128" s="75"/>
      <c r="H128" s="75"/>
      <c r="I128" s="75"/>
    </row>
    <row r="129" spans="1:31" ht="6" customHeight="1" x14ac:dyDescent="0.25">
      <c r="B129" s="77"/>
      <c r="C129" s="121"/>
      <c r="D129" s="96"/>
      <c r="E129" s="75"/>
      <c r="F129" s="75"/>
      <c r="G129" s="75"/>
      <c r="H129" s="75"/>
      <c r="I129" s="75"/>
    </row>
    <row r="130" spans="1:31" ht="15" x14ac:dyDescent="0.25">
      <c r="B130" s="78"/>
      <c r="C130" s="122"/>
      <c r="D130" s="97"/>
      <c r="E130" s="75"/>
      <c r="F130" s="75"/>
      <c r="G130" s="75"/>
      <c r="H130" s="75"/>
      <c r="I130" s="75"/>
    </row>
    <row r="131" spans="1:31" ht="15" x14ac:dyDescent="0.25">
      <c r="B131" s="77"/>
      <c r="C131" s="121"/>
      <c r="D131" s="96"/>
      <c r="E131" s="75"/>
      <c r="F131" s="75"/>
      <c r="G131" s="75"/>
      <c r="H131" s="75"/>
      <c r="I131" s="75"/>
    </row>
    <row r="132" spans="1:31" ht="15" x14ac:dyDescent="0.25">
      <c r="B132" s="77"/>
      <c r="C132" s="121"/>
      <c r="D132" s="96"/>
      <c r="E132" s="75"/>
      <c r="F132" s="75"/>
      <c r="G132" s="75"/>
      <c r="H132" s="75"/>
      <c r="I132" s="75"/>
    </row>
    <row r="133" spans="1:31" ht="15" x14ac:dyDescent="0.25">
      <c r="B133" s="78"/>
      <c r="C133" s="122"/>
      <c r="D133" s="97"/>
      <c r="E133" s="75"/>
      <c r="F133" s="75"/>
      <c r="G133" s="75"/>
      <c r="H133" s="75"/>
      <c r="I133" s="75"/>
    </row>
    <row r="134" spans="1:31" x14ac:dyDescent="0.2">
      <c r="B134" s="81"/>
      <c r="C134" s="125"/>
      <c r="D134" s="97"/>
    </row>
    <row r="135" spans="1:31" x14ac:dyDescent="0.2">
      <c r="B135" s="82"/>
      <c r="C135" s="126"/>
      <c r="D135" s="96"/>
    </row>
    <row r="136" spans="1:31" x14ac:dyDescent="0.2">
      <c r="B136" s="83"/>
      <c r="C136" s="127"/>
      <c r="D136" s="99"/>
    </row>
    <row r="137" spans="1:31" ht="0.75" customHeight="1" x14ac:dyDescent="0.2">
      <c r="B137" s="83"/>
      <c r="C137" s="127"/>
      <c r="D137" s="99"/>
    </row>
    <row r="138" spans="1:31" ht="37.5" customHeight="1" x14ac:dyDescent="0.2">
      <c r="B138" s="84"/>
      <c r="C138" s="128"/>
      <c r="D138" s="100"/>
    </row>
    <row r="139" spans="1:31" x14ac:dyDescent="0.2">
      <c r="B139" s="85"/>
      <c r="C139" s="129"/>
      <c r="D139" s="101"/>
    </row>
    <row r="140" spans="1:31" x14ac:dyDescent="0.2">
      <c r="B140" s="85"/>
      <c r="C140" s="129"/>
      <c r="D140" s="101"/>
    </row>
    <row r="141" spans="1:31" x14ac:dyDescent="0.2">
      <c r="B141" s="85"/>
      <c r="C141" s="129"/>
      <c r="D141" s="101"/>
    </row>
    <row r="142" spans="1:31" s="86" customFormat="1" ht="4.5" customHeight="1" x14ac:dyDescent="0.2">
      <c r="A142" s="148"/>
      <c r="B142" s="85"/>
      <c r="C142" s="129"/>
      <c r="D142" s="10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x14ac:dyDescent="0.2">
      <c r="A143" s="148"/>
      <c r="B143" s="85"/>
      <c r="C143" s="129"/>
      <c r="D143" s="10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ht="3" customHeight="1" x14ac:dyDescent="0.2">
      <c r="A144" s="148"/>
      <c r="B144" s="85"/>
      <c r="C144" s="129"/>
      <c r="D144" s="10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ht="3.75" hidden="1" customHeight="1" x14ac:dyDescent="0.2">
      <c r="A145" s="148"/>
      <c r="B145" s="87"/>
      <c r="C145" s="130"/>
      <c r="D145" s="10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ht="19.5" customHeigh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hidden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7"/>
      <c r="C168" s="130"/>
      <c r="D168" s="10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ht="0.75" customHeigh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hidden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7"/>
      <c r="C190" s="130"/>
      <c r="D190" s="10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3"/>
      <c r="C195" s="127"/>
      <c r="D195" s="99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D56:D62 D100 D82 D104:D105">
      <formula1>$BF$1:$BF$6</formula1>
    </dataValidation>
    <dataValidation type="list" allowBlank="1" showInputMessage="1" showErrorMessage="1" sqref="C63">
      <formula1>$A$2:$A$30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Partners'!$A$3:$A$31</xm:f>
          </x14:formula1>
          <xm:sqref>C100</xm:sqref>
        </x14:dataValidation>
        <x14:dataValidation type="list" allowBlank="1" showInputMessage="1" showErrorMessage="1">
          <x14:formula1>
            <xm:f>'IC Partners'!$A$1:$A$31</xm:f>
          </x14:formula1>
          <xm:sqref>C24:C38 C64:C74</xm:sqref>
        </x14:dataValidation>
        <x14:dataValidation type="list" allowBlank="1" showInputMessage="1" showErrorMessage="1">
          <x14:formula1>
            <xm:f>'IC Partners'!$E$1:$E$3</xm:f>
          </x14:formula1>
          <xm:sqref>D64:D69</xm:sqref>
        </x14:dataValidation>
        <x14:dataValidation type="list" allowBlank="1" showInputMessage="1" showErrorMessage="1">
          <x14:formula1>
            <xm:f>'IC Partners'!$E$1:$E$4</xm:f>
          </x14:formula1>
          <xm:sqref>D76:D81 D24:D30 D84:D99 D102:D103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5"/>
  <sheetViews>
    <sheetView showGridLines="0" zoomScale="80" zoomScaleNormal="80" workbookViewId="0">
      <pane ySplit="8" topLeftCell="A9" activePane="bottomLeft" state="frozen"/>
      <selection pane="bottomLeft" activeCell="AC29" sqref="AC29"/>
    </sheetView>
  </sheetViews>
  <sheetFormatPr baseColWidth="10" defaultColWidth="11.42578125" defaultRowHeight="12.75" outlineLevelRow="1" x14ac:dyDescent="0.2"/>
  <cols>
    <col min="1" max="1" width="27.2851562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172</v>
      </c>
    </row>
    <row r="2" spans="1:58" x14ac:dyDescent="0.2">
      <c r="B2" s="136" t="s">
        <v>125</v>
      </c>
      <c r="C2" s="149" t="s">
        <v>126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9.5" customHeight="1" x14ac:dyDescent="0.25">
      <c r="A9" s="141" t="s">
        <v>173</v>
      </c>
      <c r="B9" s="133" t="s">
        <v>91</v>
      </c>
      <c r="C9" s="132"/>
      <c r="D9" s="330"/>
      <c r="E9" s="25">
        <v>0</v>
      </c>
      <c r="F9" s="25">
        <f t="shared" ref="F9:V9" si="0">E109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W109</f>
        <v>0</v>
      </c>
      <c r="Y9" s="25">
        <f t="shared" si="1"/>
        <v>0</v>
      </c>
      <c r="Z9" s="25">
        <f t="shared" si="1"/>
        <v>0</v>
      </c>
      <c r="AA9" s="25">
        <f t="shared" si="1"/>
        <v>0</v>
      </c>
      <c r="AB9" s="25">
        <f t="shared" si="1"/>
        <v>0</v>
      </c>
      <c r="AC9" s="25">
        <f t="shared" si="1"/>
        <v>0</v>
      </c>
      <c r="AD9" s="25">
        <f t="shared" si="1"/>
        <v>0</v>
      </c>
      <c r="AE9" s="25">
        <f t="shared" si="1"/>
        <v>0</v>
      </c>
      <c r="AF9" s="25">
        <f t="shared" si="1"/>
        <v>0</v>
      </c>
      <c r="AG9" s="25">
        <f t="shared" si="1"/>
        <v>0</v>
      </c>
      <c r="AH9" s="25">
        <f t="shared" si="1"/>
        <v>0</v>
      </c>
      <c r="AI9" s="25">
        <f t="shared" si="1"/>
        <v>0</v>
      </c>
      <c r="AJ9" s="25">
        <f t="shared" si="1"/>
        <v>0</v>
      </c>
      <c r="AK9" s="25">
        <f t="shared" si="1"/>
        <v>0</v>
      </c>
      <c r="AL9" s="25">
        <f t="shared" si="1"/>
        <v>0</v>
      </c>
      <c r="AM9" s="25">
        <f t="shared" si="1"/>
        <v>0</v>
      </c>
      <c r="AN9" s="25">
        <f t="shared" si="1"/>
        <v>0</v>
      </c>
      <c r="AO9" s="25">
        <f t="shared" si="1"/>
        <v>0</v>
      </c>
      <c r="AP9" s="25">
        <f t="shared" si="1"/>
        <v>0</v>
      </c>
      <c r="AQ9" s="25">
        <f t="shared" si="1"/>
        <v>0</v>
      </c>
      <c r="AR9" s="25">
        <f t="shared" si="1"/>
        <v>0</v>
      </c>
      <c r="AS9" s="25">
        <f t="shared" si="1"/>
        <v>0</v>
      </c>
      <c r="AT9" s="25">
        <f t="shared" si="1"/>
        <v>0</v>
      </c>
      <c r="AU9" s="25">
        <f t="shared" si="1"/>
        <v>0</v>
      </c>
      <c r="AV9" s="25">
        <f t="shared" si="1"/>
        <v>0</v>
      </c>
      <c r="AW9" s="25">
        <f t="shared" si="1"/>
        <v>0</v>
      </c>
      <c r="AX9" s="25">
        <f t="shared" si="1"/>
        <v>0</v>
      </c>
      <c r="AY9" s="25">
        <f t="shared" si="1"/>
        <v>0</v>
      </c>
      <c r="AZ9" s="25">
        <f t="shared" si="1"/>
        <v>0</v>
      </c>
      <c r="BA9" s="25">
        <f t="shared" si="1"/>
        <v>0</v>
      </c>
      <c r="BB9" s="25">
        <f t="shared" si="1"/>
        <v>0</v>
      </c>
      <c r="BC9" s="25">
        <f t="shared" si="1"/>
        <v>0</v>
      </c>
      <c r="BD9" s="25">
        <f t="shared" si="1"/>
        <v>0</v>
      </c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BD11" si="2">SUM(E12:E16)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35">
        <f t="shared" si="2"/>
        <v>0</v>
      </c>
      <c r="AB11" s="35">
        <f t="shared" si="2"/>
        <v>0</v>
      </c>
      <c r="AC11" s="35">
        <f t="shared" si="2"/>
        <v>0</v>
      </c>
      <c r="AD11" s="35">
        <f t="shared" si="2"/>
        <v>0</v>
      </c>
      <c r="AE11" s="35">
        <f t="shared" si="2"/>
        <v>0</v>
      </c>
      <c r="AF11" s="35">
        <f t="shared" si="2"/>
        <v>0</v>
      </c>
      <c r="AG11" s="35">
        <f t="shared" si="2"/>
        <v>0</v>
      </c>
      <c r="AH11" s="35">
        <f t="shared" si="2"/>
        <v>0</v>
      </c>
      <c r="AI11" s="35">
        <f t="shared" si="2"/>
        <v>0</v>
      </c>
      <c r="AJ11" s="35">
        <f t="shared" si="2"/>
        <v>0</v>
      </c>
      <c r="AK11" s="35">
        <f t="shared" si="2"/>
        <v>0</v>
      </c>
      <c r="AL11" s="35">
        <f t="shared" si="2"/>
        <v>0</v>
      </c>
      <c r="AM11" s="35">
        <f t="shared" si="2"/>
        <v>0</v>
      </c>
      <c r="AN11" s="35">
        <f t="shared" si="2"/>
        <v>0</v>
      </c>
      <c r="AO11" s="35">
        <f t="shared" si="2"/>
        <v>0</v>
      </c>
      <c r="AP11" s="35">
        <f t="shared" si="2"/>
        <v>0</v>
      </c>
      <c r="AQ11" s="35">
        <f t="shared" si="2"/>
        <v>0</v>
      </c>
      <c r="AR11" s="35">
        <f t="shared" si="2"/>
        <v>0</v>
      </c>
      <c r="AS11" s="35">
        <f t="shared" si="2"/>
        <v>0</v>
      </c>
      <c r="AT11" s="35">
        <f t="shared" si="2"/>
        <v>0</v>
      </c>
      <c r="AU11" s="35">
        <f t="shared" si="2"/>
        <v>0</v>
      </c>
      <c r="AV11" s="35">
        <f t="shared" si="2"/>
        <v>0</v>
      </c>
      <c r="AW11" s="35">
        <f t="shared" si="2"/>
        <v>0</v>
      </c>
      <c r="AX11" s="35">
        <f t="shared" si="2"/>
        <v>0</v>
      </c>
      <c r="AY11" s="35">
        <f t="shared" si="2"/>
        <v>0</v>
      </c>
      <c r="AZ11" s="35">
        <f t="shared" si="2"/>
        <v>0</v>
      </c>
      <c r="BA11" s="35">
        <f t="shared" si="2"/>
        <v>0</v>
      </c>
      <c r="BB11" s="35">
        <f t="shared" si="2"/>
        <v>0</v>
      </c>
      <c r="BC11" s="35">
        <f t="shared" si="2"/>
        <v>0</v>
      </c>
      <c r="BD11" s="35">
        <f t="shared" si="2"/>
        <v>0</v>
      </c>
    </row>
    <row r="12" spans="1:58" s="33" customFormat="1" ht="15" customHeight="1" x14ac:dyDescent="0.25">
      <c r="A12" s="143"/>
      <c r="B12" s="34"/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</row>
    <row r="14" spans="1:58" s="33" customFormat="1" ht="15" customHeight="1" x14ac:dyDescent="0.25">
      <c r="A14" s="143"/>
      <c r="B14" s="34"/>
      <c r="C14" s="109"/>
      <c r="D14" s="332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</row>
    <row r="15" spans="1:58" s="33" customFormat="1" ht="15" customHeight="1" x14ac:dyDescent="0.25">
      <c r="A15" s="143"/>
      <c r="B15" s="34"/>
      <c r="C15" s="109"/>
      <c r="D15" s="332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</row>
    <row r="16" spans="1:58" s="33" customFormat="1" ht="15" customHeight="1" x14ac:dyDescent="0.25">
      <c r="A16" s="143"/>
      <c r="B16" s="34"/>
      <c r="C16" s="109"/>
      <c r="D16" s="332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</row>
    <row r="17" spans="1:56" s="33" customFormat="1" ht="15" customHeight="1" x14ac:dyDescent="0.25">
      <c r="A17" s="143"/>
      <c r="B17" s="58" t="s">
        <v>287</v>
      </c>
      <c r="C17" s="108"/>
      <c r="D17" s="332"/>
      <c r="E17" s="35">
        <f t="shared" ref="E17:BD17" si="3">SUM(E18:E23)</f>
        <v>0</v>
      </c>
      <c r="F17" s="35">
        <f t="shared" si="3"/>
        <v>0</v>
      </c>
      <c r="G17" s="35">
        <f t="shared" si="3"/>
        <v>0</v>
      </c>
      <c r="H17" s="35">
        <f t="shared" si="3"/>
        <v>0</v>
      </c>
      <c r="I17" s="35">
        <f t="shared" si="3"/>
        <v>0</v>
      </c>
      <c r="J17" s="35">
        <f t="shared" si="3"/>
        <v>0</v>
      </c>
      <c r="K17" s="35">
        <f t="shared" si="3"/>
        <v>0</v>
      </c>
      <c r="L17" s="35">
        <f t="shared" si="3"/>
        <v>0</v>
      </c>
      <c r="M17" s="35">
        <f t="shared" si="3"/>
        <v>0</v>
      </c>
      <c r="N17" s="35">
        <f t="shared" si="3"/>
        <v>0</v>
      </c>
      <c r="O17" s="35">
        <f t="shared" si="3"/>
        <v>0</v>
      </c>
      <c r="P17" s="35">
        <f t="shared" si="3"/>
        <v>0</v>
      </c>
      <c r="Q17" s="35">
        <f t="shared" si="3"/>
        <v>0</v>
      </c>
      <c r="R17" s="35">
        <f t="shared" si="3"/>
        <v>0</v>
      </c>
      <c r="S17" s="35">
        <f t="shared" si="3"/>
        <v>0</v>
      </c>
      <c r="T17" s="35">
        <f t="shared" si="3"/>
        <v>0</v>
      </c>
      <c r="U17" s="35">
        <f t="shared" si="3"/>
        <v>0</v>
      </c>
      <c r="V17" s="35">
        <f t="shared" si="3"/>
        <v>0</v>
      </c>
      <c r="W17" s="35">
        <f t="shared" si="3"/>
        <v>0</v>
      </c>
      <c r="X17" s="35">
        <f t="shared" si="3"/>
        <v>0</v>
      </c>
      <c r="Y17" s="35">
        <f t="shared" si="3"/>
        <v>0</v>
      </c>
      <c r="Z17" s="35">
        <f t="shared" si="3"/>
        <v>0</v>
      </c>
      <c r="AA17" s="35">
        <f t="shared" si="3"/>
        <v>0</v>
      </c>
      <c r="AB17" s="35">
        <f t="shared" si="3"/>
        <v>0</v>
      </c>
      <c r="AC17" s="35">
        <f t="shared" si="3"/>
        <v>0</v>
      </c>
      <c r="AD17" s="35">
        <f t="shared" si="3"/>
        <v>0</v>
      </c>
      <c r="AE17" s="35">
        <f t="shared" si="3"/>
        <v>0</v>
      </c>
      <c r="AF17" s="35">
        <f t="shared" si="3"/>
        <v>0</v>
      </c>
      <c r="AG17" s="35">
        <f t="shared" si="3"/>
        <v>0</v>
      </c>
      <c r="AH17" s="35">
        <f t="shared" si="3"/>
        <v>0</v>
      </c>
      <c r="AI17" s="35">
        <f t="shared" si="3"/>
        <v>0</v>
      </c>
      <c r="AJ17" s="35">
        <f t="shared" si="3"/>
        <v>0</v>
      </c>
      <c r="AK17" s="35">
        <f t="shared" si="3"/>
        <v>0</v>
      </c>
      <c r="AL17" s="35">
        <f t="shared" si="3"/>
        <v>0</v>
      </c>
      <c r="AM17" s="35">
        <f t="shared" si="3"/>
        <v>0</v>
      </c>
      <c r="AN17" s="35">
        <f t="shared" si="3"/>
        <v>0</v>
      </c>
      <c r="AO17" s="35">
        <f t="shared" si="3"/>
        <v>0</v>
      </c>
      <c r="AP17" s="35">
        <f t="shared" si="3"/>
        <v>0</v>
      </c>
      <c r="AQ17" s="35">
        <f t="shared" si="3"/>
        <v>0</v>
      </c>
      <c r="AR17" s="35">
        <f t="shared" si="3"/>
        <v>0</v>
      </c>
      <c r="AS17" s="35">
        <f t="shared" si="3"/>
        <v>0</v>
      </c>
      <c r="AT17" s="35">
        <f t="shared" si="3"/>
        <v>0</v>
      </c>
      <c r="AU17" s="35">
        <f t="shared" si="3"/>
        <v>0</v>
      </c>
      <c r="AV17" s="35">
        <f t="shared" si="3"/>
        <v>0</v>
      </c>
      <c r="AW17" s="35">
        <f t="shared" si="3"/>
        <v>0</v>
      </c>
      <c r="AX17" s="35">
        <f t="shared" si="3"/>
        <v>0</v>
      </c>
      <c r="AY17" s="35">
        <f t="shared" si="3"/>
        <v>0</v>
      </c>
      <c r="AZ17" s="35">
        <f t="shared" si="3"/>
        <v>0</v>
      </c>
      <c r="BA17" s="35">
        <f t="shared" si="3"/>
        <v>0</v>
      </c>
      <c r="BB17" s="35">
        <f t="shared" si="3"/>
        <v>0</v>
      </c>
      <c r="BC17" s="35">
        <f t="shared" si="3"/>
        <v>0</v>
      </c>
      <c r="BD17" s="35">
        <f t="shared" si="3"/>
        <v>0</v>
      </c>
    </row>
    <row r="18" spans="1:56" s="39" customFormat="1" ht="15" customHeight="1" x14ac:dyDescent="0.25">
      <c r="A18" s="144"/>
      <c r="B18" s="53"/>
      <c r="C18" s="110"/>
      <c r="D18" s="333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</row>
    <row r="19" spans="1:56" s="39" customFormat="1" ht="15" customHeight="1" x14ac:dyDescent="0.25">
      <c r="A19" s="144"/>
      <c r="B19" s="53"/>
      <c r="C19" s="110"/>
      <c r="D19" s="333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18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</row>
    <row r="20" spans="1:56" s="39" customFormat="1" ht="15" customHeight="1" x14ac:dyDescent="0.25">
      <c r="A20" s="144"/>
      <c r="B20" s="53"/>
      <c r="C20" s="110"/>
      <c r="D20" s="333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18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</row>
    <row r="21" spans="1:56" s="39" customFormat="1" ht="15" customHeight="1" x14ac:dyDescent="0.25">
      <c r="A21" s="144"/>
      <c r="B21" s="89"/>
      <c r="C21" s="111"/>
      <c r="D21" s="334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345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</row>
    <row r="22" spans="1:56" s="39" customFormat="1" ht="15" customHeight="1" x14ac:dyDescent="0.25">
      <c r="A22" s="144"/>
      <c r="B22" s="89"/>
      <c r="C22" s="111"/>
      <c r="D22" s="334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59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</row>
    <row r="23" spans="1:56" s="39" customFormat="1" ht="15" customHeight="1" x14ac:dyDescent="0.25">
      <c r="A23" s="144"/>
      <c r="B23" s="89"/>
      <c r="C23" s="111"/>
      <c r="D23" s="334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59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</row>
    <row r="24" spans="1:56" s="41" customFormat="1" ht="15" customHeight="1" x14ac:dyDescent="0.25">
      <c r="A24" s="145"/>
      <c r="B24" s="42" t="s">
        <v>92</v>
      </c>
      <c r="C24" s="112"/>
      <c r="D24" s="335"/>
      <c r="E24" s="35">
        <f>SUM(E25:E30)</f>
        <v>0</v>
      </c>
      <c r="F24" s="35">
        <f t="shared" ref="F24:BD24" si="4">SUM(F25:F30)</f>
        <v>0</v>
      </c>
      <c r="G24" s="35">
        <f t="shared" si="4"/>
        <v>0</v>
      </c>
      <c r="H24" s="35">
        <f t="shared" si="4"/>
        <v>0</v>
      </c>
      <c r="I24" s="35">
        <f t="shared" si="4"/>
        <v>0</v>
      </c>
      <c r="J24" s="35">
        <f t="shared" si="4"/>
        <v>0</v>
      </c>
      <c r="K24" s="35">
        <f t="shared" si="4"/>
        <v>0</v>
      </c>
      <c r="L24" s="35">
        <f t="shared" si="4"/>
        <v>0</v>
      </c>
      <c r="M24" s="35">
        <f t="shared" si="4"/>
        <v>0</v>
      </c>
      <c r="N24" s="35">
        <f t="shared" si="4"/>
        <v>0</v>
      </c>
      <c r="O24" s="35">
        <f t="shared" si="4"/>
        <v>0</v>
      </c>
      <c r="P24" s="35">
        <f>SUM(P25:P30)</f>
        <v>0</v>
      </c>
      <c r="Q24" s="35">
        <f t="shared" si="4"/>
        <v>0</v>
      </c>
      <c r="R24" s="35">
        <f t="shared" si="4"/>
        <v>0</v>
      </c>
      <c r="S24" s="35">
        <f t="shared" si="4"/>
        <v>0</v>
      </c>
      <c r="T24" s="35">
        <f t="shared" si="4"/>
        <v>0</v>
      </c>
      <c r="U24" s="35">
        <f t="shared" si="4"/>
        <v>0</v>
      </c>
      <c r="V24" s="35">
        <f t="shared" si="4"/>
        <v>0</v>
      </c>
      <c r="W24" s="35">
        <f t="shared" si="4"/>
        <v>0</v>
      </c>
      <c r="X24" s="35">
        <f t="shared" si="4"/>
        <v>0</v>
      </c>
      <c r="Y24" s="35">
        <f t="shared" si="4"/>
        <v>0</v>
      </c>
      <c r="Z24" s="35">
        <f t="shared" si="4"/>
        <v>0</v>
      </c>
      <c r="AA24" s="35">
        <f t="shared" si="4"/>
        <v>0</v>
      </c>
      <c r="AB24" s="35">
        <f t="shared" si="4"/>
        <v>0</v>
      </c>
      <c r="AC24" s="35">
        <f t="shared" si="4"/>
        <v>0</v>
      </c>
      <c r="AD24" s="35">
        <f t="shared" si="4"/>
        <v>0</v>
      </c>
      <c r="AE24" s="35">
        <f t="shared" si="4"/>
        <v>0</v>
      </c>
      <c r="AF24" s="35">
        <f t="shared" si="4"/>
        <v>0</v>
      </c>
      <c r="AG24" s="35">
        <f t="shared" si="4"/>
        <v>0</v>
      </c>
      <c r="AH24" s="35">
        <f t="shared" si="4"/>
        <v>0</v>
      </c>
      <c r="AI24" s="35">
        <f t="shared" si="4"/>
        <v>0</v>
      </c>
      <c r="AJ24" s="35">
        <f t="shared" si="4"/>
        <v>0</v>
      </c>
      <c r="AK24" s="35">
        <f t="shared" si="4"/>
        <v>0</v>
      </c>
      <c r="AL24" s="35">
        <f t="shared" si="4"/>
        <v>0</v>
      </c>
      <c r="AM24" s="35">
        <f t="shared" si="4"/>
        <v>0</v>
      </c>
      <c r="AN24" s="35">
        <f t="shared" si="4"/>
        <v>0</v>
      </c>
      <c r="AO24" s="35">
        <f t="shared" si="4"/>
        <v>0</v>
      </c>
      <c r="AP24" s="35">
        <f t="shared" si="4"/>
        <v>0</v>
      </c>
      <c r="AQ24" s="35">
        <f t="shared" si="4"/>
        <v>0</v>
      </c>
      <c r="AR24" s="35">
        <f t="shared" si="4"/>
        <v>0</v>
      </c>
      <c r="AS24" s="35">
        <f t="shared" si="4"/>
        <v>0</v>
      </c>
      <c r="AT24" s="35">
        <f t="shared" si="4"/>
        <v>0</v>
      </c>
      <c r="AU24" s="35">
        <f t="shared" si="4"/>
        <v>0</v>
      </c>
      <c r="AV24" s="35">
        <f t="shared" si="4"/>
        <v>0</v>
      </c>
      <c r="AW24" s="35">
        <f t="shared" si="4"/>
        <v>0</v>
      </c>
      <c r="AX24" s="35">
        <f t="shared" si="4"/>
        <v>0</v>
      </c>
      <c r="AY24" s="35">
        <f t="shared" si="4"/>
        <v>0</v>
      </c>
      <c r="AZ24" s="35">
        <f t="shared" si="4"/>
        <v>0</v>
      </c>
      <c r="BA24" s="35">
        <f t="shared" si="4"/>
        <v>0</v>
      </c>
      <c r="BB24" s="35">
        <f t="shared" si="4"/>
        <v>0</v>
      </c>
      <c r="BC24" s="35">
        <f t="shared" si="4"/>
        <v>0</v>
      </c>
      <c r="BD24" s="35">
        <f t="shared" si="4"/>
        <v>0</v>
      </c>
    </row>
    <row r="25" spans="1:56" s="41" customFormat="1" ht="15" customHeight="1" x14ac:dyDescent="0.25">
      <c r="A25" s="145"/>
      <c r="B25" s="42"/>
      <c r="C25" s="112"/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</row>
    <row r="26" spans="1:56" s="41" customFormat="1" ht="15" customHeight="1" x14ac:dyDescent="0.25">
      <c r="A26" s="145"/>
      <c r="B26" s="42"/>
      <c r="C26" s="112"/>
      <c r="D26" s="3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</row>
    <row r="27" spans="1:56" s="41" customFormat="1" ht="15" customHeight="1" x14ac:dyDescent="0.25">
      <c r="A27" s="145"/>
      <c r="B27" s="42"/>
      <c r="C27" s="112"/>
      <c r="D27" s="3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</row>
    <row r="28" spans="1:56" s="41" customFormat="1" ht="15" customHeight="1" x14ac:dyDescent="0.25">
      <c r="A28" s="145"/>
      <c r="B28" s="42"/>
      <c r="C28" s="112"/>
      <c r="D28" s="3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</row>
    <row r="29" spans="1:56" s="41" customFormat="1" ht="15" customHeight="1" x14ac:dyDescent="0.25">
      <c r="A29" s="145"/>
      <c r="B29" s="42"/>
      <c r="C29" s="112"/>
      <c r="D29" s="3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</row>
    <row r="30" spans="1:56" s="41" customFormat="1" ht="15" customHeight="1" x14ac:dyDescent="0.25">
      <c r="A30" s="145"/>
      <c r="B30" s="42"/>
      <c r="C30" s="112"/>
      <c r="D30" s="3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</row>
    <row r="31" spans="1:56" s="41" customFormat="1" ht="15" customHeight="1" x14ac:dyDescent="0.25">
      <c r="A31" s="145"/>
      <c r="B31" s="42" t="s">
        <v>96</v>
      </c>
      <c r="C31" s="112"/>
      <c r="D31" s="335"/>
      <c r="E31" s="35">
        <f>SUM(E32:E38)</f>
        <v>0</v>
      </c>
      <c r="F31" s="35">
        <f t="shared" ref="F31:BD31" si="5">SUM(F32:F38)</f>
        <v>0</v>
      </c>
      <c r="G31" s="35">
        <f t="shared" si="5"/>
        <v>0</v>
      </c>
      <c r="H31" s="35">
        <f t="shared" si="5"/>
        <v>0</v>
      </c>
      <c r="I31" s="35">
        <f t="shared" si="5"/>
        <v>0</v>
      </c>
      <c r="J31" s="35">
        <f t="shared" si="5"/>
        <v>0</v>
      </c>
      <c r="K31" s="35">
        <f t="shared" si="5"/>
        <v>0</v>
      </c>
      <c r="L31" s="35">
        <f t="shared" si="5"/>
        <v>0</v>
      </c>
      <c r="M31" s="35">
        <f t="shared" si="5"/>
        <v>0</v>
      </c>
      <c r="N31" s="35">
        <f t="shared" si="5"/>
        <v>0</v>
      </c>
      <c r="O31" s="35">
        <f t="shared" si="5"/>
        <v>0</v>
      </c>
      <c r="P31" s="35">
        <f>SUM(P32:P38)</f>
        <v>0</v>
      </c>
      <c r="Q31" s="35">
        <f t="shared" si="5"/>
        <v>0</v>
      </c>
      <c r="R31" s="35">
        <f t="shared" si="5"/>
        <v>0</v>
      </c>
      <c r="S31" s="35">
        <f t="shared" si="5"/>
        <v>0</v>
      </c>
      <c r="T31" s="35">
        <f t="shared" si="5"/>
        <v>0</v>
      </c>
      <c r="U31" s="35">
        <f t="shared" si="5"/>
        <v>0</v>
      </c>
      <c r="V31" s="35">
        <f t="shared" si="5"/>
        <v>0</v>
      </c>
      <c r="W31" s="35">
        <f t="shared" si="5"/>
        <v>0</v>
      </c>
      <c r="X31" s="35">
        <f t="shared" si="5"/>
        <v>0</v>
      </c>
      <c r="Y31" s="35">
        <f t="shared" si="5"/>
        <v>0</v>
      </c>
      <c r="Z31" s="35">
        <f t="shared" si="5"/>
        <v>0</v>
      </c>
      <c r="AA31" s="35">
        <f t="shared" si="5"/>
        <v>0</v>
      </c>
      <c r="AB31" s="35">
        <f t="shared" si="5"/>
        <v>0</v>
      </c>
      <c r="AC31" s="35">
        <f t="shared" si="5"/>
        <v>0</v>
      </c>
      <c r="AD31" s="35">
        <f t="shared" si="5"/>
        <v>0</v>
      </c>
      <c r="AE31" s="35">
        <f t="shared" si="5"/>
        <v>0</v>
      </c>
      <c r="AF31" s="35">
        <f t="shared" si="5"/>
        <v>0</v>
      </c>
      <c r="AG31" s="35">
        <f t="shared" si="5"/>
        <v>0</v>
      </c>
      <c r="AH31" s="35">
        <f t="shared" si="5"/>
        <v>0</v>
      </c>
      <c r="AI31" s="35">
        <f t="shared" si="5"/>
        <v>0</v>
      </c>
      <c r="AJ31" s="35">
        <f t="shared" si="5"/>
        <v>0</v>
      </c>
      <c r="AK31" s="35">
        <f t="shared" si="5"/>
        <v>0</v>
      </c>
      <c r="AL31" s="35">
        <f t="shared" si="5"/>
        <v>0</v>
      </c>
      <c r="AM31" s="35">
        <f t="shared" si="5"/>
        <v>0</v>
      </c>
      <c r="AN31" s="35">
        <f t="shared" si="5"/>
        <v>0</v>
      </c>
      <c r="AO31" s="35">
        <f t="shared" si="5"/>
        <v>0</v>
      </c>
      <c r="AP31" s="35">
        <f t="shared" si="5"/>
        <v>0</v>
      </c>
      <c r="AQ31" s="35">
        <f t="shared" si="5"/>
        <v>0</v>
      </c>
      <c r="AR31" s="35">
        <f t="shared" si="5"/>
        <v>0</v>
      </c>
      <c r="AS31" s="35">
        <f t="shared" si="5"/>
        <v>0</v>
      </c>
      <c r="AT31" s="35">
        <f t="shared" si="5"/>
        <v>0</v>
      </c>
      <c r="AU31" s="35">
        <f t="shared" si="5"/>
        <v>0</v>
      </c>
      <c r="AV31" s="35">
        <f t="shared" si="5"/>
        <v>0</v>
      </c>
      <c r="AW31" s="35">
        <f t="shared" si="5"/>
        <v>0</v>
      </c>
      <c r="AX31" s="35">
        <f t="shared" si="5"/>
        <v>0</v>
      </c>
      <c r="AY31" s="35">
        <f t="shared" si="5"/>
        <v>0</v>
      </c>
      <c r="AZ31" s="35">
        <f t="shared" si="5"/>
        <v>0</v>
      </c>
      <c r="BA31" s="35">
        <f t="shared" si="5"/>
        <v>0</v>
      </c>
      <c r="BB31" s="35">
        <f t="shared" si="5"/>
        <v>0</v>
      </c>
      <c r="BC31" s="35">
        <f t="shared" si="5"/>
        <v>0</v>
      </c>
      <c r="BD31" s="35">
        <f t="shared" si="5"/>
        <v>0</v>
      </c>
    </row>
    <row r="32" spans="1:56" s="41" customFormat="1" ht="15" customHeight="1" x14ac:dyDescent="0.25">
      <c r="A32" s="145"/>
      <c r="B32" s="42"/>
      <c r="C32" s="112"/>
      <c r="D32" s="3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</row>
    <row r="33" spans="1:56" s="41" customFormat="1" ht="15" customHeight="1" x14ac:dyDescent="0.25">
      <c r="A33" s="145"/>
      <c r="B33" s="42"/>
      <c r="C33" s="112"/>
      <c r="D33" s="3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</row>
    <row r="34" spans="1:56" s="41" customFormat="1" ht="15" customHeight="1" x14ac:dyDescent="0.25">
      <c r="A34" s="145"/>
      <c r="B34" s="42"/>
      <c r="C34" s="112"/>
      <c r="D34" s="3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</row>
    <row r="35" spans="1:56" s="41" customFormat="1" ht="15" customHeight="1" x14ac:dyDescent="0.25">
      <c r="A35" s="145"/>
      <c r="B35" s="42"/>
      <c r="C35" s="112"/>
      <c r="D35" s="3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</row>
    <row r="36" spans="1:56" s="41" customFormat="1" ht="15" customHeight="1" x14ac:dyDescent="0.25">
      <c r="A36" s="145"/>
      <c r="B36" s="42"/>
      <c r="C36" s="112"/>
      <c r="D36" s="3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</row>
    <row r="37" spans="1:56" s="41" customFormat="1" ht="15" customHeight="1" x14ac:dyDescent="0.25">
      <c r="A37" s="145"/>
      <c r="B37" s="42"/>
      <c r="C37" s="112"/>
      <c r="D37" s="3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</row>
    <row r="38" spans="1:56" s="41" customFormat="1" ht="15" customHeight="1" x14ac:dyDescent="0.25">
      <c r="A38" s="145"/>
      <c r="B38" s="42"/>
      <c r="C38" s="112"/>
      <c r="D38" s="3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</row>
    <row r="39" spans="1:56" s="41" customFormat="1" ht="15" customHeight="1" x14ac:dyDescent="0.25">
      <c r="A39" s="145"/>
      <c r="B39" s="42" t="s">
        <v>293</v>
      </c>
      <c r="C39" s="112"/>
      <c r="D39" s="335"/>
      <c r="E39" s="35">
        <f>SUM(E40:E45)</f>
        <v>0</v>
      </c>
      <c r="F39" s="35">
        <f t="shared" ref="F39:BD39" si="6">SUM(F40:F45)</f>
        <v>0</v>
      </c>
      <c r="G39" s="35">
        <f t="shared" si="6"/>
        <v>0</v>
      </c>
      <c r="H39" s="35">
        <f t="shared" si="6"/>
        <v>0</v>
      </c>
      <c r="I39" s="35">
        <f t="shared" si="6"/>
        <v>0</v>
      </c>
      <c r="J39" s="35">
        <f t="shared" si="6"/>
        <v>0</v>
      </c>
      <c r="K39" s="35">
        <f t="shared" si="6"/>
        <v>0</v>
      </c>
      <c r="L39" s="35">
        <f t="shared" si="6"/>
        <v>0</v>
      </c>
      <c r="M39" s="35">
        <f t="shared" si="6"/>
        <v>0</v>
      </c>
      <c r="N39" s="35">
        <f t="shared" si="6"/>
        <v>0</v>
      </c>
      <c r="O39" s="35">
        <f t="shared" si="6"/>
        <v>0</v>
      </c>
      <c r="P39" s="35">
        <f>SUM(P40:P45)</f>
        <v>0</v>
      </c>
      <c r="Q39" s="35">
        <f t="shared" si="6"/>
        <v>0</v>
      </c>
      <c r="R39" s="35">
        <f t="shared" si="6"/>
        <v>0</v>
      </c>
      <c r="S39" s="35">
        <f t="shared" si="6"/>
        <v>0</v>
      </c>
      <c r="T39" s="35">
        <f t="shared" si="6"/>
        <v>0</v>
      </c>
      <c r="U39" s="35">
        <f t="shared" si="6"/>
        <v>0</v>
      </c>
      <c r="V39" s="35">
        <f t="shared" si="6"/>
        <v>0</v>
      </c>
      <c r="W39" s="35">
        <f t="shared" si="6"/>
        <v>0</v>
      </c>
      <c r="X39" s="35">
        <f t="shared" si="6"/>
        <v>0</v>
      </c>
      <c r="Y39" s="35">
        <f t="shared" si="6"/>
        <v>0</v>
      </c>
      <c r="Z39" s="35">
        <f>SUM(Z40:Z45)</f>
        <v>0</v>
      </c>
      <c r="AA39" s="35">
        <f t="shared" si="6"/>
        <v>0</v>
      </c>
      <c r="AB39" s="35">
        <f t="shared" si="6"/>
        <v>0</v>
      </c>
      <c r="AC39" s="35">
        <f t="shared" si="6"/>
        <v>0</v>
      </c>
      <c r="AD39" s="35">
        <f t="shared" si="6"/>
        <v>0</v>
      </c>
      <c r="AE39" s="35">
        <f t="shared" si="6"/>
        <v>0</v>
      </c>
      <c r="AF39" s="35">
        <f t="shared" si="6"/>
        <v>0</v>
      </c>
      <c r="AG39" s="35">
        <f t="shared" si="6"/>
        <v>0</v>
      </c>
      <c r="AH39" s="35">
        <f>SUM(AH40:AH45)</f>
        <v>0</v>
      </c>
      <c r="AI39" s="35">
        <f t="shared" si="6"/>
        <v>0</v>
      </c>
      <c r="AJ39" s="35">
        <f t="shared" si="6"/>
        <v>0</v>
      </c>
      <c r="AK39" s="35">
        <f t="shared" si="6"/>
        <v>0</v>
      </c>
      <c r="AL39" s="35">
        <f t="shared" si="6"/>
        <v>0</v>
      </c>
      <c r="AM39" s="35">
        <f t="shared" si="6"/>
        <v>0</v>
      </c>
      <c r="AN39" s="35">
        <f t="shared" si="6"/>
        <v>0</v>
      </c>
      <c r="AO39" s="35">
        <f t="shared" si="6"/>
        <v>0</v>
      </c>
      <c r="AP39" s="35">
        <f t="shared" si="6"/>
        <v>0</v>
      </c>
      <c r="AQ39" s="35">
        <f t="shared" si="6"/>
        <v>0</v>
      </c>
      <c r="AR39" s="35">
        <f t="shared" si="6"/>
        <v>0</v>
      </c>
      <c r="AS39" s="35">
        <f t="shared" si="6"/>
        <v>0</v>
      </c>
      <c r="AT39" s="35">
        <f t="shared" si="6"/>
        <v>0</v>
      </c>
      <c r="AU39" s="35">
        <f t="shared" si="6"/>
        <v>0</v>
      </c>
      <c r="AV39" s="35">
        <f t="shared" si="6"/>
        <v>0</v>
      </c>
      <c r="AW39" s="35">
        <f t="shared" si="6"/>
        <v>0</v>
      </c>
      <c r="AX39" s="35">
        <f t="shared" si="6"/>
        <v>0</v>
      </c>
      <c r="AY39" s="35">
        <f t="shared" si="6"/>
        <v>0</v>
      </c>
      <c r="AZ39" s="35">
        <f t="shared" si="6"/>
        <v>0</v>
      </c>
      <c r="BA39" s="35">
        <f t="shared" si="6"/>
        <v>0</v>
      </c>
      <c r="BB39" s="35">
        <f t="shared" si="6"/>
        <v>0</v>
      </c>
      <c r="BC39" s="35">
        <f t="shared" si="6"/>
        <v>0</v>
      </c>
      <c r="BD39" s="35">
        <f t="shared" si="6"/>
        <v>0</v>
      </c>
    </row>
    <row r="40" spans="1:56" s="41" customFormat="1" ht="15" customHeight="1" x14ac:dyDescent="0.25">
      <c r="A40" s="145"/>
      <c r="B40" s="53" t="s">
        <v>111</v>
      </c>
      <c r="C40" s="113"/>
      <c r="D40" s="3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</row>
    <row r="41" spans="1:56" s="27" customFormat="1" ht="15" customHeight="1" x14ac:dyDescent="0.25">
      <c r="A41" s="142"/>
      <c r="B41" s="28" t="s">
        <v>85</v>
      </c>
      <c r="C41" s="107"/>
      <c r="D41" s="331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40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</row>
    <row r="42" spans="1:56" s="27" customFormat="1" ht="15" customHeight="1" x14ac:dyDescent="0.25">
      <c r="A42" s="142"/>
      <c r="B42" s="28"/>
      <c r="C42" s="107"/>
      <c r="D42" s="331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</row>
    <row r="43" spans="1:56" s="27" customFormat="1" ht="15" customHeight="1" x14ac:dyDescent="0.25">
      <c r="A43" s="142"/>
      <c r="B43" s="28"/>
      <c r="C43" s="107"/>
      <c r="D43" s="331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</row>
    <row r="44" spans="1:56" s="27" customFormat="1" ht="15" customHeight="1" x14ac:dyDescent="0.25">
      <c r="A44" s="142"/>
      <c r="B44" s="28"/>
      <c r="C44" s="107"/>
      <c r="D44" s="331"/>
      <c r="E44" s="29"/>
      <c r="F44" s="29"/>
      <c r="G44" s="31"/>
      <c r="H44" s="29"/>
      <c r="I44" s="43"/>
      <c r="J44" s="29"/>
      <c r="K44" s="43"/>
      <c r="L44" s="29"/>
      <c r="M44" s="29"/>
      <c r="N44" s="29"/>
      <c r="O44" s="29"/>
      <c r="P44" s="40"/>
      <c r="Q44" s="29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</row>
    <row r="45" spans="1:56" s="27" customFormat="1" ht="15" customHeight="1" x14ac:dyDescent="0.25">
      <c r="A45" s="142"/>
      <c r="B45" s="44"/>
      <c r="C45" s="114"/>
      <c r="D45" s="336"/>
      <c r="E45" s="45"/>
      <c r="F45" s="45"/>
      <c r="G45" s="343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8"/>
    </row>
    <row r="46" spans="1:56" s="51" customFormat="1" ht="15" customHeight="1" x14ac:dyDescent="0.25">
      <c r="A46" s="141" t="s">
        <v>174</v>
      </c>
      <c r="B46" s="50" t="s">
        <v>58</v>
      </c>
      <c r="C46" s="115"/>
      <c r="D46" s="337"/>
      <c r="E46" s="134">
        <f>E17+E11+E24+E31+E39</f>
        <v>0</v>
      </c>
      <c r="F46" s="134">
        <f t="shared" ref="F46:BD46" si="7">F17+F11+F24+F31+F39</f>
        <v>0</v>
      </c>
      <c r="G46" s="134">
        <f t="shared" si="7"/>
        <v>0</v>
      </c>
      <c r="H46" s="134">
        <f t="shared" si="7"/>
        <v>0</v>
      </c>
      <c r="I46" s="134">
        <f t="shared" si="7"/>
        <v>0</v>
      </c>
      <c r="J46" s="134">
        <f t="shared" si="7"/>
        <v>0</v>
      </c>
      <c r="K46" s="134">
        <f t="shared" si="7"/>
        <v>0</v>
      </c>
      <c r="L46" s="134">
        <f t="shared" si="7"/>
        <v>0</v>
      </c>
      <c r="M46" s="134">
        <f t="shared" si="7"/>
        <v>0</v>
      </c>
      <c r="N46" s="134">
        <f t="shared" si="7"/>
        <v>0</v>
      </c>
      <c r="O46" s="134">
        <f t="shared" si="7"/>
        <v>0</v>
      </c>
      <c r="P46" s="134">
        <f t="shared" si="7"/>
        <v>0</v>
      </c>
      <c r="Q46" s="134">
        <f t="shared" si="7"/>
        <v>0</v>
      </c>
      <c r="R46" s="134">
        <f t="shared" si="7"/>
        <v>0</v>
      </c>
      <c r="S46" s="134">
        <f t="shared" si="7"/>
        <v>0</v>
      </c>
      <c r="T46" s="134">
        <f t="shared" si="7"/>
        <v>0</v>
      </c>
      <c r="U46" s="134">
        <f t="shared" si="7"/>
        <v>0</v>
      </c>
      <c r="V46" s="134">
        <f t="shared" si="7"/>
        <v>0</v>
      </c>
      <c r="W46" s="134">
        <f t="shared" si="7"/>
        <v>0</v>
      </c>
      <c r="X46" s="134">
        <f t="shared" si="7"/>
        <v>0</v>
      </c>
      <c r="Y46" s="134">
        <f t="shared" si="7"/>
        <v>0</v>
      </c>
      <c r="Z46" s="134">
        <f t="shared" si="7"/>
        <v>0</v>
      </c>
      <c r="AA46" s="134">
        <f t="shared" si="7"/>
        <v>0</v>
      </c>
      <c r="AB46" s="134">
        <f t="shared" si="7"/>
        <v>0</v>
      </c>
      <c r="AC46" s="134">
        <f t="shared" si="7"/>
        <v>0</v>
      </c>
      <c r="AD46" s="134">
        <f t="shared" si="7"/>
        <v>0</v>
      </c>
      <c r="AE46" s="134">
        <f t="shared" si="7"/>
        <v>0</v>
      </c>
      <c r="AF46" s="134">
        <f t="shared" si="7"/>
        <v>0</v>
      </c>
      <c r="AG46" s="134">
        <f t="shared" si="7"/>
        <v>0</v>
      </c>
      <c r="AH46" s="134">
        <f t="shared" si="7"/>
        <v>0</v>
      </c>
      <c r="AI46" s="134">
        <f t="shared" si="7"/>
        <v>0</v>
      </c>
      <c r="AJ46" s="134">
        <f t="shared" si="7"/>
        <v>0</v>
      </c>
      <c r="AK46" s="134">
        <f t="shared" si="7"/>
        <v>0</v>
      </c>
      <c r="AL46" s="134">
        <f t="shared" si="7"/>
        <v>0</v>
      </c>
      <c r="AM46" s="134">
        <f t="shared" si="7"/>
        <v>0</v>
      </c>
      <c r="AN46" s="134">
        <f t="shared" si="7"/>
        <v>0</v>
      </c>
      <c r="AO46" s="134">
        <f t="shared" si="7"/>
        <v>0</v>
      </c>
      <c r="AP46" s="134">
        <f t="shared" si="7"/>
        <v>0</v>
      </c>
      <c r="AQ46" s="134">
        <f t="shared" si="7"/>
        <v>0</v>
      </c>
      <c r="AR46" s="134">
        <f t="shared" si="7"/>
        <v>0</v>
      </c>
      <c r="AS46" s="134">
        <f t="shared" si="7"/>
        <v>0</v>
      </c>
      <c r="AT46" s="134">
        <f t="shared" si="7"/>
        <v>0</v>
      </c>
      <c r="AU46" s="134">
        <f t="shared" si="7"/>
        <v>0</v>
      </c>
      <c r="AV46" s="134">
        <f t="shared" si="7"/>
        <v>0</v>
      </c>
      <c r="AW46" s="134">
        <f t="shared" si="7"/>
        <v>0</v>
      </c>
      <c r="AX46" s="134">
        <f t="shared" si="7"/>
        <v>0</v>
      </c>
      <c r="AY46" s="134">
        <f t="shared" si="7"/>
        <v>0</v>
      </c>
      <c r="AZ46" s="134">
        <f t="shared" si="7"/>
        <v>0</v>
      </c>
      <c r="BA46" s="134">
        <f t="shared" si="7"/>
        <v>0</v>
      </c>
      <c r="BB46" s="134">
        <f t="shared" si="7"/>
        <v>0</v>
      </c>
      <c r="BC46" s="134">
        <f t="shared" si="7"/>
        <v>0</v>
      </c>
      <c r="BD46" s="134">
        <f t="shared" si="7"/>
        <v>0</v>
      </c>
    </row>
    <row r="47" spans="1:56" s="27" customFormat="1" ht="15" customHeight="1" x14ac:dyDescent="0.25">
      <c r="A47" s="142"/>
      <c r="B47" s="28"/>
      <c r="C47" s="107"/>
      <c r="D47" s="331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</row>
    <row r="48" spans="1:56" s="52" customFormat="1" ht="15" customHeight="1" x14ac:dyDescent="0.25">
      <c r="A48" s="146"/>
      <c r="B48" s="58" t="s">
        <v>109</v>
      </c>
      <c r="C48" s="108"/>
      <c r="D48" s="332"/>
      <c r="E48" s="35">
        <f t="shared" ref="E48:AJ48" si="8">SUM(E49:E54)</f>
        <v>0</v>
      </c>
      <c r="F48" s="35">
        <f t="shared" si="8"/>
        <v>0</v>
      </c>
      <c r="G48" s="35">
        <f t="shared" si="8"/>
        <v>0</v>
      </c>
      <c r="H48" s="35">
        <f t="shared" si="8"/>
        <v>0</v>
      </c>
      <c r="I48" s="35">
        <f t="shared" si="8"/>
        <v>0</v>
      </c>
      <c r="J48" s="35">
        <f t="shared" si="8"/>
        <v>0</v>
      </c>
      <c r="K48" s="35">
        <f t="shared" si="8"/>
        <v>0</v>
      </c>
      <c r="L48" s="35">
        <f t="shared" si="8"/>
        <v>0</v>
      </c>
      <c r="M48" s="35">
        <f t="shared" si="8"/>
        <v>0</v>
      </c>
      <c r="N48" s="35">
        <f t="shared" si="8"/>
        <v>0</v>
      </c>
      <c r="O48" s="35">
        <f t="shared" si="8"/>
        <v>0</v>
      </c>
      <c r="P48" s="35">
        <f t="shared" si="8"/>
        <v>0</v>
      </c>
      <c r="Q48" s="35">
        <f t="shared" si="8"/>
        <v>0</v>
      </c>
      <c r="R48" s="35">
        <f t="shared" si="8"/>
        <v>0</v>
      </c>
      <c r="S48" s="35">
        <f t="shared" si="8"/>
        <v>0</v>
      </c>
      <c r="T48" s="35">
        <f t="shared" si="8"/>
        <v>0</v>
      </c>
      <c r="U48" s="35">
        <f t="shared" si="8"/>
        <v>0</v>
      </c>
      <c r="V48" s="35">
        <f t="shared" si="8"/>
        <v>0</v>
      </c>
      <c r="W48" s="35">
        <f t="shared" si="8"/>
        <v>0</v>
      </c>
      <c r="X48" s="35">
        <f t="shared" si="8"/>
        <v>0</v>
      </c>
      <c r="Y48" s="35">
        <f t="shared" si="8"/>
        <v>0</v>
      </c>
      <c r="Z48" s="35">
        <f t="shared" si="8"/>
        <v>0</v>
      </c>
      <c r="AA48" s="35">
        <f t="shared" si="8"/>
        <v>0</v>
      </c>
      <c r="AB48" s="35">
        <f t="shared" si="8"/>
        <v>0</v>
      </c>
      <c r="AC48" s="35">
        <f t="shared" si="8"/>
        <v>0</v>
      </c>
      <c r="AD48" s="35">
        <f t="shared" si="8"/>
        <v>0</v>
      </c>
      <c r="AE48" s="35">
        <f t="shared" si="8"/>
        <v>0</v>
      </c>
      <c r="AF48" s="35">
        <f t="shared" si="8"/>
        <v>0</v>
      </c>
      <c r="AG48" s="35">
        <f t="shared" si="8"/>
        <v>0</v>
      </c>
      <c r="AH48" s="35">
        <f t="shared" si="8"/>
        <v>0</v>
      </c>
      <c r="AI48" s="35">
        <f t="shared" si="8"/>
        <v>0</v>
      </c>
      <c r="AJ48" s="35">
        <f t="shared" si="8"/>
        <v>0</v>
      </c>
      <c r="AK48" s="35">
        <f t="shared" ref="AK48:BD48" si="9">SUM(AK49:AK54)</f>
        <v>0</v>
      </c>
      <c r="AL48" s="35">
        <f t="shared" si="9"/>
        <v>0</v>
      </c>
      <c r="AM48" s="35">
        <f t="shared" si="9"/>
        <v>0</v>
      </c>
      <c r="AN48" s="35">
        <f t="shared" si="9"/>
        <v>0</v>
      </c>
      <c r="AO48" s="35">
        <f t="shared" si="9"/>
        <v>0</v>
      </c>
      <c r="AP48" s="35">
        <f t="shared" si="9"/>
        <v>0</v>
      </c>
      <c r="AQ48" s="35">
        <f t="shared" si="9"/>
        <v>0</v>
      </c>
      <c r="AR48" s="35">
        <f t="shared" si="9"/>
        <v>0</v>
      </c>
      <c r="AS48" s="35">
        <f t="shared" si="9"/>
        <v>0</v>
      </c>
      <c r="AT48" s="35">
        <f t="shared" si="9"/>
        <v>0</v>
      </c>
      <c r="AU48" s="35">
        <f t="shared" si="9"/>
        <v>0</v>
      </c>
      <c r="AV48" s="35">
        <f t="shared" si="9"/>
        <v>0</v>
      </c>
      <c r="AW48" s="35">
        <f t="shared" si="9"/>
        <v>0</v>
      </c>
      <c r="AX48" s="35">
        <f t="shared" si="9"/>
        <v>0</v>
      </c>
      <c r="AY48" s="35">
        <f t="shared" si="9"/>
        <v>0</v>
      </c>
      <c r="AZ48" s="35">
        <f t="shared" si="9"/>
        <v>0</v>
      </c>
      <c r="BA48" s="35">
        <f t="shared" si="9"/>
        <v>0</v>
      </c>
      <c r="BB48" s="35">
        <f t="shared" si="9"/>
        <v>0</v>
      </c>
      <c r="BC48" s="35">
        <f t="shared" si="9"/>
        <v>0</v>
      </c>
      <c r="BD48" s="35">
        <f t="shared" si="9"/>
        <v>0</v>
      </c>
    </row>
    <row r="49" spans="1:56" s="52" customFormat="1" ht="15" customHeight="1" x14ac:dyDescent="0.25">
      <c r="A49" s="146"/>
      <c r="B49" s="34"/>
      <c r="C49" s="109"/>
      <c r="D49" s="332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</row>
    <row r="50" spans="1:56" s="52" customFormat="1" ht="15" customHeight="1" x14ac:dyDescent="0.25">
      <c r="A50" s="146"/>
      <c r="B50" s="34"/>
      <c r="C50" s="109"/>
      <c r="D50" s="332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</row>
    <row r="51" spans="1:56" s="52" customFormat="1" ht="15" customHeight="1" x14ac:dyDescent="0.25">
      <c r="A51" s="146"/>
      <c r="B51" s="34"/>
      <c r="C51" s="109"/>
      <c r="D51" s="332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</row>
    <row r="52" spans="1:56" s="52" customFormat="1" ht="15" customHeight="1" x14ac:dyDescent="0.25">
      <c r="A52" s="146"/>
      <c r="B52" s="34"/>
      <c r="C52" s="109"/>
      <c r="D52" s="332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</row>
    <row r="53" spans="1:56" s="52" customFormat="1" ht="15" customHeight="1" x14ac:dyDescent="0.25">
      <c r="A53" s="146"/>
      <c r="B53" s="34"/>
      <c r="C53" s="109"/>
      <c r="D53" s="332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</row>
    <row r="54" spans="1:56" s="52" customFormat="1" ht="15" customHeight="1" x14ac:dyDescent="0.25">
      <c r="A54" s="146"/>
      <c r="B54" s="34"/>
      <c r="C54" s="109"/>
      <c r="D54" s="332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</row>
    <row r="55" spans="1:56" s="56" customFormat="1" ht="15" customHeight="1" x14ac:dyDescent="0.25">
      <c r="A55" s="142"/>
      <c r="B55" s="58" t="s">
        <v>110</v>
      </c>
      <c r="C55" s="108"/>
      <c r="D55" s="332"/>
      <c r="E55" s="35">
        <f>SUM(E56:E62)</f>
        <v>0</v>
      </c>
      <c r="F55" s="35">
        <f t="shared" ref="F55:BD55" si="10">SUM(F56:F62)</f>
        <v>0</v>
      </c>
      <c r="G55" s="35">
        <f t="shared" si="10"/>
        <v>0</v>
      </c>
      <c r="H55" s="35">
        <f t="shared" si="10"/>
        <v>0</v>
      </c>
      <c r="I55" s="35">
        <f t="shared" si="10"/>
        <v>0</v>
      </c>
      <c r="J55" s="35">
        <f t="shared" si="10"/>
        <v>0</v>
      </c>
      <c r="K55" s="35">
        <f t="shared" si="10"/>
        <v>0</v>
      </c>
      <c r="L55" s="35">
        <f t="shared" si="10"/>
        <v>0</v>
      </c>
      <c r="M55" s="35">
        <f t="shared" si="10"/>
        <v>0</v>
      </c>
      <c r="N55" s="35">
        <f t="shared" si="10"/>
        <v>0</v>
      </c>
      <c r="O55" s="35">
        <f t="shared" si="10"/>
        <v>0</v>
      </c>
      <c r="P55" s="35">
        <f t="shared" si="10"/>
        <v>0</v>
      </c>
      <c r="Q55" s="35">
        <f t="shared" si="10"/>
        <v>0</v>
      </c>
      <c r="R55" s="35">
        <f t="shared" si="10"/>
        <v>0</v>
      </c>
      <c r="S55" s="35">
        <f t="shared" si="10"/>
        <v>0</v>
      </c>
      <c r="T55" s="35">
        <f t="shared" si="10"/>
        <v>0</v>
      </c>
      <c r="U55" s="35">
        <f t="shared" si="10"/>
        <v>0</v>
      </c>
      <c r="V55" s="35">
        <f t="shared" si="10"/>
        <v>0</v>
      </c>
      <c r="W55" s="35">
        <f t="shared" si="10"/>
        <v>0</v>
      </c>
      <c r="X55" s="35">
        <f t="shared" si="10"/>
        <v>0</v>
      </c>
      <c r="Y55" s="35">
        <f t="shared" si="10"/>
        <v>0</v>
      </c>
      <c r="Z55" s="35">
        <f t="shared" si="10"/>
        <v>0</v>
      </c>
      <c r="AA55" s="35">
        <f t="shared" si="10"/>
        <v>0</v>
      </c>
      <c r="AB55" s="35">
        <f t="shared" si="10"/>
        <v>0</v>
      </c>
      <c r="AC55" s="35">
        <f t="shared" si="10"/>
        <v>0</v>
      </c>
      <c r="AD55" s="35">
        <f t="shared" si="10"/>
        <v>0</v>
      </c>
      <c r="AE55" s="35">
        <f t="shared" si="10"/>
        <v>0</v>
      </c>
      <c r="AF55" s="35">
        <f t="shared" si="10"/>
        <v>0</v>
      </c>
      <c r="AG55" s="35">
        <f t="shared" si="10"/>
        <v>0</v>
      </c>
      <c r="AH55" s="35">
        <f t="shared" si="10"/>
        <v>0</v>
      </c>
      <c r="AI55" s="35">
        <f t="shared" si="10"/>
        <v>0</v>
      </c>
      <c r="AJ55" s="35">
        <f t="shared" si="10"/>
        <v>0</v>
      </c>
      <c r="AK55" s="35">
        <f t="shared" si="10"/>
        <v>0</v>
      </c>
      <c r="AL55" s="35">
        <f t="shared" si="10"/>
        <v>0</v>
      </c>
      <c r="AM55" s="35">
        <f t="shared" si="10"/>
        <v>0</v>
      </c>
      <c r="AN55" s="35">
        <f t="shared" si="10"/>
        <v>0</v>
      </c>
      <c r="AO55" s="35">
        <f t="shared" si="10"/>
        <v>0</v>
      </c>
      <c r="AP55" s="35">
        <f t="shared" si="10"/>
        <v>0</v>
      </c>
      <c r="AQ55" s="35">
        <f t="shared" si="10"/>
        <v>0</v>
      </c>
      <c r="AR55" s="35">
        <f t="shared" si="10"/>
        <v>0</v>
      </c>
      <c r="AS55" s="35">
        <f t="shared" si="10"/>
        <v>0</v>
      </c>
      <c r="AT55" s="35">
        <f t="shared" si="10"/>
        <v>0</v>
      </c>
      <c r="AU55" s="35">
        <f t="shared" si="10"/>
        <v>0</v>
      </c>
      <c r="AV55" s="35">
        <f t="shared" si="10"/>
        <v>0</v>
      </c>
      <c r="AW55" s="35">
        <f t="shared" si="10"/>
        <v>0</v>
      </c>
      <c r="AX55" s="35">
        <f t="shared" si="10"/>
        <v>0</v>
      </c>
      <c r="AY55" s="35">
        <f t="shared" si="10"/>
        <v>0</v>
      </c>
      <c r="AZ55" s="35">
        <f t="shared" si="10"/>
        <v>0</v>
      </c>
      <c r="BA55" s="35">
        <f t="shared" si="10"/>
        <v>0</v>
      </c>
      <c r="BB55" s="35">
        <f t="shared" si="10"/>
        <v>0</v>
      </c>
      <c r="BC55" s="35">
        <f t="shared" si="10"/>
        <v>0</v>
      </c>
      <c r="BD55" s="35">
        <f t="shared" si="10"/>
        <v>0</v>
      </c>
    </row>
    <row r="56" spans="1:56" s="27" customFormat="1" ht="15" customHeight="1" x14ac:dyDescent="0.25">
      <c r="A56" s="142"/>
      <c r="B56" s="28"/>
      <c r="C56" s="107"/>
      <c r="D56" s="331"/>
      <c r="E56" s="175"/>
      <c r="F56" s="29"/>
      <c r="G56" s="29"/>
      <c r="H56" s="29"/>
      <c r="I56" s="29"/>
      <c r="J56" s="175"/>
      <c r="K56" s="29"/>
      <c r="L56" s="29"/>
      <c r="M56" s="29"/>
      <c r="N56" s="175"/>
      <c r="O56" s="29"/>
      <c r="P56" s="29"/>
      <c r="Q56" s="29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31"/>
      <c r="BB56" s="31"/>
      <c r="BC56" s="31"/>
      <c r="BD56" s="31"/>
    </row>
    <row r="57" spans="1:56" s="27" customFormat="1" ht="15" customHeight="1" x14ac:dyDescent="0.25">
      <c r="A57" s="142"/>
      <c r="B57" s="28"/>
      <c r="C57" s="107"/>
      <c r="D57" s="331"/>
      <c r="E57" s="175"/>
      <c r="F57" s="29"/>
      <c r="G57" s="29"/>
      <c r="H57" s="29"/>
      <c r="I57" s="29"/>
      <c r="J57" s="175"/>
      <c r="K57" s="29"/>
      <c r="L57" s="29"/>
      <c r="M57" s="29"/>
      <c r="N57" s="175"/>
      <c r="O57" s="29"/>
      <c r="P57" s="29"/>
      <c r="Q57" s="29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  <c r="AY57" s="31"/>
      <c r="AZ57" s="31"/>
      <c r="BA57" s="31"/>
      <c r="BB57" s="31"/>
      <c r="BC57" s="31"/>
      <c r="BD57" s="31"/>
    </row>
    <row r="58" spans="1:56" s="27" customFormat="1" ht="15" customHeight="1" x14ac:dyDescent="0.25">
      <c r="A58" s="142"/>
      <c r="B58" s="28"/>
      <c r="C58" s="107"/>
      <c r="D58" s="331"/>
      <c r="E58" s="175"/>
      <c r="F58" s="29"/>
      <c r="G58" s="29"/>
      <c r="H58" s="29"/>
      <c r="I58" s="29"/>
      <c r="J58" s="175"/>
      <c r="K58" s="29"/>
      <c r="L58" s="29"/>
      <c r="M58" s="29"/>
      <c r="N58" s="175"/>
      <c r="O58" s="29"/>
      <c r="P58" s="29"/>
      <c r="Q58" s="29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  <c r="AY58" s="31"/>
      <c r="AZ58" s="31"/>
      <c r="BA58" s="31"/>
      <c r="BB58" s="31"/>
      <c r="BC58" s="31"/>
      <c r="BD58" s="31"/>
    </row>
    <row r="59" spans="1:56" s="27" customFormat="1" ht="15" customHeight="1" x14ac:dyDescent="0.25">
      <c r="A59" s="142"/>
      <c r="B59" s="28"/>
      <c r="C59" s="107"/>
      <c r="D59" s="331"/>
      <c r="E59" s="175"/>
      <c r="F59" s="29"/>
      <c r="G59" s="29"/>
      <c r="H59" s="29"/>
      <c r="I59" s="29"/>
      <c r="J59" s="175"/>
      <c r="K59" s="29"/>
      <c r="L59" s="29"/>
      <c r="M59" s="29"/>
      <c r="N59" s="175"/>
      <c r="O59" s="29"/>
      <c r="P59" s="29"/>
      <c r="Q59" s="29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  <c r="AY59" s="31"/>
      <c r="AZ59" s="31"/>
      <c r="BA59" s="31"/>
      <c r="BB59" s="31"/>
      <c r="BC59" s="31"/>
      <c r="BD59" s="31"/>
    </row>
    <row r="60" spans="1:56" s="27" customFormat="1" ht="15" customHeight="1" x14ac:dyDescent="0.25">
      <c r="A60" s="142"/>
      <c r="B60" s="28"/>
      <c r="C60" s="107"/>
      <c r="D60" s="331"/>
      <c r="E60" s="175"/>
      <c r="F60" s="29"/>
      <c r="G60" s="29"/>
      <c r="H60" s="29"/>
      <c r="I60" s="29"/>
      <c r="J60" s="175"/>
      <c r="K60" s="29"/>
      <c r="L60" s="29"/>
      <c r="M60" s="29"/>
      <c r="N60" s="175"/>
      <c r="O60" s="29"/>
      <c r="P60" s="29"/>
      <c r="Q60" s="29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</row>
    <row r="61" spans="1:56" s="27" customFormat="1" ht="15" customHeight="1" x14ac:dyDescent="0.25">
      <c r="A61" s="142"/>
      <c r="B61" s="28"/>
      <c r="C61" s="107"/>
      <c r="D61" s="331"/>
      <c r="E61" s="175"/>
      <c r="F61" s="29"/>
      <c r="G61" s="29"/>
      <c r="H61" s="29"/>
      <c r="I61" s="29"/>
      <c r="J61" s="175"/>
      <c r="K61" s="29"/>
      <c r="L61" s="29"/>
      <c r="M61" s="29"/>
      <c r="N61" s="175"/>
      <c r="O61" s="29"/>
      <c r="P61" s="29"/>
      <c r="Q61" s="29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31"/>
      <c r="BB61" s="31"/>
      <c r="BC61" s="31"/>
      <c r="BD61" s="31"/>
    </row>
    <row r="62" spans="1:56" s="55" customFormat="1" ht="15" customHeight="1" x14ac:dyDescent="0.25">
      <c r="A62" s="147"/>
      <c r="B62" s="37"/>
      <c r="C62" s="116"/>
      <c r="D62" s="333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4"/>
      <c r="AC62" s="54"/>
      <c r="AD62" s="54"/>
      <c r="AE62" s="54"/>
      <c r="AF62" s="54"/>
      <c r="AG62" s="54"/>
      <c r="AH62" s="54"/>
      <c r="AI62" s="54"/>
      <c r="AJ62" s="54"/>
      <c r="AK62" s="54"/>
      <c r="AL62" s="54"/>
      <c r="AM62" s="54"/>
      <c r="AN62" s="54"/>
      <c r="AO62" s="54"/>
      <c r="AP62" s="54"/>
      <c r="AQ62" s="54"/>
      <c r="AR62" s="54"/>
      <c r="AS62" s="54"/>
      <c r="AT62" s="54"/>
      <c r="AU62" s="54"/>
      <c r="AV62" s="54"/>
      <c r="AW62" s="54"/>
      <c r="AX62" s="54"/>
      <c r="AY62" s="54"/>
      <c r="AZ62" s="54"/>
      <c r="BA62" s="54"/>
      <c r="BB62" s="54"/>
      <c r="BC62" s="54"/>
      <c r="BD62" s="54"/>
    </row>
    <row r="63" spans="1:56" s="62" customFormat="1" ht="15" customHeight="1" x14ac:dyDescent="0.25">
      <c r="A63" s="147"/>
      <c r="B63" s="58" t="s">
        <v>92</v>
      </c>
      <c r="C63" s="108"/>
      <c r="D63" s="338"/>
      <c r="E63" s="36">
        <f>SUM(E64:E69)</f>
        <v>0</v>
      </c>
      <c r="F63" s="36">
        <f t="shared" ref="F63:BD63" si="11">SUM(F64:F69)</f>
        <v>0</v>
      </c>
      <c r="G63" s="36">
        <f t="shared" si="11"/>
        <v>0</v>
      </c>
      <c r="H63" s="36">
        <f t="shared" si="11"/>
        <v>0</v>
      </c>
      <c r="I63" s="36">
        <f>SUM(I64:I69)</f>
        <v>0</v>
      </c>
      <c r="J63" s="36">
        <f t="shared" si="11"/>
        <v>0</v>
      </c>
      <c r="K63" s="36">
        <f t="shared" si="11"/>
        <v>0</v>
      </c>
      <c r="L63" s="36">
        <f t="shared" si="11"/>
        <v>0</v>
      </c>
      <c r="M63" s="36">
        <f t="shared" si="11"/>
        <v>0</v>
      </c>
      <c r="N63" s="36">
        <f t="shared" si="11"/>
        <v>0</v>
      </c>
      <c r="O63" s="36">
        <f t="shared" si="11"/>
        <v>0</v>
      </c>
      <c r="P63" s="36">
        <f t="shared" si="11"/>
        <v>0</v>
      </c>
      <c r="Q63" s="36">
        <f t="shared" si="11"/>
        <v>0</v>
      </c>
      <c r="R63" s="36">
        <f t="shared" si="11"/>
        <v>0</v>
      </c>
      <c r="S63" s="36">
        <f t="shared" si="11"/>
        <v>0</v>
      </c>
      <c r="T63" s="36">
        <f t="shared" si="11"/>
        <v>0</v>
      </c>
      <c r="U63" s="36">
        <f t="shared" si="11"/>
        <v>0</v>
      </c>
      <c r="V63" s="36">
        <f t="shared" si="11"/>
        <v>0</v>
      </c>
      <c r="W63" s="36">
        <f t="shared" si="11"/>
        <v>0</v>
      </c>
      <c r="X63" s="36">
        <f t="shared" si="11"/>
        <v>0</v>
      </c>
      <c r="Y63" s="36">
        <f t="shared" si="11"/>
        <v>0</v>
      </c>
      <c r="Z63" s="36">
        <f t="shared" si="11"/>
        <v>0</v>
      </c>
      <c r="AA63" s="36">
        <f t="shared" si="11"/>
        <v>0</v>
      </c>
      <c r="AB63" s="36">
        <f t="shared" si="11"/>
        <v>0</v>
      </c>
      <c r="AC63" s="36">
        <f t="shared" si="11"/>
        <v>0</v>
      </c>
      <c r="AD63" s="36">
        <f t="shared" si="11"/>
        <v>0</v>
      </c>
      <c r="AE63" s="36">
        <f t="shared" si="11"/>
        <v>0</v>
      </c>
      <c r="AF63" s="36">
        <f t="shared" si="11"/>
        <v>0</v>
      </c>
      <c r="AG63" s="36">
        <f t="shared" si="11"/>
        <v>0</v>
      </c>
      <c r="AH63" s="36">
        <f t="shared" si="11"/>
        <v>0</v>
      </c>
      <c r="AI63" s="36">
        <f t="shared" si="11"/>
        <v>0</v>
      </c>
      <c r="AJ63" s="36">
        <f t="shared" si="11"/>
        <v>0</v>
      </c>
      <c r="AK63" s="36">
        <f t="shared" si="11"/>
        <v>0</v>
      </c>
      <c r="AL63" s="36">
        <f t="shared" si="11"/>
        <v>0</v>
      </c>
      <c r="AM63" s="36">
        <f t="shared" si="11"/>
        <v>0</v>
      </c>
      <c r="AN63" s="36">
        <f t="shared" si="11"/>
        <v>0</v>
      </c>
      <c r="AO63" s="36">
        <f t="shared" si="11"/>
        <v>0</v>
      </c>
      <c r="AP63" s="36">
        <f t="shared" si="11"/>
        <v>0</v>
      </c>
      <c r="AQ63" s="36">
        <f t="shared" si="11"/>
        <v>0</v>
      </c>
      <c r="AR63" s="36">
        <f t="shared" si="11"/>
        <v>0</v>
      </c>
      <c r="AS63" s="36">
        <f t="shared" si="11"/>
        <v>0</v>
      </c>
      <c r="AT63" s="36">
        <f t="shared" si="11"/>
        <v>0</v>
      </c>
      <c r="AU63" s="36">
        <f t="shared" si="11"/>
        <v>0</v>
      </c>
      <c r="AV63" s="36">
        <f t="shared" si="11"/>
        <v>0</v>
      </c>
      <c r="AW63" s="36">
        <f t="shared" si="11"/>
        <v>0</v>
      </c>
      <c r="AX63" s="36">
        <f t="shared" si="11"/>
        <v>0</v>
      </c>
      <c r="AY63" s="36">
        <f t="shared" si="11"/>
        <v>0</v>
      </c>
      <c r="AZ63" s="36">
        <f t="shared" si="11"/>
        <v>0</v>
      </c>
      <c r="BA63" s="36">
        <f t="shared" si="11"/>
        <v>0</v>
      </c>
      <c r="BB63" s="36">
        <f t="shared" si="11"/>
        <v>0</v>
      </c>
      <c r="BC63" s="36">
        <f t="shared" si="11"/>
        <v>0</v>
      </c>
      <c r="BD63" s="36">
        <f t="shared" si="11"/>
        <v>0</v>
      </c>
    </row>
    <row r="64" spans="1:56" s="62" customFormat="1" ht="15" customHeight="1" x14ac:dyDescent="0.25">
      <c r="A64" s="147"/>
      <c r="B64" s="58"/>
      <c r="C64" s="108"/>
      <c r="D64" s="338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60"/>
      <c r="AH64" s="60"/>
      <c r="AI64" s="60"/>
      <c r="AJ64" s="60"/>
      <c r="AK64" s="60"/>
      <c r="AL64" s="60"/>
      <c r="AM64" s="60"/>
      <c r="AN64" s="60"/>
      <c r="AO64" s="60"/>
      <c r="AP64" s="60"/>
      <c r="AQ64" s="60"/>
      <c r="AR64" s="60"/>
      <c r="AS64" s="60"/>
      <c r="AT64" s="60"/>
      <c r="AU64" s="60"/>
      <c r="AV64" s="60"/>
      <c r="AW64" s="60"/>
      <c r="AX64" s="60"/>
      <c r="AY64" s="60"/>
      <c r="AZ64" s="60"/>
      <c r="BA64" s="60"/>
      <c r="BB64" s="60"/>
      <c r="BC64" s="60"/>
      <c r="BD64" s="60"/>
    </row>
    <row r="65" spans="1:56" s="62" customFormat="1" ht="15" customHeight="1" x14ac:dyDescent="0.25">
      <c r="A65" s="147"/>
      <c r="B65" s="58"/>
      <c r="C65" s="108"/>
      <c r="D65" s="338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60"/>
      <c r="S65" s="60"/>
      <c r="T65" s="60"/>
      <c r="U65" s="60"/>
      <c r="V65" s="60"/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0"/>
      <c r="AH65" s="60"/>
      <c r="AI65" s="60"/>
      <c r="AJ65" s="60"/>
      <c r="AK65" s="60"/>
      <c r="AL65" s="60"/>
      <c r="AM65" s="60"/>
      <c r="AN65" s="60"/>
      <c r="AO65" s="60"/>
      <c r="AP65" s="60"/>
      <c r="AQ65" s="60"/>
      <c r="AR65" s="60"/>
      <c r="AS65" s="60"/>
      <c r="AT65" s="60"/>
      <c r="AU65" s="60"/>
      <c r="AV65" s="60"/>
      <c r="AW65" s="60"/>
      <c r="AX65" s="60"/>
      <c r="AY65" s="60"/>
      <c r="AZ65" s="60"/>
      <c r="BA65" s="60"/>
      <c r="BB65" s="60"/>
      <c r="BC65" s="60"/>
      <c r="BD65" s="60"/>
    </row>
    <row r="66" spans="1:56" s="62" customFormat="1" ht="15" customHeight="1" x14ac:dyDescent="0.25">
      <c r="A66" s="147"/>
      <c r="B66" s="58"/>
      <c r="C66" s="108"/>
      <c r="D66" s="338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</row>
    <row r="67" spans="1:56" s="62" customFormat="1" ht="15" customHeight="1" x14ac:dyDescent="0.25">
      <c r="A67" s="147"/>
      <c r="B67" s="58"/>
      <c r="C67" s="108"/>
      <c r="D67" s="338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</row>
    <row r="68" spans="1:56" s="62" customFormat="1" ht="15" customHeight="1" x14ac:dyDescent="0.25">
      <c r="A68" s="147"/>
      <c r="B68" s="58"/>
      <c r="C68" s="108"/>
      <c r="D68" s="338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</row>
    <row r="69" spans="1:56" s="55" customFormat="1" ht="15" customHeight="1" x14ac:dyDescent="0.25">
      <c r="A69" s="147"/>
      <c r="B69" s="53"/>
      <c r="C69" s="110"/>
      <c r="D69" s="333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54"/>
      <c r="AK69" s="54"/>
      <c r="AL69" s="54"/>
      <c r="AM69" s="54"/>
      <c r="AN69" s="54"/>
      <c r="AO69" s="54"/>
      <c r="AP69" s="54"/>
      <c r="AQ69" s="54"/>
      <c r="AR69" s="54"/>
      <c r="AS69" s="54"/>
      <c r="AT69" s="54"/>
      <c r="AU69" s="54"/>
      <c r="AV69" s="54"/>
      <c r="AW69" s="54"/>
      <c r="AX69" s="54"/>
      <c r="AY69" s="54"/>
      <c r="AZ69" s="54"/>
      <c r="BA69" s="54"/>
      <c r="BB69" s="54"/>
      <c r="BC69" s="54"/>
      <c r="BD69" s="54"/>
    </row>
    <row r="70" spans="1:56" s="27" customFormat="1" ht="15" customHeight="1" x14ac:dyDescent="0.25">
      <c r="A70" s="142"/>
      <c r="B70" s="42" t="s">
        <v>96</v>
      </c>
      <c r="C70" s="107"/>
      <c r="D70" s="331"/>
      <c r="E70" s="36">
        <f>SUM(E71:E74)</f>
        <v>0</v>
      </c>
      <c r="F70" s="36">
        <f t="shared" ref="F70:BD70" si="12">SUM(F71:F74)</f>
        <v>0</v>
      </c>
      <c r="G70" s="36">
        <f t="shared" si="12"/>
        <v>0</v>
      </c>
      <c r="H70" s="36">
        <f t="shared" si="12"/>
        <v>0</v>
      </c>
      <c r="I70" s="36">
        <f t="shared" si="12"/>
        <v>0</v>
      </c>
      <c r="J70" s="36">
        <f t="shared" si="12"/>
        <v>0</v>
      </c>
      <c r="K70" s="36">
        <f t="shared" si="12"/>
        <v>0</v>
      </c>
      <c r="L70" s="36">
        <f t="shared" si="12"/>
        <v>0</v>
      </c>
      <c r="M70" s="36">
        <f t="shared" si="12"/>
        <v>0</v>
      </c>
      <c r="N70" s="36">
        <f t="shared" si="12"/>
        <v>0</v>
      </c>
      <c r="O70" s="36">
        <f t="shared" si="12"/>
        <v>0</v>
      </c>
      <c r="P70" s="36">
        <f t="shared" si="12"/>
        <v>0</v>
      </c>
      <c r="Q70" s="36">
        <f t="shared" si="12"/>
        <v>0</v>
      </c>
      <c r="R70" s="36">
        <f t="shared" si="12"/>
        <v>0</v>
      </c>
      <c r="S70" s="36">
        <f t="shared" si="12"/>
        <v>0</v>
      </c>
      <c r="T70" s="36">
        <f t="shared" si="12"/>
        <v>0</v>
      </c>
      <c r="U70" s="36">
        <f t="shared" si="12"/>
        <v>0</v>
      </c>
      <c r="V70" s="36">
        <f t="shared" si="12"/>
        <v>0</v>
      </c>
      <c r="W70" s="36">
        <f t="shared" si="12"/>
        <v>0</v>
      </c>
      <c r="X70" s="36">
        <f t="shared" si="12"/>
        <v>0</v>
      </c>
      <c r="Y70" s="36">
        <f t="shared" si="12"/>
        <v>0</v>
      </c>
      <c r="Z70" s="36">
        <f t="shared" si="12"/>
        <v>0</v>
      </c>
      <c r="AA70" s="36">
        <f t="shared" si="12"/>
        <v>0</v>
      </c>
      <c r="AB70" s="36">
        <f t="shared" si="12"/>
        <v>0</v>
      </c>
      <c r="AC70" s="36">
        <f t="shared" si="12"/>
        <v>0</v>
      </c>
      <c r="AD70" s="36">
        <f t="shared" si="12"/>
        <v>0</v>
      </c>
      <c r="AE70" s="36">
        <f t="shared" si="12"/>
        <v>0</v>
      </c>
      <c r="AF70" s="36">
        <f t="shared" si="12"/>
        <v>0</v>
      </c>
      <c r="AG70" s="36">
        <f t="shared" si="12"/>
        <v>0</v>
      </c>
      <c r="AH70" s="36">
        <f t="shared" si="12"/>
        <v>0</v>
      </c>
      <c r="AI70" s="36">
        <f t="shared" si="12"/>
        <v>0</v>
      </c>
      <c r="AJ70" s="36">
        <f t="shared" si="12"/>
        <v>0</v>
      </c>
      <c r="AK70" s="36">
        <f t="shared" si="12"/>
        <v>0</v>
      </c>
      <c r="AL70" s="36">
        <f t="shared" si="12"/>
        <v>0</v>
      </c>
      <c r="AM70" s="36">
        <f t="shared" si="12"/>
        <v>0</v>
      </c>
      <c r="AN70" s="36">
        <f t="shared" si="12"/>
        <v>0</v>
      </c>
      <c r="AO70" s="36">
        <f t="shared" si="12"/>
        <v>0</v>
      </c>
      <c r="AP70" s="36">
        <f t="shared" si="12"/>
        <v>0</v>
      </c>
      <c r="AQ70" s="36">
        <f t="shared" si="12"/>
        <v>0</v>
      </c>
      <c r="AR70" s="36">
        <f t="shared" si="12"/>
        <v>0</v>
      </c>
      <c r="AS70" s="36">
        <f t="shared" si="12"/>
        <v>0</v>
      </c>
      <c r="AT70" s="36">
        <f t="shared" si="12"/>
        <v>0</v>
      </c>
      <c r="AU70" s="36">
        <f t="shared" si="12"/>
        <v>0</v>
      </c>
      <c r="AV70" s="36">
        <f t="shared" si="12"/>
        <v>0</v>
      </c>
      <c r="AW70" s="36">
        <f t="shared" si="12"/>
        <v>0</v>
      </c>
      <c r="AX70" s="36">
        <f t="shared" si="12"/>
        <v>0</v>
      </c>
      <c r="AY70" s="36">
        <f t="shared" si="12"/>
        <v>0</v>
      </c>
      <c r="AZ70" s="36">
        <f t="shared" si="12"/>
        <v>0</v>
      </c>
      <c r="BA70" s="36">
        <f t="shared" si="12"/>
        <v>0</v>
      </c>
      <c r="BB70" s="36">
        <f t="shared" si="12"/>
        <v>0</v>
      </c>
      <c r="BC70" s="36">
        <f t="shared" si="12"/>
        <v>0</v>
      </c>
      <c r="BD70" s="36">
        <f t="shared" si="12"/>
        <v>0</v>
      </c>
    </row>
    <row r="71" spans="1:56" s="27" customFormat="1" ht="15" customHeight="1" x14ac:dyDescent="0.25">
      <c r="A71" s="142"/>
      <c r="B71" s="42"/>
      <c r="C71" s="107"/>
      <c r="D71" s="331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  <c r="AX71" s="31"/>
      <c r="AY71" s="31"/>
      <c r="AZ71" s="31"/>
      <c r="BA71" s="31"/>
      <c r="BB71" s="31"/>
      <c r="BC71" s="31"/>
      <c r="BD71" s="31"/>
    </row>
    <row r="72" spans="1:56" s="27" customFormat="1" ht="15" customHeight="1" x14ac:dyDescent="0.25">
      <c r="A72" s="142"/>
      <c r="B72" s="42"/>
      <c r="C72" s="107"/>
      <c r="D72" s="331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31"/>
      <c r="BB72" s="31"/>
      <c r="BC72" s="31"/>
      <c r="BD72" s="31"/>
    </row>
    <row r="73" spans="1:56" s="27" customFormat="1" ht="15" customHeight="1" x14ac:dyDescent="0.25">
      <c r="A73" s="142"/>
      <c r="B73" s="42"/>
      <c r="C73" s="107"/>
      <c r="D73" s="331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</row>
    <row r="74" spans="1:56" s="27" customFormat="1" ht="15" customHeight="1" x14ac:dyDescent="0.25">
      <c r="A74" s="142"/>
      <c r="B74" s="42"/>
      <c r="C74" s="107"/>
      <c r="D74" s="331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  <c r="AY74" s="31"/>
      <c r="AZ74" s="31"/>
      <c r="BA74" s="31"/>
      <c r="BB74" s="31"/>
      <c r="BC74" s="31"/>
      <c r="BD74" s="31"/>
    </row>
    <row r="75" spans="1:56" s="56" customFormat="1" ht="15" customHeight="1" x14ac:dyDescent="0.25">
      <c r="A75" s="142"/>
      <c r="B75" s="42" t="s">
        <v>66</v>
      </c>
      <c r="C75" s="112"/>
      <c r="D75" s="335"/>
      <c r="E75" s="36">
        <f t="shared" ref="E75:BD75" si="13">SUM(E77:E82)</f>
        <v>0</v>
      </c>
      <c r="F75" s="36">
        <f t="shared" si="13"/>
        <v>0</v>
      </c>
      <c r="G75" s="36">
        <f t="shared" si="13"/>
        <v>0</v>
      </c>
      <c r="H75" s="36">
        <f t="shared" si="13"/>
        <v>0</v>
      </c>
      <c r="I75" s="36">
        <f t="shared" si="13"/>
        <v>0</v>
      </c>
      <c r="J75" s="36">
        <f t="shared" si="13"/>
        <v>0</v>
      </c>
      <c r="K75" s="36">
        <f t="shared" si="13"/>
        <v>0</v>
      </c>
      <c r="L75" s="36">
        <f t="shared" si="13"/>
        <v>0</v>
      </c>
      <c r="M75" s="36">
        <f t="shared" si="13"/>
        <v>0</v>
      </c>
      <c r="N75" s="36">
        <f t="shared" si="13"/>
        <v>0</v>
      </c>
      <c r="O75" s="36">
        <f t="shared" si="13"/>
        <v>0</v>
      </c>
      <c r="P75" s="36">
        <f t="shared" si="13"/>
        <v>0</v>
      </c>
      <c r="Q75" s="36">
        <f t="shared" si="13"/>
        <v>0</v>
      </c>
      <c r="R75" s="36">
        <f t="shared" si="13"/>
        <v>0</v>
      </c>
      <c r="S75" s="36">
        <f t="shared" si="13"/>
        <v>0</v>
      </c>
      <c r="T75" s="36">
        <f t="shared" si="13"/>
        <v>0</v>
      </c>
      <c r="U75" s="36">
        <f t="shared" si="13"/>
        <v>0</v>
      </c>
      <c r="V75" s="36">
        <f t="shared" si="13"/>
        <v>0</v>
      </c>
      <c r="W75" s="36">
        <f t="shared" si="13"/>
        <v>0</v>
      </c>
      <c r="X75" s="36">
        <f t="shared" si="13"/>
        <v>0</v>
      </c>
      <c r="Y75" s="36">
        <f t="shared" si="13"/>
        <v>0</v>
      </c>
      <c r="Z75" s="36">
        <f t="shared" si="13"/>
        <v>0</v>
      </c>
      <c r="AA75" s="36">
        <f t="shared" si="13"/>
        <v>0</v>
      </c>
      <c r="AB75" s="36">
        <f t="shared" si="13"/>
        <v>0</v>
      </c>
      <c r="AC75" s="36">
        <f t="shared" si="13"/>
        <v>0</v>
      </c>
      <c r="AD75" s="36">
        <f t="shared" si="13"/>
        <v>0</v>
      </c>
      <c r="AE75" s="36">
        <f t="shared" si="13"/>
        <v>0</v>
      </c>
      <c r="AF75" s="36">
        <f t="shared" si="13"/>
        <v>0</v>
      </c>
      <c r="AG75" s="36">
        <f t="shared" si="13"/>
        <v>0</v>
      </c>
      <c r="AH75" s="36">
        <f t="shared" si="13"/>
        <v>0</v>
      </c>
      <c r="AI75" s="36">
        <f t="shared" si="13"/>
        <v>0</v>
      </c>
      <c r="AJ75" s="36">
        <f t="shared" si="13"/>
        <v>0</v>
      </c>
      <c r="AK75" s="36">
        <f t="shared" si="13"/>
        <v>0</v>
      </c>
      <c r="AL75" s="36">
        <f t="shared" si="13"/>
        <v>0</v>
      </c>
      <c r="AM75" s="36">
        <f t="shared" si="13"/>
        <v>0</v>
      </c>
      <c r="AN75" s="36">
        <f t="shared" si="13"/>
        <v>0</v>
      </c>
      <c r="AO75" s="36">
        <f t="shared" si="13"/>
        <v>0</v>
      </c>
      <c r="AP75" s="36">
        <f t="shared" si="13"/>
        <v>0</v>
      </c>
      <c r="AQ75" s="36">
        <f t="shared" si="13"/>
        <v>0</v>
      </c>
      <c r="AR75" s="36">
        <f t="shared" si="13"/>
        <v>0</v>
      </c>
      <c r="AS75" s="36">
        <f t="shared" si="13"/>
        <v>0</v>
      </c>
      <c r="AT75" s="36">
        <f t="shared" si="13"/>
        <v>0</v>
      </c>
      <c r="AU75" s="36">
        <f t="shared" si="13"/>
        <v>0</v>
      </c>
      <c r="AV75" s="36">
        <f t="shared" si="13"/>
        <v>0</v>
      </c>
      <c r="AW75" s="36">
        <f t="shared" si="13"/>
        <v>0</v>
      </c>
      <c r="AX75" s="36">
        <f t="shared" si="13"/>
        <v>0</v>
      </c>
      <c r="AY75" s="36">
        <f t="shared" si="13"/>
        <v>0</v>
      </c>
      <c r="AZ75" s="36">
        <f t="shared" si="13"/>
        <v>0</v>
      </c>
      <c r="BA75" s="36">
        <f t="shared" si="13"/>
        <v>0</v>
      </c>
      <c r="BB75" s="36">
        <f t="shared" si="13"/>
        <v>0</v>
      </c>
      <c r="BC75" s="36">
        <f t="shared" si="13"/>
        <v>0</v>
      </c>
      <c r="BD75" s="36">
        <f t="shared" si="13"/>
        <v>0</v>
      </c>
    </row>
    <row r="76" spans="1:56" s="56" customFormat="1" ht="15" hidden="1" customHeight="1" outlineLevel="1" x14ac:dyDescent="0.25">
      <c r="A76" s="142"/>
      <c r="B76" s="28" t="s">
        <v>93</v>
      </c>
      <c r="C76" s="107"/>
      <c r="D76" s="331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  <c r="AH76" s="36"/>
      <c r="AI76" s="36"/>
      <c r="AJ76" s="36"/>
      <c r="AK76" s="36"/>
      <c r="AL76" s="36"/>
      <c r="AM76" s="36"/>
      <c r="AN76" s="36"/>
      <c r="AO76" s="36"/>
      <c r="AP76" s="36"/>
      <c r="AQ76" s="36"/>
      <c r="AR76" s="36"/>
      <c r="AS76" s="36"/>
      <c r="AT76" s="36"/>
      <c r="AU76" s="36"/>
      <c r="AV76" s="36"/>
      <c r="AW76" s="36"/>
      <c r="AX76" s="36"/>
      <c r="AY76" s="36"/>
      <c r="AZ76" s="36"/>
      <c r="BA76" s="36"/>
      <c r="BB76" s="36"/>
      <c r="BC76" s="36"/>
      <c r="BD76" s="36"/>
    </row>
    <row r="77" spans="1:56" s="55" customFormat="1" ht="15" hidden="1" customHeight="1" outlineLevel="1" x14ac:dyDescent="0.25">
      <c r="A77" s="147"/>
      <c r="B77" s="28" t="s">
        <v>61</v>
      </c>
      <c r="C77" s="107"/>
      <c r="D77" s="333"/>
      <c r="E77" s="40"/>
      <c r="F77" s="40"/>
      <c r="G77" s="40"/>
      <c r="H77" s="40"/>
      <c r="I77" s="43"/>
      <c r="J77" s="40"/>
      <c r="K77" s="40"/>
      <c r="L77" s="40"/>
      <c r="M77" s="43"/>
      <c r="N77" s="40"/>
      <c r="O77" s="40"/>
      <c r="P77" s="40"/>
      <c r="Q77" s="40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D77" s="54"/>
      <c r="AE77" s="54"/>
      <c r="AF77" s="54"/>
      <c r="AG77" s="54"/>
      <c r="AH77" s="54"/>
      <c r="AI77" s="54"/>
      <c r="AJ77" s="54"/>
      <c r="AK77" s="54"/>
      <c r="AL77" s="54"/>
      <c r="AM77" s="54"/>
      <c r="AN77" s="54"/>
      <c r="AO77" s="54"/>
      <c r="AP77" s="54"/>
      <c r="AQ77" s="54"/>
      <c r="AR77" s="54"/>
      <c r="AS77" s="54"/>
      <c r="AT77" s="54"/>
      <c r="AU77" s="54"/>
      <c r="AV77" s="54"/>
      <c r="AW77" s="54"/>
      <c r="AX77" s="54"/>
      <c r="AY77" s="54"/>
      <c r="AZ77" s="54"/>
      <c r="BA77" s="54"/>
      <c r="BB77" s="54"/>
      <c r="BC77" s="54"/>
      <c r="BD77" s="54"/>
    </row>
    <row r="78" spans="1:56" s="55" customFormat="1" ht="15" hidden="1" customHeight="1" outlineLevel="1" x14ac:dyDescent="0.25">
      <c r="A78" s="147"/>
      <c r="B78" s="28" t="s">
        <v>62</v>
      </c>
      <c r="C78" s="107"/>
      <c r="D78" s="333"/>
      <c r="E78" s="40"/>
      <c r="F78" s="40"/>
      <c r="G78" s="40"/>
      <c r="H78" s="40"/>
      <c r="I78" s="43"/>
      <c r="J78" s="40"/>
      <c r="K78" s="40"/>
      <c r="L78" s="40"/>
      <c r="M78" s="43"/>
      <c r="N78" s="40"/>
      <c r="O78" s="40"/>
      <c r="P78" s="40"/>
      <c r="Q78" s="40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54"/>
      <c r="AE78" s="54"/>
      <c r="AF78" s="54"/>
      <c r="AG78" s="54"/>
      <c r="AH78" s="54"/>
      <c r="AI78" s="54"/>
      <c r="AJ78" s="54"/>
      <c r="AK78" s="54"/>
      <c r="AL78" s="54"/>
      <c r="AM78" s="54"/>
      <c r="AN78" s="54"/>
      <c r="AO78" s="54"/>
      <c r="AP78" s="54"/>
      <c r="AQ78" s="54"/>
      <c r="AR78" s="54"/>
      <c r="AS78" s="54"/>
      <c r="AT78" s="54"/>
      <c r="AU78" s="54"/>
      <c r="AV78" s="54"/>
      <c r="AW78" s="54"/>
      <c r="AX78" s="54"/>
      <c r="AY78" s="54"/>
      <c r="AZ78" s="54"/>
      <c r="BA78" s="54"/>
      <c r="BB78" s="54"/>
      <c r="BC78" s="54"/>
      <c r="BD78" s="54"/>
    </row>
    <row r="79" spans="1:56" s="55" customFormat="1" ht="15" hidden="1" customHeight="1" outlineLevel="1" x14ac:dyDescent="0.25">
      <c r="A79" s="147"/>
      <c r="B79" s="28" t="s">
        <v>63</v>
      </c>
      <c r="C79" s="107"/>
      <c r="D79" s="333"/>
      <c r="E79" s="40"/>
      <c r="F79" s="40"/>
      <c r="G79" s="40"/>
      <c r="H79" s="40"/>
      <c r="I79" s="43"/>
      <c r="J79" s="40"/>
      <c r="K79" s="40"/>
      <c r="L79" s="40"/>
      <c r="M79" s="43"/>
      <c r="N79" s="40"/>
      <c r="O79" s="40"/>
      <c r="P79" s="40"/>
      <c r="Q79" s="40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D79" s="54"/>
      <c r="AE79" s="54"/>
      <c r="AF79" s="54"/>
      <c r="AG79" s="54"/>
      <c r="AH79" s="54"/>
      <c r="AI79" s="54"/>
      <c r="AJ79" s="54"/>
      <c r="AK79" s="54"/>
      <c r="AL79" s="54"/>
      <c r="AM79" s="54"/>
      <c r="AN79" s="54"/>
      <c r="AO79" s="54"/>
      <c r="AP79" s="54"/>
      <c r="AQ79" s="54"/>
      <c r="AR79" s="54"/>
      <c r="AS79" s="54"/>
      <c r="AT79" s="54"/>
      <c r="AU79" s="54"/>
      <c r="AV79" s="54"/>
      <c r="AW79" s="54"/>
      <c r="AX79" s="54"/>
      <c r="AY79" s="54"/>
      <c r="AZ79" s="54"/>
      <c r="BA79" s="54"/>
      <c r="BB79" s="54"/>
      <c r="BC79" s="54"/>
      <c r="BD79" s="54"/>
    </row>
    <row r="80" spans="1:56" s="55" customFormat="1" ht="15" hidden="1" customHeight="1" outlineLevel="1" x14ac:dyDescent="0.25">
      <c r="A80" s="147"/>
      <c r="B80" s="28" t="s">
        <v>64</v>
      </c>
      <c r="C80" s="107"/>
      <c r="D80" s="333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D80" s="54"/>
      <c r="AE80" s="54"/>
      <c r="AF80" s="54"/>
      <c r="AG80" s="54"/>
      <c r="AH80" s="54"/>
      <c r="AI80" s="54"/>
      <c r="AJ80" s="54"/>
      <c r="AK80" s="54"/>
      <c r="AL80" s="54"/>
      <c r="AM80" s="54"/>
      <c r="AN80" s="54"/>
      <c r="AO80" s="54"/>
      <c r="AP80" s="54"/>
      <c r="AQ80" s="54"/>
      <c r="AR80" s="54"/>
      <c r="AS80" s="54"/>
      <c r="AT80" s="54"/>
      <c r="AU80" s="54"/>
      <c r="AV80" s="54"/>
      <c r="AW80" s="54"/>
      <c r="AX80" s="54"/>
      <c r="AY80" s="54"/>
      <c r="AZ80" s="54"/>
      <c r="BA80" s="54"/>
      <c r="BB80" s="54"/>
      <c r="BC80" s="54"/>
      <c r="BD80" s="54"/>
    </row>
    <row r="81" spans="1:56" s="55" customFormat="1" ht="15" hidden="1" customHeight="1" outlineLevel="1" x14ac:dyDescent="0.25">
      <c r="A81" s="147"/>
      <c r="B81" s="28" t="s">
        <v>94</v>
      </c>
      <c r="C81" s="107"/>
      <c r="D81" s="333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54"/>
      <c r="S81" s="54"/>
      <c r="T81" s="54"/>
      <c r="U81" s="54"/>
      <c r="V81" s="54"/>
      <c r="W81" s="54"/>
      <c r="X81" s="54"/>
      <c r="Y81" s="54"/>
      <c r="Z81" s="54"/>
      <c r="AA81" s="54"/>
      <c r="AB81" s="54"/>
      <c r="AC81" s="54"/>
      <c r="AD81" s="54"/>
      <c r="AE81" s="54"/>
      <c r="AF81" s="54"/>
      <c r="AG81" s="54"/>
      <c r="AH81" s="54"/>
      <c r="AI81" s="54"/>
      <c r="AJ81" s="54"/>
      <c r="AK81" s="54"/>
      <c r="AL81" s="54"/>
      <c r="AM81" s="54"/>
      <c r="AN81" s="54"/>
      <c r="AO81" s="54"/>
      <c r="AP81" s="54"/>
      <c r="AQ81" s="54"/>
      <c r="AR81" s="54"/>
      <c r="AS81" s="54"/>
      <c r="AT81" s="54"/>
      <c r="AU81" s="54"/>
      <c r="AV81" s="54"/>
      <c r="AW81" s="54"/>
      <c r="AX81" s="54"/>
      <c r="AY81" s="54"/>
      <c r="AZ81" s="54"/>
      <c r="BA81" s="54"/>
      <c r="BB81" s="54"/>
      <c r="BC81" s="54"/>
      <c r="BD81" s="54"/>
    </row>
    <row r="82" spans="1:56" s="55" customFormat="1" ht="15" customHeight="1" collapsed="1" x14ac:dyDescent="0.25">
      <c r="A82" s="147"/>
      <c r="B82" s="53"/>
      <c r="C82" s="110"/>
      <c r="D82" s="333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54"/>
      <c r="S82" s="54"/>
      <c r="T82" s="54"/>
      <c r="U82" s="54"/>
      <c r="V82" s="54"/>
      <c r="W82" s="54"/>
      <c r="X82" s="54"/>
      <c r="Y82" s="54"/>
      <c r="Z82" s="54"/>
      <c r="AA82" s="54"/>
      <c r="AB82" s="54"/>
      <c r="AC82" s="54"/>
      <c r="AD82" s="54"/>
      <c r="AE82" s="54"/>
      <c r="AF82" s="54"/>
      <c r="AG82" s="54"/>
      <c r="AH82" s="54"/>
      <c r="AI82" s="54"/>
      <c r="AJ82" s="54"/>
      <c r="AK82" s="54"/>
      <c r="AL82" s="54"/>
      <c r="AM82" s="54"/>
      <c r="AN82" s="54"/>
      <c r="AO82" s="54"/>
      <c r="AP82" s="54"/>
      <c r="AQ82" s="54"/>
      <c r="AR82" s="54"/>
      <c r="AS82" s="54"/>
      <c r="AT82" s="54"/>
      <c r="AU82" s="54"/>
      <c r="AV82" s="54"/>
      <c r="AW82" s="54"/>
      <c r="AX82" s="54"/>
      <c r="AY82" s="54"/>
      <c r="AZ82" s="54"/>
      <c r="BA82" s="54"/>
      <c r="BB82" s="54"/>
      <c r="BC82" s="54"/>
      <c r="BD82" s="54"/>
    </row>
    <row r="83" spans="1:56" s="33" customFormat="1" ht="15" customHeight="1" x14ac:dyDescent="0.25">
      <c r="A83" s="143"/>
      <c r="B83" s="58" t="s">
        <v>67</v>
      </c>
      <c r="C83" s="108"/>
      <c r="D83" s="338"/>
      <c r="E83" s="36">
        <f>SUM(E84:E100)</f>
        <v>0</v>
      </c>
      <c r="F83" s="36">
        <f t="shared" ref="F83:BD83" si="14">SUM(F84:F100)</f>
        <v>0</v>
      </c>
      <c r="G83" s="36">
        <f t="shared" si="14"/>
        <v>0</v>
      </c>
      <c r="H83" s="36">
        <f t="shared" si="14"/>
        <v>0</v>
      </c>
      <c r="I83" s="36">
        <f t="shared" si="14"/>
        <v>0</v>
      </c>
      <c r="J83" s="36">
        <f t="shared" si="14"/>
        <v>0</v>
      </c>
      <c r="K83" s="36">
        <f t="shared" si="14"/>
        <v>0</v>
      </c>
      <c r="L83" s="36">
        <f t="shared" si="14"/>
        <v>0</v>
      </c>
      <c r="M83" s="36">
        <f t="shared" si="14"/>
        <v>0</v>
      </c>
      <c r="N83" s="36">
        <f t="shared" si="14"/>
        <v>0</v>
      </c>
      <c r="O83" s="36">
        <f t="shared" si="14"/>
        <v>0</v>
      </c>
      <c r="P83" s="36">
        <f t="shared" si="14"/>
        <v>0</v>
      </c>
      <c r="Q83" s="36">
        <f t="shared" si="14"/>
        <v>0</v>
      </c>
      <c r="R83" s="36">
        <f t="shared" si="14"/>
        <v>0</v>
      </c>
      <c r="S83" s="36">
        <f t="shared" si="14"/>
        <v>0</v>
      </c>
      <c r="T83" s="36">
        <f t="shared" si="14"/>
        <v>0</v>
      </c>
      <c r="U83" s="36">
        <f t="shared" si="14"/>
        <v>0</v>
      </c>
      <c r="V83" s="36">
        <f t="shared" si="14"/>
        <v>0</v>
      </c>
      <c r="W83" s="36">
        <f t="shared" si="14"/>
        <v>0</v>
      </c>
      <c r="X83" s="36">
        <f t="shared" si="14"/>
        <v>0</v>
      </c>
      <c r="Y83" s="36">
        <f t="shared" si="14"/>
        <v>0</v>
      </c>
      <c r="Z83" s="36">
        <f t="shared" si="14"/>
        <v>0</v>
      </c>
      <c r="AA83" s="36">
        <f t="shared" si="14"/>
        <v>0</v>
      </c>
      <c r="AB83" s="36">
        <f t="shared" si="14"/>
        <v>0</v>
      </c>
      <c r="AC83" s="36">
        <f t="shared" si="14"/>
        <v>0</v>
      </c>
      <c r="AD83" s="36">
        <f t="shared" si="14"/>
        <v>0</v>
      </c>
      <c r="AE83" s="36">
        <f t="shared" si="14"/>
        <v>0</v>
      </c>
      <c r="AF83" s="36">
        <f t="shared" si="14"/>
        <v>0</v>
      </c>
      <c r="AG83" s="36">
        <f t="shared" si="14"/>
        <v>0</v>
      </c>
      <c r="AH83" s="36">
        <f t="shared" si="14"/>
        <v>0</v>
      </c>
      <c r="AI83" s="36">
        <f t="shared" si="14"/>
        <v>0</v>
      </c>
      <c r="AJ83" s="36">
        <f t="shared" si="14"/>
        <v>0</v>
      </c>
      <c r="AK83" s="36">
        <f t="shared" si="14"/>
        <v>0</v>
      </c>
      <c r="AL83" s="36">
        <f t="shared" si="14"/>
        <v>0</v>
      </c>
      <c r="AM83" s="36">
        <f t="shared" si="14"/>
        <v>0</v>
      </c>
      <c r="AN83" s="36">
        <f t="shared" si="14"/>
        <v>0</v>
      </c>
      <c r="AO83" s="36">
        <f t="shared" si="14"/>
        <v>0</v>
      </c>
      <c r="AP83" s="36">
        <f t="shared" si="14"/>
        <v>0</v>
      </c>
      <c r="AQ83" s="36">
        <f t="shared" si="14"/>
        <v>0</v>
      </c>
      <c r="AR83" s="36">
        <f t="shared" si="14"/>
        <v>0</v>
      </c>
      <c r="AS83" s="36">
        <f t="shared" si="14"/>
        <v>0</v>
      </c>
      <c r="AT83" s="36">
        <f t="shared" si="14"/>
        <v>0</v>
      </c>
      <c r="AU83" s="36">
        <f t="shared" si="14"/>
        <v>0</v>
      </c>
      <c r="AV83" s="36">
        <f t="shared" si="14"/>
        <v>0</v>
      </c>
      <c r="AW83" s="36">
        <f t="shared" si="14"/>
        <v>0</v>
      </c>
      <c r="AX83" s="36">
        <f t="shared" si="14"/>
        <v>0</v>
      </c>
      <c r="AY83" s="36">
        <f t="shared" si="14"/>
        <v>0</v>
      </c>
      <c r="AZ83" s="36">
        <f t="shared" si="14"/>
        <v>0</v>
      </c>
      <c r="BA83" s="36">
        <f t="shared" si="14"/>
        <v>0</v>
      </c>
      <c r="BB83" s="36">
        <f t="shared" si="14"/>
        <v>0</v>
      </c>
      <c r="BC83" s="36">
        <f t="shared" si="14"/>
        <v>0</v>
      </c>
      <c r="BD83" s="36">
        <f t="shared" si="14"/>
        <v>0</v>
      </c>
    </row>
    <row r="84" spans="1:56" s="61" customFormat="1" ht="15" customHeight="1" outlineLevel="1" x14ac:dyDescent="0.25">
      <c r="A84" s="143"/>
      <c r="B84" s="28" t="s">
        <v>65</v>
      </c>
      <c r="C84" s="199" t="s">
        <v>299</v>
      </c>
      <c r="D84" s="331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60"/>
      <c r="S84" s="60"/>
      <c r="T84" s="60"/>
      <c r="U84" s="60"/>
      <c r="V84" s="60"/>
      <c r="W84" s="60"/>
      <c r="X84" s="60"/>
      <c r="Y84" s="60"/>
      <c r="Z84" s="60"/>
      <c r="AA84" s="60"/>
      <c r="AB84" s="60"/>
      <c r="AC84" s="60"/>
      <c r="AD84" s="60"/>
      <c r="AE84" s="60"/>
      <c r="AF84" s="60"/>
      <c r="AG84" s="60"/>
      <c r="AH84" s="60"/>
      <c r="AI84" s="60"/>
      <c r="AJ84" s="60"/>
      <c r="AK84" s="60"/>
      <c r="AL84" s="60"/>
      <c r="AM84" s="60"/>
      <c r="AN84" s="60"/>
      <c r="AO84" s="60"/>
      <c r="AP84" s="60"/>
      <c r="AQ84" s="60"/>
      <c r="AR84" s="60"/>
      <c r="AS84" s="60"/>
      <c r="AT84" s="60"/>
      <c r="AU84" s="60"/>
      <c r="AV84" s="60"/>
      <c r="AW84" s="60"/>
      <c r="AX84" s="60"/>
      <c r="AY84" s="60"/>
      <c r="AZ84" s="60"/>
      <c r="BA84" s="60"/>
      <c r="BB84" s="60"/>
      <c r="BC84" s="60"/>
      <c r="BD84" s="60"/>
    </row>
    <row r="85" spans="1:56" s="61" customFormat="1" ht="15" customHeight="1" outlineLevel="1" x14ac:dyDescent="0.25">
      <c r="A85" s="143"/>
      <c r="B85" s="28" t="s">
        <v>75</v>
      </c>
      <c r="C85" s="107"/>
      <c r="D85" s="331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0"/>
      <c r="AH85" s="60"/>
      <c r="AI85" s="60"/>
      <c r="AJ85" s="60"/>
      <c r="AK85" s="60"/>
      <c r="AL85" s="60"/>
      <c r="AM85" s="60"/>
      <c r="AN85" s="60"/>
      <c r="AO85" s="60"/>
      <c r="AP85" s="60"/>
      <c r="AQ85" s="60"/>
      <c r="AR85" s="60"/>
      <c r="AS85" s="60"/>
      <c r="AT85" s="60"/>
      <c r="AU85" s="60"/>
      <c r="AV85" s="60"/>
      <c r="AW85" s="60"/>
      <c r="AX85" s="60"/>
      <c r="AY85" s="60"/>
      <c r="AZ85" s="60"/>
      <c r="BA85" s="60"/>
      <c r="BB85" s="60"/>
      <c r="BC85" s="60"/>
      <c r="BD85" s="60"/>
    </row>
    <row r="86" spans="1:56" s="61" customFormat="1" ht="15" customHeight="1" outlineLevel="1" x14ac:dyDescent="0.25">
      <c r="A86" s="143"/>
      <c r="B86" s="28" t="s">
        <v>68</v>
      </c>
      <c r="C86" s="107"/>
      <c r="D86" s="331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0"/>
      <c r="AJ86" s="60"/>
      <c r="AK86" s="60"/>
      <c r="AL86" s="60"/>
      <c r="AM86" s="60"/>
      <c r="AN86" s="60"/>
      <c r="AO86" s="60"/>
      <c r="AP86" s="60"/>
      <c r="AQ86" s="60"/>
      <c r="AR86" s="60"/>
      <c r="AS86" s="60"/>
      <c r="AT86" s="60"/>
      <c r="AU86" s="60"/>
      <c r="AV86" s="60"/>
      <c r="AW86" s="60"/>
      <c r="AX86" s="60"/>
      <c r="AY86" s="60"/>
      <c r="AZ86" s="60"/>
      <c r="BA86" s="60"/>
      <c r="BB86" s="60"/>
      <c r="BC86" s="60"/>
      <c r="BD86" s="60"/>
    </row>
    <row r="87" spans="1:56" s="61" customFormat="1" ht="15" customHeight="1" outlineLevel="1" x14ac:dyDescent="0.25">
      <c r="A87" s="143"/>
      <c r="B87" s="28" t="s">
        <v>69</v>
      </c>
      <c r="C87" s="107"/>
      <c r="D87" s="331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60"/>
      <c r="S87" s="60"/>
      <c r="T87" s="60"/>
      <c r="U87" s="60"/>
      <c r="V87" s="60"/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0"/>
      <c r="AJ87" s="60"/>
      <c r="AK87" s="60"/>
      <c r="AL87" s="60"/>
      <c r="AM87" s="60"/>
      <c r="AN87" s="60"/>
      <c r="AO87" s="60"/>
      <c r="AP87" s="60"/>
      <c r="AQ87" s="60"/>
      <c r="AR87" s="60"/>
      <c r="AS87" s="60"/>
      <c r="AT87" s="60"/>
      <c r="AU87" s="60"/>
      <c r="AV87" s="60"/>
      <c r="AW87" s="60"/>
      <c r="AX87" s="60"/>
      <c r="AY87" s="60"/>
      <c r="AZ87" s="60"/>
      <c r="BA87" s="60"/>
      <c r="BB87" s="60"/>
      <c r="BC87" s="60"/>
      <c r="BD87" s="60"/>
    </row>
    <row r="88" spans="1:56" s="61" customFormat="1" ht="15" customHeight="1" outlineLevel="1" x14ac:dyDescent="0.25">
      <c r="A88" s="143"/>
      <c r="B88" s="28" t="s">
        <v>70</v>
      </c>
      <c r="C88" s="107"/>
      <c r="D88" s="331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60"/>
      <c r="S88" s="60"/>
      <c r="T88" s="60"/>
      <c r="U88" s="60"/>
      <c r="V88" s="60"/>
      <c r="W88" s="60"/>
      <c r="X88" s="60"/>
      <c r="Y88" s="60"/>
      <c r="Z88" s="60"/>
      <c r="AA88" s="60"/>
      <c r="AB88" s="60"/>
      <c r="AC88" s="60"/>
      <c r="AD88" s="60"/>
      <c r="AE88" s="60"/>
      <c r="AF88" s="60"/>
      <c r="AG88" s="60"/>
      <c r="AH88" s="60"/>
      <c r="AI88" s="60"/>
      <c r="AJ88" s="60"/>
      <c r="AK88" s="60"/>
      <c r="AL88" s="60"/>
      <c r="AM88" s="60"/>
      <c r="AN88" s="60"/>
      <c r="AO88" s="60"/>
      <c r="AP88" s="60"/>
      <c r="AQ88" s="60"/>
      <c r="AR88" s="60"/>
      <c r="AS88" s="60"/>
      <c r="AT88" s="60"/>
      <c r="AU88" s="60"/>
      <c r="AV88" s="60"/>
      <c r="AW88" s="60"/>
      <c r="AX88" s="60"/>
      <c r="AY88" s="60"/>
      <c r="AZ88" s="60"/>
      <c r="BA88" s="60"/>
      <c r="BB88" s="60"/>
      <c r="BC88" s="60"/>
      <c r="BD88" s="60"/>
    </row>
    <row r="89" spans="1:56" s="61" customFormat="1" ht="15" customHeight="1" outlineLevel="1" x14ac:dyDescent="0.25">
      <c r="A89" s="143"/>
      <c r="B89" s="28" t="s">
        <v>71</v>
      </c>
      <c r="C89" s="107"/>
      <c r="D89" s="331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0"/>
      <c r="AH89" s="60"/>
      <c r="AI89" s="60"/>
      <c r="AJ89" s="60"/>
      <c r="AK89" s="60"/>
      <c r="AL89" s="60"/>
      <c r="AM89" s="60"/>
      <c r="AN89" s="60"/>
      <c r="AO89" s="60"/>
      <c r="AP89" s="60"/>
      <c r="AQ89" s="60"/>
      <c r="AR89" s="60"/>
      <c r="AS89" s="60"/>
      <c r="AT89" s="60"/>
      <c r="AU89" s="60"/>
      <c r="AV89" s="60"/>
      <c r="AW89" s="60"/>
      <c r="AX89" s="60"/>
      <c r="AY89" s="60"/>
      <c r="AZ89" s="60"/>
      <c r="BA89" s="60"/>
      <c r="BB89" s="60"/>
      <c r="BC89" s="60"/>
      <c r="BD89" s="60"/>
    </row>
    <row r="90" spans="1:56" s="61" customFormat="1" ht="15" customHeight="1" outlineLevel="1" x14ac:dyDescent="0.25">
      <c r="A90" s="143"/>
      <c r="B90" s="28" t="s">
        <v>72</v>
      </c>
      <c r="C90" s="107"/>
      <c r="D90" s="331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60"/>
      <c r="S90" s="60"/>
      <c r="T90" s="60"/>
      <c r="U90" s="60"/>
      <c r="V90" s="60"/>
      <c r="W90" s="60"/>
      <c r="X90" s="60"/>
      <c r="Y90" s="60"/>
      <c r="Z90" s="60"/>
      <c r="AA90" s="60"/>
      <c r="AB90" s="60"/>
      <c r="AC90" s="60"/>
      <c r="AD90" s="60"/>
      <c r="AE90" s="60"/>
      <c r="AF90" s="60"/>
      <c r="AG90" s="60"/>
      <c r="AH90" s="60"/>
      <c r="AI90" s="60"/>
      <c r="AJ90" s="60"/>
      <c r="AK90" s="60"/>
      <c r="AL90" s="60"/>
      <c r="AM90" s="60"/>
      <c r="AN90" s="60"/>
      <c r="AO90" s="60"/>
      <c r="AP90" s="60"/>
      <c r="AQ90" s="60"/>
      <c r="AR90" s="60"/>
      <c r="AS90" s="60"/>
      <c r="AT90" s="60"/>
      <c r="AU90" s="60"/>
      <c r="AV90" s="60"/>
      <c r="AW90" s="60"/>
      <c r="AX90" s="60"/>
      <c r="AY90" s="60"/>
      <c r="AZ90" s="60"/>
      <c r="BA90" s="60"/>
      <c r="BB90" s="60"/>
      <c r="BC90" s="60"/>
      <c r="BD90" s="60"/>
    </row>
    <row r="91" spans="1:56" s="61" customFormat="1" ht="15" customHeight="1" outlineLevel="1" x14ac:dyDescent="0.25">
      <c r="A91" s="143"/>
      <c r="B91" s="28" t="s">
        <v>73</v>
      </c>
      <c r="C91" s="107"/>
      <c r="D91" s="331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60"/>
      <c r="S91" s="60"/>
      <c r="T91" s="60"/>
      <c r="U91" s="60"/>
      <c r="V91" s="60"/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60"/>
      <c r="AJ91" s="60"/>
      <c r="AK91" s="60"/>
      <c r="AL91" s="60"/>
      <c r="AM91" s="60"/>
      <c r="AN91" s="60"/>
      <c r="AO91" s="60"/>
      <c r="AP91" s="60"/>
      <c r="AQ91" s="60"/>
      <c r="AR91" s="60"/>
      <c r="AS91" s="60"/>
      <c r="AT91" s="60"/>
      <c r="AU91" s="60"/>
      <c r="AV91" s="60"/>
      <c r="AW91" s="60"/>
      <c r="AX91" s="60"/>
      <c r="AY91" s="60"/>
      <c r="AZ91" s="60"/>
      <c r="BA91" s="60"/>
      <c r="BB91" s="60"/>
      <c r="BC91" s="60"/>
      <c r="BD91" s="60"/>
    </row>
    <row r="92" spans="1:56" s="61" customFormat="1" ht="15" customHeight="1" outlineLevel="1" x14ac:dyDescent="0.25">
      <c r="A92" s="143"/>
      <c r="B92" s="28" t="s">
        <v>76</v>
      </c>
      <c r="C92" s="107"/>
      <c r="D92" s="331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0"/>
      <c r="AE92" s="60"/>
      <c r="AF92" s="60"/>
      <c r="AG92" s="60"/>
      <c r="AH92" s="60"/>
      <c r="AI92" s="60"/>
      <c r="AJ92" s="60"/>
      <c r="AK92" s="60"/>
      <c r="AL92" s="60"/>
      <c r="AM92" s="60"/>
      <c r="AN92" s="60"/>
      <c r="AO92" s="60"/>
      <c r="AP92" s="60"/>
      <c r="AQ92" s="60"/>
      <c r="AR92" s="60"/>
      <c r="AS92" s="60"/>
      <c r="AT92" s="60"/>
      <c r="AU92" s="60"/>
      <c r="AV92" s="60"/>
      <c r="AW92" s="60"/>
      <c r="AX92" s="60"/>
      <c r="AY92" s="60"/>
      <c r="AZ92" s="60"/>
      <c r="BA92" s="60"/>
      <c r="BB92" s="60"/>
      <c r="BC92" s="60"/>
      <c r="BD92" s="60"/>
    </row>
    <row r="93" spans="1:56" s="61" customFormat="1" ht="15" customHeight="1" outlineLevel="1" x14ac:dyDescent="0.25">
      <c r="A93" s="143"/>
      <c r="B93" s="28" t="s">
        <v>74</v>
      </c>
      <c r="C93" s="107"/>
      <c r="D93" s="331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60"/>
      <c r="S93" s="60"/>
      <c r="T93" s="60"/>
      <c r="U93" s="60"/>
      <c r="V93" s="60"/>
      <c r="W93" s="60"/>
      <c r="X93" s="60"/>
      <c r="Y93" s="60"/>
      <c r="Z93" s="60"/>
      <c r="AA93" s="60"/>
      <c r="AB93" s="60"/>
      <c r="AC93" s="60"/>
      <c r="AD93" s="60"/>
      <c r="AE93" s="60"/>
      <c r="AF93" s="60"/>
      <c r="AG93" s="60"/>
      <c r="AH93" s="60"/>
      <c r="AI93" s="60"/>
      <c r="AJ93" s="60"/>
      <c r="AK93" s="60"/>
      <c r="AL93" s="60"/>
      <c r="AM93" s="60"/>
      <c r="AN93" s="60"/>
      <c r="AO93" s="60"/>
      <c r="AP93" s="60"/>
      <c r="AQ93" s="60"/>
      <c r="AR93" s="60"/>
      <c r="AS93" s="60"/>
      <c r="AT93" s="60"/>
      <c r="AU93" s="60"/>
      <c r="AV93" s="60"/>
      <c r="AW93" s="60"/>
      <c r="AX93" s="60"/>
      <c r="AY93" s="60"/>
      <c r="AZ93" s="60"/>
      <c r="BA93" s="60"/>
      <c r="BB93" s="60"/>
      <c r="BC93" s="60"/>
      <c r="BD93" s="60"/>
    </row>
    <row r="94" spans="1:56" s="61" customFormat="1" ht="15" customHeight="1" outlineLevel="1" x14ac:dyDescent="0.25">
      <c r="A94" s="143"/>
      <c r="B94" s="28" t="s">
        <v>77</v>
      </c>
      <c r="C94" s="107"/>
      <c r="D94" s="331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60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0"/>
      <c r="AL94" s="60"/>
      <c r="AM94" s="60"/>
      <c r="AN94" s="60"/>
      <c r="AO94" s="60"/>
      <c r="AP94" s="60"/>
      <c r="AQ94" s="60"/>
      <c r="AR94" s="60"/>
      <c r="AS94" s="60"/>
      <c r="AT94" s="60"/>
      <c r="AU94" s="60"/>
      <c r="AV94" s="60"/>
      <c r="AW94" s="60"/>
      <c r="AX94" s="60"/>
      <c r="AY94" s="60"/>
      <c r="AZ94" s="60"/>
      <c r="BA94" s="60"/>
      <c r="BB94" s="60"/>
      <c r="BC94" s="60"/>
      <c r="BD94" s="60"/>
    </row>
    <row r="95" spans="1:56" s="61" customFormat="1" ht="15" customHeight="1" outlineLevel="1" x14ac:dyDescent="0.25">
      <c r="A95" s="143"/>
      <c r="B95" s="28" t="s">
        <v>78</v>
      </c>
      <c r="C95" s="107"/>
      <c r="D95" s="331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60"/>
      <c r="S95" s="60"/>
      <c r="T95" s="60"/>
      <c r="U95" s="60"/>
      <c r="V95" s="60"/>
      <c r="W95" s="60"/>
      <c r="X95" s="60"/>
      <c r="Y95" s="60"/>
      <c r="Z95" s="60"/>
      <c r="AA95" s="60"/>
      <c r="AB95" s="60"/>
      <c r="AC95" s="60"/>
      <c r="AD95" s="60"/>
      <c r="AE95" s="60"/>
      <c r="AF95" s="60"/>
      <c r="AG95" s="60"/>
      <c r="AH95" s="60"/>
      <c r="AI95" s="60"/>
      <c r="AJ95" s="60"/>
      <c r="AK95" s="60"/>
      <c r="AL95" s="60"/>
      <c r="AM95" s="60"/>
      <c r="AN95" s="60"/>
      <c r="AO95" s="60"/>
      <c r="AP95" s="60"/>
      <c r="AQ95" s="60"/>
      <c r="AR95" s="60"/>
      <c r="AS95" s="60"/>
      <c r="AT95" s="60"/>
      <c r="AU95" s="60"/>
      <c r="AV95" s="60"/>
      <c r="AW95" s="60"/>
      <c r="AX95" s="60"/>
      <c r="AY95" s="60"/>
      <c r="AZ95" s="60"/>
      <c r="BA95" s="60"/>
      <c r="BB95" s="60"/>
      <c r="BC95" s="60"/>
      <c r="BD95" s="60"/>
    </row>
    <row r="96" spans="1:56" s="61" customFormat="1" ht="15" customHeight="1" outlineLevel="1" x14ac:dyDescent="0.25">
      <c r="A96" s="143"/>
      <c r="B96" s="28" t="s">
        <v>79</v>
      </c>
      <c r="C96" s="107"/>
      <c r="D96" s="331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60"/>
      <c r="S96" s="60"/>
      <c r="T96" s="60"/>
      <c r="U96" s="60"/>
      <c r="V96" s="60"/>
      <c r="W96" s="60"/>
      <c r="X96" s="60"/>
      <c r="Y96" s="60"/>
      <c r="Z96" s="60"/>
      <c r="AA96" s="60"/>
      <c r="AB96" s="60"/>
      <c r="AC96" s="60"/>
      <c r="AD96" s="60"/>
      <c r="AE96" s="60"/>
      <c r="AF96" s="60"/>
      <c r="AG96" s="60"/>
      <c r="AH96" s="60"/>
      <c r="AI96" s="60"/>
      <c r="AJ96" s="60"/>
      <c r="AK96" s="60"/>
      <c r="AL96" s="60"/>
      <c r="AM96" s="60"/>
      <c r="AN96" s="60"/>
      <c r="AO96" s="60"/>
      <c r="AP96" s="60"/>
      <c r="AQ96" s="60"/>
      <c r="AR96" s="60"/>
      <c r="AS96" s="60"/>
      <c r="AT96" s="60"/>
      <c r="AU96" s="60"/>
      <c r="AV96" s="60"/>
      <c r="AW96" s="60"/>
      <c r="AX96" s="60"/>
      <c r="AY96" s="60"/>
      <c r="AZ96" s="60"/>
      <c r="BA96" s="60"/>
      <c r="BB96" s="60"/>
      <c r="BC96" s="60"/>
      <c r="BD96" s="60"/>
    </row>
    <row r="97" spans="1:56" s="61" customFormat="1" ht="15" customHeight="1" outlineLevel="1" x14ac:dyDescent="0.25">
      <c r="A97" s="143"/>
      <c r="B97" s="28" t="s">
        <v>80</v>
      </c>
      <c r="C97" s="107"/>
      <c r="D97" s="331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60"/>
      <c r="S97" s="60"/>
      <c r="T97" s="60"/>
      <c r="U97" s="60"/>
      <c r="V97" s="60"/>
      <c r="W97" s="60"/>
      <c r="X97" s="60"/>
      <c r="Y97" s="60"/>
      <c r="Z97" s="60"/>
      <c r="AA97" s="60"/>
      <c r="AB97" s="60"/>
      <c r="AC97" s="60"/>
      <c r="AD97" s="60"/>
      <c r="AE97" s="60"/>
      <c r="AF97" s="60"/>
      <c r="AG97" s="60"/>
      <c r="AH97" s="60"/>
      <c r="AI97" s="60"/>
      <c r="AJ97" s="60"/>
      <c r="AK97" s="60"/>
      <c r="AL97" s="60"/>
      <c r="AM97" s="60"/>
      <c r="AN97" s="60"/>
      <c r="AO97" s="60"/>
      <c r="AP97" s="60"/>
      <c r="AQ97" s="60"/>
      <c r="AR97" s="60"/>
      <c r="AS97" s="60"/>
      <c r="AT97" s="60"/>
      <c r="AU97" s="60"/>
      <c r="AV97" s="60"/>
      <c r="AW97" s="60"/>
      <c r="AX97" s="60"/>
      <c r="AY97" s="60"/>
      <c r="AZ97" s="60"/>
      <c r="BA97" s="60"/>
      <c r="BB97" s="60"/>
      <c r="BC97" s="60"/>
      <c r="BD97" s="60"/>
    </row>
    <row r="98" spans="1:56" s="61" customFormat="1" ht="15" customHeight="1" outlineLevel="1" x14ac:dyDescent="0.25">
      <c r="A98" s="143"/>
      <c r="B98" s="28" t="s">
        <v>81</v>
      </c>
      <c r="C98" s="107"/>
      <c r="D98" s="331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60"/>
      <c r="S98" s="60"/>
      <c r="T98" s="60"/>
      <c r="U98" s="60"/>
      <c r="V98" s="60"/>
      <c r="W98" s="60"/>
      <c r="X98" s="60"/>
      <c r="Y98" s="60"/>
      <c r="Z98" s="60"/>
      <c r="AA98" s="60"/>
      <c r="AB98" s="60"/>
      <c r="AC98" s="60"/>
      <c r="AD98" s="60"/>
      <c r="AE98" s="60"/>
      <c r="AF98" s="60"/>
      <c r="AG98" s="60"/>
      <c r="AH98" s="60"/>
      <c r="AI98" s="60"/>
      <c r="AJ98" s="60"/>
      <c r="AK98" s="60"/>
      <c r="AL98" s="60"/>
      <c r="AM98" s="60"/>
      <c r="AN98" s="60"/>
      <c r="AO98" s="60"/>
      <c r="AP98" s="60"/>
      <c r="AQ98" s="60"/>
      <c r="AR98" s="60"/>
      <c r="AS98" s="60"/>
      <c r="AT98" s="60"/>
      <c r="AU98" s="60"/>
      <c r="AV98" s="60"/>
      <c r="AW98" s="60"/>
      <c r="AX98" s="60"/>
      <c r="AY98" s="60"/>
      <c r="AZ98" s="60"/>
      <c r="BA98" s="60"/>
      <c r="BB98" s="60"/>
      <c r="BC98" s="60"/>
      <c r="BD98" s="60"/>
    </row>
    <row r="99" spans="1:56" s="61" customFormat="1" ht="15" customHeight="1" outlineLevel="1" x14ac:dyDescent="0.25">
      <c r="A99" s="143"/>
      <c r="B99" s="28" t="s">
        <v>82</v>
      </c>
      <c r="C99" s="107"/>
      <c r="D99" s="331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60"/>
      <c r="S99" s="60"/>
      <c r="T99" s="60"/>
      <c r="U99" s="60"/>
      <c r="V99" s="60"/>
      <c r="W99" s="60"/>
      <c r="X99" s="60"/>
      <c r="Y99" s="60"/>
      <c r="Z99" s="60"/>
      <c r="AA99" s="60"/>
      <c r="AB99" s="60"/>
      <c r="AC99" s="60"/>
      <c r="AD99" s="60"/>
      <c r="AE99" s="60"/>
      <c r="AF99" s="60"/>
      <c r="AG99" s="60"/>
      <c r="AH99" s="60"/>
      <c r="AI99" s="60"/>
      <c r="AJ99" s="60"/>
      <c r="AK99" s="60"/>
      <c r="AL99" s="60"/>
      <c r="AM99" s="60"/>
      <c r="AN99" s="60"/>
      <c r="AO99" s="60"/>
      <c r="AP99" s="60"/>
      <c r="AQ99" s="60"/>
      <c r="AR99" s="60"/>
      <c r="AS99" s="60"/>
      <c r="AT99" s="60"/>
      <c r="AU99" s="60"/>
      <c r="AV99" s="60"/>
      <c r="AW99" s="60"/>
      <c r="AX99" s="60"/>
      <c r="AY99" s="60"/>
      <c r="AZ99" s="60"/>
      <c r="BA99" s="60"/>
      <c r="BB99" s="60"/>
      <c r="BC99" s="60"/>
      <c r="BD99" s="60"/>
    </row>
    <row r="100" spans="1:56" s="27" customFormat="1" ht="15" customHeight="1" x14ac:dyDescent="0.25">
      <c r="A100" s="142"/>
      <c r="B100" s="28"/>
      <c r="C100" s="107"/>
      <c r="D100" s="331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  <c r="AY100" s="31"/>
      <c r="AZ100" s="31"/>
      <c r="BA100" s="31"/>
      <c r="BB100" s="31"/>
      <c r="BC100" s="31"/>
      <c r="BD100" s="31"/>
    </row>
    <row r="101" spans="1:56" s="41" customFormat="1" ht="15" customHeight="1" x14ac:dyDescent="0.25">
      <c r="A101" s="145"/>
      <c r="B101" s="42" t="s">
        <v>294</v>
      </c>
      <c r="C101" s="112"/>
      <c r="D101" s="335"/>
      <c r="E101" s="36">
        <f>SUM(E102:E106)</f>
        <v>0</v>
      </c>
      <c r="F101" s="36">
        <f t="shared" ref="F101:BD101" si="15">SUM(F102:F105)</f>
        <v>0</v>
      </c>
      <c r="G101" s="36">
        <f t="shared" si="15"/>
        <v>0</v>
      </c>
      <c r="H101" s="36">
        <f t="shared" si="15"/>
        <v>0</v>
      </c>
      <c r="I101" s="36">
        <f t="shared" si="15"/>
        <v>0</v>
      </c>
      <c r="J101" s="36">
        <f t="shared" si="15"/>
        <v>0</v>
      </c>
      <c r="K101" s="36">
        <f t="shared" si="15"/>
        <v>0</v>
      </c>
      <c r="L101" s="36">
        <f t="shared" si="15"/>
        <v>0</v>
      </c>
      <c r="M101" s="36">
        <f t="shared" si="15"/>
        <v>0</v>
      </c>
      <c r="N101" s="36">
        <f t="shared" si="15"/>
        <v>0</v>
      </c>
      <c r="O101" s="36">
        <f t="shared" si="15"/>
        <v>0</v>
      </c>
      <c r="P101" s="36">
        <f t="shared" si="15"/>
        <v>0</v>
      </c>
      <c r="Q101" s="36">
        <f t="shared" si="15"/>
        <v>0</v>
      </c>
      <c r="R101" s="36">
        <f t="shared" si="15"/>
        <v>0</v>
      </c>
      <c r="S101" s="36">
        <f t="shared" si="15"/>
        <v>0</v>
      </c>
      <c r="T101" s="36">
        <f t="shared" si="15"/>
        <v>0</v>
      </c>
      <c r="U101" s="36">
        <f t="shared" si="15"/>
        <v>0</v>
      </c>
      <c r="V101" s="36">
        <f t="shared" si="15"/>
        <v>0</v>
      </c>
      <c r="W101" s="36">
        <f t="shared" si="15"/>
        <v>0</v>
      </c>
      <c r="X101" s="36">
        <f t="shared" si="15"/>
        <v>0</v>
      </c>
      <c r="Y101" s="36">
        <f t="shared" si="15"/>
        <v>0</v>
      </c>
      <c r="Z101" s="36">
        <f t="shared" si="15"/>
        <v>0</v>
      </c>
      <c r="AA101" s="36">
        <f t="shared" si="15"/>
        <v>0</v>
      </c>
      <c r="AB101" s="36">
        <f t="shared" si="15"/>
        <v>0</v>
      </c>
      <c r="AC101" s="36">
        <f t="shared" si="15"/>
        <v>0</v>
      </c>
      <c r="AD101" s="36">
        <f t="shared" si="15"/>
        <v>0</v>
      </c>
      <c r="AE101" s="36">
        <f t="shared" si="15"/>
        <v>0</v>
      </c>
      <c r="AF101" s="36">
        <f t="shared" si="15"/>
        <v>0</v>
      </c>
      <c r="AG101" s="36">
        <f t="shared" si="15"/>
        <v>0</v>
      </c>
      <c r="AH101" s="36">
        <f t="shared" si="15"/>
        <v>0</v>
      </c>
      <c r="AI101" s="36">
        <f t="shared" si="15"/>
        <v>0</v>
      </c>
      <c r="AJ101" s="36">
        <f t="shared" si="15"/>
        <v>0</v>
      </c>
      <c r="AK101" s="36">
        <f t="shared" si="15"/>
        <v>0</v>
      </c>
      <c r="AL101" s="36">
        <f t="shared" si="15"/>
        <v>0</v>
      </c>
      <c r="AM101" s="36">
        <f t="shared" si="15"/>
        <v>0</v>
      </c>
      <c r="AN101" s="36">
        <f t="shared" si="15"/>
        <v>0</v>
      </c>
      <c r="AO101" s="36">
        <f t="shared" si="15"/>
        <v>0</v>
      </c>
      <c r="AP101" s="36">
        <f t="shared" si="15"/>
        <v>0</v>
      </c>
      <c r="AQ101" s="36">
        <f t="shared" si="15"/>
        <v>0</v>
      </c>
      <c r="AR101" s="36">
        <f t="shared" si="15"/>
        <v>0</v>
      </c>
      <c r="AS101" s="36">
        <f t="shared" si="15"/>
        <v>0</v>
      </c>
      <c r="AT101" s="36">
        <f t="shared" si="15"/>
        <v>0</v>
      </c>
      <c r="AU101" s="36">
        <f t="shared" si="15"/>
        <v>0</v>
      </c>
      <c r="AV101" s="36">
        <f t="shared" si="15"/>
        <v>0</v>
      </c>
      <c r="AW101" s="36">
        <f t="shared" si="15"/>
        <v>0</v>
      </c>
      <c r="AX101" s="36">
        <f t="shared" si="15"/>
        <v>0</v>
      </c>
      <c r="AY101" s="36">
        <f t="shared" si="15"/>
        <v>0</v>
      </c>
      <c r="AZ101" s="36">
        <f t="shared" si="15"/>
        <v>0</v>
      </c>
      <c r="BA101" s="36">
        <f t="shared" si="15"/>
        <v>0</v>
      </c>
      <c r="BB101" s="36">
        <f t="shared" si="15"/>
        <v>0</v>
      </c>
      <c r="BC101" s="36">
        <f t="shared" si="15"/>
        <v>0</v>
      </c>
      <c r="BD101" s="36">
        <f t="shared" si="15"/>
        <v>0</v>
      </c>
    </row>
    <row r="102" spans="1:56" s="63" customFormat="1" ht="15" hidden="1" customHeight="1" outlineLevel="1" x14ac:dyDescent="0.25">
      <c r="A102" s="145"/>
      <c r="B102" s="53" t="s">
        <v>84</v>
      </c>
      <c r="C102" s="110"/>
      <c r="D102" s="333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64"/>
      <c r="AB102" s="64"/>
      <c r="AC102" s="64"/>
      <c r="AD102" s="64"/>
      <c r="AE102" s="64"/>
      <c r="AF102" s="64"/>
      <c r="AG102" s="64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4"/>
      <c r="AS102" s="64"/>
      <c r="AT102" s="64"/>
      <c r="AU102" s="64"/>
      <c r="AV102" s="64"/>
      <c r="AW102" s="64"/>
      <c r="AX102" s="64"/>
      <c r="AY102" s="64"/>
      <c r="AZ102" s="64"/>
      <c r="BA102" s="64"/>
      <c r="BB102" s="64"/>
      <c r="BC102" s="64"/>
      <c r="BD102" s="64"/>
    </row>
    <row r="103" spans="1:56" s="63" customFormat="1" ht="15" hidden="1" customHeight="1" outlineLevel="1" x14ac:dyDescent="0.25">
      <c r="A103" s="145"/>
      <c r="B103" s="53" t="s">
        <v>83</v>
      </c>
      <c r="C103" s="110"/>
      <c r="D103" s="333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64"/>
      <c r="AB103" s="64"/>
      <c r="AC103" s="64"/>
      <c r="AD103" s="64"/>
      <c r="AE103" s="64"/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4"/>
      <c r="AS103" s="64"/>
      <c r="AT103" s="64"/>
      <c r="AU103" s="64"/>
      <c r="AV103" s="64"/>
      <c r="AW103" s="64"/>
      <c r="AX103" s="64"/>
      <c r="AY103" s="64"/>
      <c r="AZ103" s="64"/>
      <c r="BA103" s="64"/>
      <c r="BB103" s="64"/>
      <c r="BC103" s="64"/>
      <c r="BD103" s="64"/>
    </row>
    <row r="104" spans="1:56" s="27" customFormat="1" ht="15" hidden="1" customHeight="1" outlineLevel="1" x14ac:dyDescent="0.25">
      <c r="A104" s="142"/>
      <c r="B104" s="53" t="s">
        <v>111</v>
      </c>
      <c r="C104" s="107"/>
      <c r="D104" s="331"/>
      <c r="E104" s="57"/>
      <c r="F104" s="57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</row>
    <row r="105" spans="1:56" s="27" customFormat="1" ht="15" hidden="1" customHeight="1" outlineLevel="1" x14ac:dyDescent="0.25">
      <c r="A105" s="142"/>
      <c r="B105" s="28" t="s">
        <v>85</v>
      </c>
      <c r="C105" s="107"/>
      <c r="D105" s="331"/>
      <c r="E105" s="57"/>
      <c r="F105" s="57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  <c r="AY105" s="31"/>
      <c r="AZ105" s="31"/>
      <c r="BA105" s="31"/>
      <c r="BB105" s="31"/>
      <c r="BC105" s="31"/>
      <c r="BD105" s="31"/>
    </row>
    <row r="106" spans="1:56" s="27" customFormat="1" ht="15" customHeight="1" collapsed="1" x14ac:dyDescent="0.25">
      <c r="A106" s="142"/>
      <c r="B106" s="65"/>
      <c r="C106" s="117"/>
      <c r="D106" s="339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48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  <c r="AY106" s="48"/>
      <c r="AZ106" s="48"/>
      <c r="BA106" s="48"/>
      <c r="BB106" s="48"/>
      <c r="BC106" s="48"/>
      <c r="BD106" s="48"/>
    </row>
    <row r="107" spans="1:56" s="66" customFormat="1" ht="15" customHeight="1" x14ac:dyDescent="0.25">
      <c r="A107" s="141" t="s">
        <v>175</v>
      </c>
      <c r="B107" s="50" t="s">
        <v>59</v>
      </c>
      <c r="C107" s="115"/>
      <c r="D107" s="337"/>
      <c r="E107" s="134">
        <f t="shared" ref="E107:BD107" si="16">E63+E75+E48+E83+E101+E55+E70</f>
        <v>0</v>
      </c>
      <c r="F107" s="134">
        <f t="shared" si="16"/>
        <v>0</v>
      </c>
      <c r="G107" s="134">
        <f t="shared" si="16"/>
        <v>0</v>
      </c>
      <c r="H107" s="134">
        <f t="shared" si="16"/>
        <v>0</v>
      </c>
      <c r="I107" s="134">
        <f t="shared" si="16"/>
        <v>0</v>
      </c>
      <c r="J107" s="134">
        <f t="shared" si="16"/>
        <v>0</v>
      </c>
      <c r="K107" s="134">
        <f t="shared" si="16"/>
        <v>0</v>
      </c>
      <c r="L107" s="134">
        <f t="shared" si="16"/>
        <v>0</v>
      </c>
      <c r="M107" s="134">
        <f t="shared" si="16"/>
        <v>0</v>
      </c>
      <c r="N107" s="134">
        <f t="shared" si="16"/>
        <v>0</v>
      </c>
      <c r="O107" s="134">
        <f t="shared" si="16"/>
        <v>0</v>
      </c>
      <c r="P107" s="134">
        <f t="shared" si="16"/>
        <v>0</v>
      </c>
      <c r="Q107" s="134">
        <f t="shared" si="16"/>
        <v>0</v>
      </c>
      <c r="R107" s="134">
        <f t="shared" si="16"/>
        <v>0</v>
      </c>
      <c r="S107" s="134">
        <f t="shared" si="16"/>
        <v>0</v>
      </c>
      <c r="T107" s="134">
        <f t="shared" si="16"/>
        <v>0</v>
      </c>
      <c r="U107" s="134">
        <f t="shared" si="16"/>
        <v>0</v>
      </c>
      <c r="V107" s="134">
        <f t="shared" si="16"/>
        <v>0</v>
      </c>
      <c r="W107" s="134">
        <f t="shared" si="16"/>
        <v>0</v>
      </c>
      <c r="X107" s="134">
        <f t="shared" si="16"/>
        <v>0</v>
      </c>
      <c r="Y107" s="134">
        <f t="shared" si="16"/>
        <v>0</v>
      </c>
      <c r="Z107" s="134">
        <f t="shared" si="16"/>
        <v>0</v>
      </c>
      <c r="AA107" s="134">
        <f t="shared" si="16"/>
        <v>0</v>
      </c>
      <c r="AB107" s="134">
        <f t="shared" si="16"/>
        <v>0</v>
      </c>
      <c r="AC107" s="134">
        <f t="shared" si="16"/>
        <v>0</v>
      </c>
      <c r="AD107" s="134">
        <f t="shared" si="16"/>
        <v>0</v>
      </c>
      <c r="AE107" s="134">
        <f t="shared" si="16"/>
        <v>0</v>
      </c>
      <c r="AF107" s="134">
        <f t="shared" si="16"/>
        <v>0</v>
      </c>
      <c r="AG107" s="134">
        <f t="shared" si="16"/>
        <v>0</v>
      </c>
      <c r="AH107" s="134">
        <f t="shared" si="16"/>
        <v>0</v>
      </c>
      <c r="AI107" s="134">
        <f t="shared" si="16"/>
        <v>0</v>
      </c>
      <c r="AJ107" s="134">
        <f t="shared" si="16"/>
        <v>0</v>
      </c>
      <c r="AK107" s="134">
        <f t="shared" si="16"/>
        <v>0</v>
      </c>
      <c r="AL107" s="134">
        <f t="shared" si="16"/>
        <v>0</v>
      </c>
      <c r="AM107" s="134">
        <f t="shared" si="16"/>
        <v>0</v>
      </c>
      <c r="AN107" s="134">
        <f t="shared" si="16"/>
        <v>0</v>
      </c>
      <c r="AO107" s="134">
        <f t="shared" si="16"/>
        <v>0</v>
      </c>
      <c r="AP107" s="134">
        <f t="shared" si="16"/>
        <v>0</v>
      </c>
      <c r="AQ107" s="134">
        <f t="shared" si="16"/>
        <v>0</v>
      </c>
      <c r="AR107" s="134">
        <f t="shared" si="16"/>
        <v>0</v>
      </c>
      <c r="AS107" s="134">
        <f t="shared" si="16"/>
        <v>0</v>
      </c>
      <c r="AT107" s="134">
        <f t="shared" si="16"/>
        <v>0</v>
      </c>
      <c r="AU107" s="134">
        <f t="shared" si="16"/>
        <v>0</v>
      </c>
      <c r="AV107" s="134">
        <f t="shared" si="16"/>
        <v>0</v>
      </c>
      <c r="AW107" s="134">
        <f t="shared" si="16"/>
        <v>0</v>
      </c>
      <c r="AX107" s="134">
        <f t="shared" si="16"/>
        <v>0</v>
      </c>
      <c r="AY107" s="134">
        <f t="shared" si="16"/>
        <v>0</v>
      </c>
      <c r="AZ107" s="134">
        <f t="shared" si="16"/>
        <v>0</v>
      </c>
      <c r="BA107" s="134">
        <f t="shared" si="16"/>
        <v>0</v>
      </c>
      <c r="BB107" s="134">
        <f t="shared" si="16"/>
        <v>0</v>
      </c>
      <c r="BC107" s="134">
        <f t="shared" si="16"/>
        <v>0</v>
      </c>
      <c r="BD107" s="134">
        <f t="shared" si="16"/>
        <v>0</v>
      </c>
    </row>
    <row r="108" spans="1:56" s="27" customFormat="1" ht="15" customHeight="1" x14ac:dyDescent="0.25">
      <c r="A108" s="142"/>
      <c r="B108" s="67"/>
      <c r="C108" s="118"/>
      <c r="D108" s="340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/>
      <c r="AZ108" s="31"/>
      <c r="BA108" s="31"/>
      <c r="BB108" s="31"/>
      <c r="BC108" s="31"/>
      <c r="BD108" s="31"/>
    </row>
    <row r="109" spans="1:56" s="70" customFormat="1" ht="15" customHeight="1" x14ac:dyDescent="0.25">
      <c r="A109" s="141" t="s">
        <v>176</v>
      </c>
      <c r="B109" s="71" t="s">
        <v>86</v>
      </c>
      <c r="C109" s="119"/>
      <c r="D109" s="341"/>
      <c r="E109" s="72">
        <f t="shared" ref="E109:BD109" si="17">E9+E46-E107</f>
        <v>0</v>
      </c>
      <c r="F109" s="72">
        <f t="shared" si="17"/>
        <v>0</v>
      </c>
      <c r="G109" s="72">
        <f t="shared" si="17"/>
        <v>0</v>
      </c>
      <c r="H109" s="72">
        <f t="shared" si="17"/>
        <v>0</v>
      </c>
      <c r="I109" s="72">
        <f t="shared" si="17"/>
        <v>0</v>
      </c>
      <c r="J109" s="72">
        <f t="shared" si="17"/>
        <v>0</v>
      </c>
      <c r="K109" s="72">
        <f t="shared" si="17"/>
        <v>0</v>
      </c>
      <c r="L109" s="72">
        <f t="shared" si="17"/>
        <v>0</v>
      </c>
      <c r="M109" s="72">
        <f t="shared" si="17"/>
        <v>0</v>
      </c>
      <c r="N109" s="72">
        <f t="shared" si="17"/>
        <v>0</v>
      </c>
      <c r="O109" s="72">
        <f t="shared" si="17"/>
        <v>0</v>
      </c>
      <c r="P109" s="72">
        <f t="shared" si="17"/>
        <v>0</v>
      </c>
      <c r="Q109" s="72">
        <f t="shared" si="17"/>
        <v>0</v>
      </c>
      <c r="R109" s="72">
        <f t="shared" si="17"/>
        <v>0</v>
      </c>
      <c r="S109" s="72">
        <f t="shared" si="17"/>
        <v>0</v>
      </c>
      <c r="T109" s="72">
        <f t="shared" si="17"/>
        <v>0</v>
      </c>
      <c r="U109" s="72">
        <f t="shared" si="17"/>
        <v>0</v>
      </c>
      <c r="V109" s="72">
        <f t="shared" si="17"/>
        <v>0</v>
      </c>
      <c r="W109" s="72">
        <f t="shared" si="17"/>
        <v>0</v>
      </c>
      <c r="X109" s="72">
        <f t="shared" si="17"/>
        <v>0</v>
      </c>
      <c r="Y109" s="72">
        <f t="shared" si="17"/>
        <v>0</v>
      </c>
      <c r="Z109" s="72">
        <f t="shared" si="17"/>
        <v>0</v>
      </c>
      <c r="AA109" s="72">
        <f t="shared" si="17"/>
        <v>0</v>
      </c>
      <c r="AB109" s="72">
        <f t="shared" si="17"/>
        <v>0</v>
      </c>
      <c r="AC109" s="72">
        <f t="shared" si="17"/>
        <v>0</v>
      </c>
      <c r="AD109" s="72">
        <f t="shared" si="17"/>
        <v>0</v>
      </c>
      <c r="AE109" s="72">
        <f t="shared" si="17"/>
        <v>0</v>
      </c>
      <c r="AF109" s="72">
        <f t="shared" si="17"/>
        <v>0</v>
      </c>
      <c r="AG109" s="72">
        <f t="shared" si="17"/>
        <v>0</v>
      </c>
      <c r="AH109" s="72">
        <f t="shared" si="17"/>
        <v>0</v>
      </c>
      <c r="AI109" s="72">
        <f t="shared" si="17"/>
        <v>0</v>
      </c>
      <c r="AJ109" s="72">
        <f t="shared" si="17"/>
        <v>0</v>
      </c>
      <c r="AK109" s="72">
        <f t="shared" si="17"/>
        <v>0</v>
      </c>
      <c r="AL109" s="72">
        <f t="shared" si="17"/>
        <v>0</v>
      </c>
      <c r="AM109" s="72">
        <f t="shared" si="17"/>
        <v>0</v>
      </c>
      <c r="AN109" s="72">
        <f t="shared" si="17"/>
        <v>0</v>
      </c>
      <c r="AO109" s="72">
        <f t="shared" si="17"/>
        <v>0</v>
      </c>
      <c r="AP109" s="72">
        <f t="shared" si="17"/>
        <v>0</v>
      </c>
      <c r="AQ109" s="72">
        <f t="shared" si="17"/>
        <v>0</v>
      </c>
      <c r="AR109" s="72">
        <f t="shared" si="17"/>
        <v>0</v>
      </c>
      <c r="AS109" s="72">
        <f t="shared" si="17"/>
        <v>0</v>
      </c>
      <c r="AT109" s="72">
        <f t="shared" si="17"/>
        <v>0</v>
      </c>
      <c r="AU109" s="72">
        <f t="shared" si="17"/>
        <v>0</v>
      </c>
      <c r="AV109" s="72">
        <f t="shared" si="17"/>
        <v>0</v>
      </c>
      <c r="AW109" s="72">
        <f t="shared" si="17"/>
        <v>0</v>
      </c>
      <c r="AX109" s="72">
        <f t="shared" si="17"/>
        <v>0</v>
      </c>
      <c r="AY109" s="72">
        <f t="shared" si="17"/>
        <v>0</v>
      </c>
      <c r="AZ109" s="72">
        <f t="shared" si="17"/>
        <v>0</v>
      </c>
      <c r="BA109" s="72">
        <f t="shared" si="17"/>
        <v>0</v>
      </c>
      <c r="BB109" s="72">
        <f t="shared" si="17"/>
        <v>0</v>
      </c>
      <c r="BC109" s="72">
        <f t="shared" si="17"/>
        <v>0</v>
      </c>
      <c r="BD109" s="72">
        <f t="shared" si="17"/>
        <v>0</v>
      </c>
    </row>
    <row r="110" spans="1:56" ht="14.1" customHeight="1" x14ac:dyDescent="0.25">
      <c r="B110" s="74"/>
      <c r="C110" s="120"/>
      <c r="D110" s="95"/>
      <c r="E110" s="75"/>
      <c r="F110" s="75"/>
      <c r="G110" s="75"/>
      <c r="H110" s="75"/>
      <c r="I110" s="76"/>
    </row>
    <row r="111" spans="1:56" ht="14.1" customHeight="1" x14ac:dyDescent="0.25">
      <c r="B111" s="77"/>
      <c r="C111" s="121"/>
      <c r="D111" s="96"/>
      <c r="E111" s="75"/>
      <c r="F111" s="75"/>
      <c r="G111" s="75"/>
      <c r="H111" s="75"/>
      <c r="I111" s="75"/>
    </row>
    <row r="112" spans="1:56" ht="14.1" customHeight="1" x14ac:dyDescent="0.25">
      <c r="B112" s="77"/>
      <c r="C112" s="121"/>
      <c r="D112" s="96"/>
      <c r="E112" s="75"/>
      <c r="F112" s="75"/>
      <c r="G112" s="75"/>
      <c r="H112" s="75"/>
      <c r="I112" s="75"/>
    </row>
    <row r="113" spans="2:9" ht="14.1" customHeight="1" x14ac:dyDescent="0.25">
      <c r="B113" s="78"/>
      <c r="C113" s="122"/>
      <c r="D113" s="97"/>
      <c r="E113" s="75"/>
      <c r="F113" s="75"/>
      <c r="G113" s="75"/>
      <c r="H113" s="75"/>
      <c r="I113" s="75"/>
    </row>
    <row r="114" spans="2:9" ht="14.1" customHeight="1" x14ac:dyDescent="0.25">
      <c r="B114" s="79"/>
      <c r="C114" s="123"/>
      <c r="D114" s="98"/>
      <c r="E114" s="75"/>
      <c r="F114" s="75"/>
      <c r="G114" s="75"/>
      <c r="H114" s="75"/>
      <c r="I114" s="75"/>
    </row>
    <row r="115" spans="2:9" ht="14.1" customHeight="1" x14ac:dyDescent="0.25">
      <c r="B115" s="80"/>
      <c r="C115" s="124"/>
      <c r="D115" s="98"/>
      <c r="E115" s="75"/>
      <c r="F115" s="75"/>
      <c r="G115" s="75"/>
      <c r="H115" s="75"/>
      <c r="I115" s="75"/>
    </row>
    <row r="116" spans="2:9" ht="14.1" customHeight="1" x14ac:dyDescent="0.25">
      <c r="B116" s="78"/>
      <c r="C116" s="122"/>
      <c r="D116" s="97"/>
      <c r="E116" s="75"/>
      <c r="F116" s="75"/>
      <c r="G116" s="75"/>
      <c r="H116" s="75"/>
      <c r="I116" s="75"/>
    </row>
    <row r="117" spans="2:9" ht="14.1" customHeight="1" x14ac:dyDescent="0.25">
      <c r="B117" s="78"/>
      <c r="C117" s="122"/>
      <c r="D117" s="97"/>
      <c r="E117" s="75"/>
      <c r="F117" s="75"/>
      <c r="G117" s="75"/>
      <c r="H117" s="75"/>
      <c r="I117" s="75"/>
    </row>
    <row r="118" spans="2:9" ht="14.1" customHeight="1" x14ac:dyDescent="0.25">
      <c r="B118" s="78"/>
      <c r="C118" s="122"/>
      <c r="D118" s="97"/>
      <c r="E118" s="75"/>
      <c r="F118" s="75"/>
      <c r="G118" s="75"/>
      <c r="H118" s="75"/>
      <c r="I118" s="75"/>
    </row>
    <row r="119" spans="2:9" ht="14.1" customHeight="1" x14ac:dyDescent="0.25">
      <c r="B119" s="78"/>
      <c r="C119" s="122"/>
      <c r="D119" s="97"/>
      <c r="E119" s="75"/>
      <c r="F119" s="75"/>
      <c r="G119" s="75"/>
      <c r="H119" s="75"/>
      <c r="I119" s="75"/>
    </row>
    <row r="120" spans="2:9" ht="15" customHeight="1" x14ac:dyDescent="0.25">
      <c r="B120" s="78"/>
      <c r="C120" s="122"/>
      <c r="D120" s="97"/>
      <c r="E120" s="75"/>
      <c r="F120" s="75"/>
      <c r="G120" s="75"/>
      <c r="H120" s="75"/>
      <c r="I120" s="75"/>
    </row>
    <row r="121" spans="2:9" ht="12.75" customHeight="1" x14ac:dyDescent="0.25">
      <c r="B121" s="78"/>
      <c r="C121" s="122"/>
      <c r="D121" s="97"/>
      <c r="E121" s="75"/>
      <c r="F121" s="75"/>
      <c r="G121" s="75"/>
      <c r="H121" s="75"/>
      <c r="I121" s="75"/>
    </row>
    <row r="122" spans="2:9" ht="12.75" customHeight="1" x14ac:dyDescent="0.25">
      <c r="B122" s="77"/>
      <c r="C122" s="121"/>
      <c r="D122" s="96"/>
      <c r="E122" s="75"/>
      <c r="F122" s="75"/>
      <c r="G122" s="75"/>
      <c r="H122" s="75"/>
      <c r="I122" s="75"/>
    </row>
    <row r="123" spans="2:9" ht="15" hidden="1" x14ac:dyDescent="0.25">
      <c r="B123" s="77"/>
      <c r="C123" s="121"/>
      <c r="D123" s="96"/>
      <c r="E123" s="75"/>
      <c r="F123" s="75"/>
      <c r="G123" s="75"/>
      <c r="H123" s="75"/>
      <c r="I123" s="75"/>
    </row>
    <row r="124" spans="2:9" ht="15" x14ac:dyDescent="0.25">
      <c r="B124" s="77"/>
      <c r="C124" s="121"/>
      <c r="D124" s="96"/>
      <c r="E124" s="75"/>
      <c r="F124" s="75"/>
      <c r="G124" s="75"/>
      <c r="H124" s="75"/>
      <c r="I124" s="75"/>
    </row>
    <row r="125" spans="2:9" ht="8.1" customHeight="1" x14ac:dyDescent="0.25">
      <c r="B125" s="77"/>
      <c r="C125" s="121"/>
      <c r="D125" s="96"/>
      <c r="E125" s="75"/>
      <c r="F125" s="75"/>
      <c r="G125" s="75"/>
      <c r="H125" s="75"/>
      <c r="I125" s="75"/>
    </row>
    <row r="126" spans="2:9" ht="15" x14ac:dyDescent="0.25">
      <c r="B126" s="78"/>
      <c r="C126" s="122"/>
      <c r="D126" s="97"/>
      <c r="E126" s="75"/>
      <c r="F126" s="75"/>
      <c r="G126" s="75"/>
      <c r="H126" s="75"/>
      <c r="I126" s="75"/>
    </row>
    <row r="127" spans="2:9" ht="15" x14ac:dyDescent="0.25">
      <c r="B127" s="77"/>
      <c r="C127" s="121"/>
      <c r="D127" s="96"/>
      <c r="E127" s="75"/>
      <c r="F127" s="75"/>
      <c r="G127" s="75"/>
      <c r="H127" s="75"/>
      <c r="I127" s="75"/>
    </row>
    <row r="128" spans="2:9" ht="15" x14ac:dyDescent="0.25">
      <c r="B128" s="77"/>
      <c r="C128" s="121"/>
      <c r="D128" s="96"/>
      <c r="E128" s="75"/>
      <c r="F128" s="75"/>
      <c r="G128" s="75"/>
      <c r="H128" s="75"/>
      <c r="I128" s="75"/>
    </row>
    <row r="129" spans="1:31" ht="6" customHeight="1" x14ac:dyDescent="0.25">
      <c r="B129" s="77"/>
      <c r="C129" s="121"/>
      <c r="D129" s="96"/>
      <c r="E129" s="75"/>
      <c r="F129" s="75"/>
      <c r="G129" s="75"/>
      <c r="H129" s="75"/>
      <c r="I129" s="75"/>
    </row>
    <row r="130" spans="1:31" ht="15" x14ac:dyDescent="0.25">
      <c r="B130" s="78"/>
      <c r="C130" s="122"/>
      <c r="D130" s="97"/>
      <c r="E130" s="75"/>
      <c r="F130" s="75"/>
      <c r="G130" s="75"/>
      <c r="H130" s="75"/>
      <c r="I130" s="75"/>
    </row>
    <row r="131" spans="1:31" ht="15" x14ac:dyDescent="0.25">
      <c r="B131" s="77"/>
      <c r="C131" s="121"/>
      <c r="D131" s="96"/>
      <c r="E131" s="75"/>
      <c r="F131" s="75"/>
      <c r="G131" s="75"/>
      <c r="H131" s="75"/>
      <c r="I131" s="75"/>
    </row>
    <row r="132" spans="1:31" ht="15" x14ac:dyDescent="0.25">
      <c r="B132" s="77"/>
      <c r="C132" s="121"/>
      <c r="D132" s="96"/>
      <c r="E132" s="75"/>
      <c r="F132" s="75"/>
      <c r="G132" s="75"/>
      <c r="H132" s="75"/>
      <c r="I132" s="75"/>
    </row>
    <row r="133" spans="1:31" ht="15" x14ac:dyDescent="0.25">
      <c r="B133" s="78"/>
      <c r="C133" s="122"/>
      <c r="D133" s="97"/>
      <c r="E133" s="75"/>
      <c r="F133" s="75"/>
      <c r="G133" s="75"/>
      <c r="H133" s="75"/>
      <c r="I133" s="75"/>
    </row>
    <row r="134" spans="1:31" x14ac:dyDescent="0.2">
      <c r="B134" s="81"/>
      <c r="C134" s="125"/>
      <c r="D134" s="97"/>
    </row>
    <row r="135" spans="1:31" x14ac:dyDescent="0.2">
      <c r="B135" s="82"/>
      <c r="C135" s="126"/>
      <c r="D135" s="96"/>
    </row>
    <row r="136" spans="1:31" x14ac:dyDescent="0.2">
      <c r="B136" s="83"/>
      <c r="C136" s="127"/>
      <c r="D136" s="99"/>
    </row>
    <row r="137" spans="1:31" ht="0.75" customHeight="1" x14ac:dyDescent="0.2">
      <c r="B137" s="83"/>
      <c r="C137" s="127"/>
      <c r="D137" s="99"/>
    </row>
    <row r="138" spans="1:31" ht="37.5" customHeight="1" x14ac:dyDescent="0.2">
      <c r="B138" s="84"/>
      <c r="C138" s="128"/>
      <c r="D138" s="100"/>
    </row>
    <row r="139" spans="1:31" x14ac:dyDescent="0.2">
      <c r="B139" s="85"/>
      <c r="C139" s="129"/>
      <c r="D139" s="101"/>
    </row>
    <row r="140" spans="1:31" x14ac:dyDescent="0.2">
      <c r="B140" s="85"/>
      <c r="C140" s="129"/>
      <c r="D140" s="101"/>
    </row>
    <row r="141" spans="1:31" x14ac:dyDescent="0.2">
      <c r="B141" s="85"/>
      <c r="C141" s="129"/>
      <c r="D141" s="101"/>
    </row>
    <row r="142" spans="1:31" s="86" customFormat="1" ht="4.5" customHeight="1" x14ac:dyDescent="0.2">
      <c r="A142" s="148"/>
      <c r="B142" s="85"/>
      <c r="C142" s="129"/>
      <c r="D142" s="10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x14ac:dyDescent="0.2">
      <c r="A143" s="148"/>
      <c r="B143" s="85"/>
      <c r="C143" s="129"/>
      <c r="D143" s="10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ht="3" customHeight="1" x14ac:dyDescent="0.2">
      <c r="A144" s="148"/>
      <c r="B144" s="85"/>
      <c r="C144" s="129"/>
      <c r="D144" s="10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ht="3.75" hidden="1" customHeight="1" x14ac:dyDescent="0.2">
      <c r="A145" s="148"/>
      <c r="B145" s="87"/>
      <c r="C145" s="130"/>
      <c r="D145" s="10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ht="19.5" customHeigh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hidden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7"/>
      <c r="C168" s="130"/>
      <c r="D168" s="10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ht="0.75" customHeigh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hidden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7"/>
      <c r="C190" s="130"/>
      <c r="D190" s="10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3"/>
      <c r="C195" s="127"/>
      <c r="D195" s="99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C63">
      <formula1>$A$2:$A$30</formula1>
    </dataValidation>
    <dataValidation type="list" allowBlank="1" showInputMessage="1" showErrorMessage="1" sqref="D56:D62 D100 D82 D104:D105">
      <formula1>$BF$1:$BF$6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Partners'!$E$1:$E$4</xm:f>
          </x14:formula1>
          <xm:sqref>D76:D81 D24:D30 D84:D99 D102:D103</xm:sqref>
        </x14:dataValidation>
        <x14:dataValidation type="list" allowBlank="1" showInputMessage="1" showErrorMessage="1">
          <x14:formula1>
            <xm:f>'IC Partners'!$E$1:$E$3</xm:f>
          </x14:formula1>
          <xm:sqref>D64:D69</xm:sqref>
        </x14:dataValidation>
        <x14:dataValidation type="list" allowBlank="1" showInputMessage="1" showErrorMessage="1">
          <x14:formula1>
            <xm:f>'IC Partners'!$A$1:$A$31</xm:f>
          </x14:formula1>
          <xm:sqref>C24:C38 C64:C74</xm:sqref>
        </x14:dataValidation>
        <x14:dataValidation type="list" allowBlank="1" showInputMessage="1" showErrorMessage="1">
          <x14:formula1>
            <xm:f>'IC Partners'!$A$3:$A$31</xm:f>
          </x14:formula1>
          <xm:sqref>C100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201"/>
  <sheetViews>
    <sheetView showGridLines="0" zoomScale="80" zoomScaleNormal="80" workbookViewId="0">
      <pane ySplit="8" topLeftCell="A9" activePane="bottomLeft" state="frozen"/>
      <selection pane="bottomLeft" activeCell="A90" sqref="A90:XFD90"/>
    </sheetView>
  </sheetViews>
  <sheetFormatPr baseColWidth="10" defaultColWidth="11.42578125" defaultRowHeight="12.75" x14ac:dyDescent="0.2"/>
  <cols>
    <col min="1" max="1" width="21.140625" style="137" customWidth="1"/>
    <col min="2" max="2" width="58.28515625" style="2" customWidth="1"/>
    <col min="3" max="3" width="18.140625" style="86" customWidth="1"/>
    <col min="4" max="4" width="10.85546875" style="93" customWidth="1"/>
    <col min="5" max="26" width="10.7109375" style="1" hidden="1" customWidth="1"/>
    <col min="27" max="38" width="10.7109375" style="1" customWidth="1"/>
    <col min="39" max="39" width="11.42578125" style="1" customWidth="1"/>
    <col min="40" max="40" width="12" style="1" customWidth="1"/>
    <col min="41" max="41" width="11.85546875" style="1" customWidth="1"/>
    <col min="42" max="42" width="11.28515625" style="1" customWidth="1"/>
    <col min="43" max="43" width="12" style="1" customWidth="1"/>
    <col min="44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177</v>
      </c>
    </row>
    <row r="2" spans="1:58" x14ac:dyDescent="0.2">
      <c r="B2" s="136" t="s">
        <v>125</v>
      </c>
      <c r="C2" s="149" t="s">
        <v>126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21" customHeight="1" x14ac:dyDescent="0.25">
      <c r="A9" s="141" t="s">
        <v>178</v>
      </c>
      <c r="B9" s="133" t="s">
        <v>91</v>
      </c>
      <c r="C9" s="132"/>
      <c r="D9" s="330"/>
      <c r="E9" s="25">
        <v>0</v>
      </c>
      <c r="F9" s="25">
        <f t="shared" ref="F9:V9" si="0">E115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W115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-2252.1900000000023</v>
      </c>
      <c r="AD9" s="206">
        <f t="shared" si="1"/>
        <v>-2252.1900000000023</v>
      </c>
      <c r="AE9" s="206">
        <f t="shared" si="1"/>
        <v>18451.059999999998</v>
      </c>
      <c r="AF9" s="206">
        <f t="shared" si="1"/>
        <v>18451.059999999998</v>
      </c>
      <c r="AG9" s="206">
        <f t="shared" si="1"/>
        <v>21283.059999999998</v>
      </c>
      <c r="AH9" s="206">
        <f t="shared" si="1"/>
        <v>46283.06</v>
      </c>
      <c r="AI9" s="206">
        <f t="shared" si="1"/>
        <v>40368.06</v>
      </c>
      <c r="AJ9" s="206">
        <f t="shared" si="1"/>
        <v>40368.06</v>
      </c>
      <c r="AK9" s="206">
        <f t="shared" si="1"/>
        <v>40368.06</v>
      </c>
      <c r="AL9" s="206">
        <f t="shared" si="1"/>
        <v>40368.06</v>
      </c>
      <c r="AM9" s="206">
        <f t="shared" si="1"/>
        <v>40368.06</v>
      </c>
      <c r="AN9" s="206">
        <f t="shared" si="1"/>
        <v>34453.06</v>
      </c>
      <c r="AO9" s="206">
        <f t="shared" si="1"/>
        <v>34453.06</v>
      </c>
      <c r="AP9" s="206">
        <f t="shared" si="1"/>
        <v>34453.06</v>
      </c>
      <c r="AQ9" s="206">
        <f t="shared" si="1"/>
        <v>34453.06</v>
      </c>
      <c r="AR9" s="206">
        <f t="shared" si="1"/>
        <v>6570.3099999999977</v>
      </c>
      <c r="AS9" s="206">
        <f t="shared" si="1"/>
        <v>6570.3099999999977</v>
      </c>
      <c r="AT9" s="206">
        <f t="shared" si="1"/>
        <v>6570.3099999999977</v>
      </c>
      <c r="AU9" s="206">
        <f t="shared" si="1"/>
        <v>6570.3099999999977</v>
      </c>
      <c r="AV9" s="206">
        <f t="shared" si="1"/>
        <v>6570.3099999999977</v>
      </c>
      <c r="AW9" s="206">
        <f t="shared" si="1"/>
        <v>6570.3099999999977</v>
      </c>
      <c r="AX9" s="206">
        <f t="shared" si="1"/>
        <v>6570.3099999999977</v>
      </c>
      <c r="AY9" s="206">
        <f t="shared" si="1"/>
        <v>6570.3099999999977</v>
      </c>
      <c r="AZ9" s="206">
        <f t="shared" si="1"/>
        <v>6570.3099999999977</v>
      </c>
      <c r="BA9" s="206">
        <f t="shared" si="1"/>
        <v>6570.3099999999977</v>
      </c>
      <c r="BB9" s="206">
        <f t="shared" si="1"/>
        <v>6570.3099999999977</v>
      </c>
      <c r="BC9" s="206">
        <f t="shared" si="1"/>
        <v>6570.3099999999977</v>
      </c>
      <c r="BD9" s="206">
        <f t="shared" si="1"/>
        <v>6570.3099999999977</v>
      </c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BD11" si="2">SUM(E12:E16)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18586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3085</v>
      </c>
      <c r="AI11" s="211">
        <f t="shared" si="2"/>
        <v>0</v>
      </c>
      <c r="AJ11" s="211">
        <f t="shared" si="2"/>
        <v>0</v>
      </c>
      <c r="AK11" s="211">
        <f t="shared" si="2"/>
        <v>0</v>
      </c>
      <c r="AL11" s="211">
        <f t="shared" si="2"/>
        <v>0</v>
      </c>
      <c r="AM11" s="211">
        <f t="shared" si="2"/>
        <v>3085</v>
      </c>
      <c r="AN11" s="211">
        <f t="shared" si="2"/>
        <v>0</v>
      </c>
      <c r="AO11" s="211">
        <f t="shared" si="2"/>
        <v>0</v>
      </c>
      <c r="AP11" s="211">
        <f t="shared" si="2"/>
        <v>0</v>
      </c>
      <c r="AQ11" s="211">
        <f t="shared" si="2"/>
        <v>0</v>
      </c>
      <c r="AR11" s="211">
        <f t="shared" si="2"/>
        <v>0</v>
      </c>
      <c r="AS11" s="211">
        <f t="shared" si="2"/>
        <v>0</v>
      </c>
      <c r="AT11" s="211">
        <f t="shared" si="2"/>
        <v>0</v>
      </c>
      <c r="AU11" s="211">
        <f t="shared" si="2"/>
        <v>0</v>
      </c>
      <c r="AV11" s="211">
        <f t="shared" si="2"/>
        <v>0</v>
      </c>
      <c r="AW11" s="211">
        <f t="shared" si="2"/>
        <v>0</v>
      </c>
      <c r="AX11" s="211">
        <f t="shared" si="2"/>
        <v>0</v>
      </c>
      <c r="AY11" s="211">
        <f t="shared" si="2"/>
        <v>0</v>
      </c>
      <c r="AZ11" s="211">
        <f t="shared" si="2"/>
        <v>0</v>
      </c>
      <c r="BA11" s="211">
        <f t="shared" si="2"/>
        <v>0</v>
      </c>
      <c r="BB11" s="211">
        <f t="shared" si="2"/>
        <v>0</v>
      </c>
      <c r="BC11" s="211">
        <f t="shared" si="2"/>
        <v>0</v>
      </c>
      <c r="BD11" s="211">
        <f t="shared" si="2"/>
        <v>0</v>
      </c>
    </row>
    <row r="12" spans="1:58" s="33" customFormat="1" ht="15" customHeight="1" x14ac:dyDescent="0.25">
      <c r="A12" s="143"/>
      <c r="B12" s="53" t="s">
        <v>265</v>
      </c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34">
        <v>18586</v>
      </c>
      <c r="AE12" s="234"/>
      <c r="AF12" s="234"/>
      <c r="AG12" s="234"/>
      <c r="AH12" s="234">
        <v>3085</v>
      </c>
      <c r="AI12" s="234"/>
      <c r="AJ12" s="234"/>
      <c r="AK12" s="234"/>
      <c r="AL12" s="234"/>
      <c r="AM12" s="234">
        <v>3085</v>
      </c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34"/>
      <c r="AE13" s="234"/>
      <c r="AF13" s="234"/>
      <c r="AG13" s="234"/>
      <c r="AH13" s="234"/>
      <c r="AI13" s="234"/>
      <c r="AJ13" s="234"/>
      <c r="AK13" s="234"/>
      <c r="AL13" s="234"/>
      <c r="AM13" s="234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34"/>
      <c r="C14" s="109"/>
      <c r="D14" s="332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</row>
    <row r="15" spans="1:58" s="33" customFormat="1" ht="15" customHeight="1" x14ac:dyDescent="0.25">
      <c r="A15" s="143"/>
      <c r="B15" s="34"/>
      <c r="C15" s="109"/>
      <c r="D15" s="332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216"/>
      <c r="AB15" s="216"/>
      <c r="AC15" s="216"/>
      <c r="AD15" s="216"/>
      <c r="AE15" s="216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/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</row>
    <row r="16" spans="1:58" s="33" customFormat="1" ht="15" customHeight="1" x14ac:dyDescent="0.25">
      <c r="A16" s="143"/>
      <c r="B16" s="34"/>
      <c r="C16" s="109"/>
      <c r="D16" s="332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/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</row>
    <row r="17" spans="1:56" s="33" customFormat="1" ht="15" customHeight="1" x14ac:dyDescent="0.25">
      <c r="A17" s="143"/>
      <c r="B17" s="58" t="s">
        <v>287</v>
      </c>
      <c r="C17" s="108"/>
      <c r="D17" s="332"/>
      <c r="E17" s="35">
        <f t="shared" ref="E17:BD17" si="3">SUM(E18:E23)</f>
        <v>0</v>
      </c>
      <c r="F17" s="35">
        <f t="shared" si="3"/>
        <v>0</v>
      </c>
      <c r="G17" s="35">
        <f t="shared" si="3"/>
        <v>0</v>
      </c>
      <c r="H17" s="35">
        <f t="shared" si="3"/>
        <v>0</v>
      </c>
      <c r="I17" s="35">
        <f t="shared" si="3"/>
        <v>0</v>
      </c>
      <c r="J17" s="35">
        <f t="shared" si="3"/>
        <v>0</v>
      </c>
      <c r="K17" s="35">
        <f t="shared" si="3"/>
        <v>0</v>
      </c>
      <c r="L17" s="35">
        <f t="shared" si="3"/>
        <v>0</v>
      </c>
      <c r="M17" s="35">
        <f t="shared" si="3"/>
        <v>0</v>
      </c>
      <c r="N17" s="35">
        <f t="shared" si="3"/>
        <v>0</v>
      </c>
      <c r="O17" s="35">
        <f t="shared" si="3"/>
        <v>0</v>
      </c>
      <c r="P17" s="35">
        <f t="shared" si="3"/>
        <v>0</v>
      </c>
      <c r="Q17" s="35">
        <f t="shared" si="3"/>
        <v>0</v>
      </c>
      <c r="R17" s="35">
        <f t="shared" si="3"/>
        <v>0</v>
      </c>
      <c r="S17" s="35">
        <f t="shared" si="3"/>
        <v>0</v>
      </c>
      <c r="T17" s="35">
        <f t="shared" si="3"/>
        <v>0</v>
      </c>
      <c r="U17" s="35">
        <f t="shared" si="3"/>
        <v>0</v>
      </c>
      <c r="V17" s="35">
        <f t="shared" si="3"/>
        <v>0</v>
      </c>
      <c r="W17" s="35">
        <f t="shared" si="3"/>
        <v>0</v>
      </c>
      <c r="X17" s="35">
        <f t="shared" si="3"/>
        <v>0</v>
      </c>
      <c r="Y17" s="35">
        <f t="shared" si="3"/>
        <v>0</v>
      </c>
      <c r="Z17" s="35">
        <f t="shared" si="3"/>
        <v>0</v>
      </c>
      <c r="AA17" s="211">
        <f t="shared" si="3"/>
        <v>0</v>
      </c>
      <c r="AB17" s="211">
        <f t="shared" si="3"/>
        <v>0</v>
      </c>
      <c r="AC17" s="211">
        <f t="shared" si="3"/>
        <v>0</v>
      </c>
      <c r="AD17" s="211">
        <f t="shared" si="3"/>
        <v>0</v>
      </c>
      <c r="AE17" s="211">
        <f t="shared" si="3"/>
        <v>0</v>
      </c>
      <c r="AF17" s="211">
        <f t="shared" si="3"/>
        <v>0</v>
      </c>
      <c r="AG17" s="211">
        <f t="shared" si="3"/>
        <v>0</v>
      </c>
      <c r="AH17" s="211">
        <f t="shared" si="3"/>
        <v>0</v>
      </c>
      <c r="AI17" s="211">
        <f t="shared" si="3"/>
        <v>0</v>
      </c>
      <c r="AJ17" s="211">
        <f t="shared" si="3"/>
        <v>0</v>
      </c>
      <c r="AK17" s="211">
        <f t="shared" si="3"/>
        <v>0</v>
      </c>
      <c r="AL17" s="211">
        <f t="shared" si="3"/>
        <v>0</v>
      </c>
      <c r="AM17" s="211">
        <f t="shared" si="3"/>
        <v>0</v>
      </c>
      <c r="AN17" s="211">
        <f t="shared" si="3"/>
        <v>0</v>
      </c>
      <c r="AO17" s="211">
        <f t="shared" si="3"/>
        <v>0</v>
      </c>
      <c r="AP17" s="211">
        <f t="shared" si="3"/>
        <v>0</v>
      </c>
      <c r="AQ17" s="211">
        <f t="shared" si="3"/>
        <v>0</v>
      </c>
      <c r="AR17" s="211">
        <f t="shared" si="3"/>
        <v>0</v>
      </c>
      <c r="AS17" s="211">
        <f t="shared" si="3"/>
        <v>0</v>
      </c>
      <c r="AT17" s="211">
        <f t="shared" si="3"/>
        <v>0</v>
      </c>
      <c r="AU17" s="211">
        <f t="shared" si="3"/>
        <v>0</v>
      </c>
      <c r="AV17" s="211">
        <f t="shared" si="3"/>
        <v>0</v>
      </c>
      <c r="AW17" s="211">
        <f t="shared" si="3"/>
        <v>0</v>
      </c>
      <c r="AX17" s="211">
        <f t="shared" si="3"/>
        <v>0</v>
      </c>
      <c r="AY17" s="211">
        <f t="shared" si="3"/>
        <v>0</v>
      </c>
      <c r="AZ17" s="211">
        <f t="shared" si="3"/>
        <v>0</v>
      </c>
      <c r="BA17" s="211">
        <f t="shared" si="3"/>
        <v>0</v>
      </c>
      <c r="BB17" s="211">
        <f t="shared" si="3"/>
        <v>0</v>
      </c>
      <c r="BC17" s="211">
        <f t="shared" si="3"/>
        <v>0</v>
      </c>
      <c r="BD17" s="211">
        <f t="shared" si="3"/>
        <v>0</v>
      </c>
    </row>
    <row r="18" spans="1:56" s="39" customFormat="1" ht="15" customHeight="1" x14ac:dyDescent="0.25">
      <c r="A18" s="144"/>
      <c r="B18" s="53"/>
      <c r="C18" s="110"/>
      <c r="D18" s="333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38"/>
      <c r="S18" s="38"/>
      <c r="T18" s="38"/>
      <c r="U18" s="38"/>
      <c r="V18" s="38"/>
      <c r="W18" s="38"/>
      <c r="X18" s="38"/>
      <c r="Y18" s="38"/>
      <c r="Z18" s="38"/>
      <c r="AA18" s="219"/>
      <c r="AB18" s="219"/>
      <c r="AC18" s="219"/>
      <c r="AD18" s="219"/>
      <c r="AE18" s="219"/>
      <c r="AF18" s="219"/>
      <c r="AG18" s="219"/>
      <c r="AH18" s="219"/>
      <c r="AI18" s="219"/>
      <c r="AJ18" s="219"/>
      <c r="AK18" s="219"/>
      <c r="AL18" s="219"/>
      <c r="AM18" s="219"/>
      <c r="AN18" s="219"/>
      <c r="AO18" s="219"/>
      <c r="AP18" s="219"/>
      <c r="AQ18" s="219"/>
      <c r="AR18" s="219"/>
      <c r="AS18" s="219"/>
      <c r="AT18" s="219"/>
      <c r="AU18" s="219"/>
      <c r="AV18" s="219"/>
      <c r="AW18" s="219"/>
      <c r="AX18" s="219"/>
      <c r="AY18" s="219"/>
      <c r="AZ18" s="219"/>
      <c r="BA18" s="219"/>
      <c r="BB18" s="219"/>
      <c r="BC18" s="219"/>
      <c r="BD18" s="219"/>
    </row>
    <row r="19" spans="1:56" s="39" customFormat="1" ht="15" customHeight="1" x14ac:dyDescent="0.25">
      <c r="A19" s="144"/>
      <c r="B19" s="53"/>
      <c r="C19" s="110"/>
      <c r="D19" s="333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188"/>
      <c r="R19" s="38"/>
      <c r="S19" s="38"/>
      <c r="T19" s="38"/>
      <c r="U19" s="38"/>
      <c r="V19" s="38"/>
      <c r="W19" s="38"/>
      <c r="X19" s="38"/>
      <c r="Y19" s="38"/>
      <c r="Z19" s="38"/>
      <c r="AA19" s="219"/>
      <c r="AB19" s="219"/>
      <c r="AC19" s="219"/>
      <c r="AD19" s="219"/>
      <c r="AE19" s="219"/>
      <c r="AF19" s="219"/>
      <c r="AG19" s="219"/>
      <c r="AH19" s="219"/>
      <c r="AI19" s="219"/>
      <c r="AJ19" s="219"/>
      <c r="AK19" s="219"/>
      <c r="AL19" s="219"/>
      <c r="AM19" s="219"/>
      <c r="AN19" s="219"/>
      <c r="AO19" s="219"/>
      <c r="AP19" s="219"/>
      <c r="AQ19" s="219"/>
      <c r="AR19" s="219"/>
      <c r="AS19" s="219"/>
      <c r="AT19" s="219"/>
      <c r="AU19" s="219"/>
      <c r="AV19" s="219"/>
      <c r="AW19" s="219"/>
      <c r="AX19" s="219"/>
      <c r="AY19" s="219"/>
      <c r="AZ19" s="219"/>
      <c r="BA19" s="219"/>
      <c r="BB19" s="219"/>
      <c r="BC19" s="219"/>
      <c r="BD19" s="219"/>
    </row>
    <row r="20" spans="1:56" s="39" customFormat="1" ht="15" customHeight="1" x14ac:dyDescent="0.25">
      <c r="A20" s="144"/>
      <c r="B20" s="53"/>
      <c r="C20" s="110"/>
      <c r="D20" s="333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188"/>
      <c r="R20" s="38"/>
      <c r="S20" s="38"/>
      <c r="T20" s="38"/>
      <c r="U20" s="38"/>
      <c r="V20" s="38"/>
      <c r="W20" s="38"/>
      <c r="X20" s="38"/>
      <c r="Y20" s="38"/>
      <c r="Z20" s="38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</row>
    <row r="21" spans="1:56" s="39" customFormat="1" ht="15" customHeight="1" x14ac:dyDescent="0.25">
      <c r="A21" s="144"/>
      <c r="B21" s="89"/>
      <c r="C21" s="111"/>
      <c r="D21" s="334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345"/>
      <c r="R21" s="38"/>
      <c r="S21" s="38"/>
      <c r="T21" s="38"/>
      <c r="U21" s="38"/>
      <c r="V21" s="38"/>
      <c r="W21" s="38"/>
      <c r="X21" s="38"/>
      <c r="Y21" s="38"/>
      <c r="Z21" s="38"/>
      <c r="AA21" s="219"/>
      <c r="AB21" s="219"/>
      <c r="AC21" s="219"/>
      <c r="AD21" s="219"/>
      <c r="AE21" s="219"/>
      <c r="AF21" s="219"/>
      <c r="AG21" s="219"/>
      <c r="AH21" s="219"/>
      <c r="AI21" s="219"/>
      <c r="AJ21" s="219"/>
      <c r="AK21" s="219"/>
      <c r="AL21" s="219"/>
      <c r="AM21" s="219"/>
      <c r="AN21" s="219"/>
      <c r="AO21" s="219"/>
      <c r="AP21" s="219"/>
      <c r="AQ21" s="219"/>
      <c r="AR21" s="219"/>
      <c r="AS21" s="219"/>
      <c r="AT21" s="219"/>
      <c r="AU21" s="219"/>
      <c r="AV21" s="219"/>
      <c r="AW21" s="219"/>
      <c r="AX21" s="219"/>
      <c r="AY21" s="219"/>
      <c r="AZ21" s="219"/>
      <c r="BA21" s="219"/>
      <c r="BB21" s="219"/>
      <c r="BC21" s="219"/>
      <c r="BD21" s="219"/>
    </row>
    <row r="22" spans="1:56" s="39" customFormat="1" ht="15" customHeight="1" x14ac:dyDescent="0.25">
      <c r="A22" s="144"/>
      <c r="B22" s="89"/>
      <c r="C22" s="111"/>
      <c r="D22" s="334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59"/>
      <c r="R22" s="38"/>
      <c r="S22" s="38"/>
      <c r="T22" s="38"/>
      <c r="U22" s="38"/>
      <c r="V22" s="38"/>
      <c r="W22" s="38"/>
      <c r="X22" s="38"/>
      <c r="Y22" s="38"/>
      <c r="Z22" s="38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</row>
    <row r="23" spans="1:56" s="39" customFormat="1" ht="15" customHeight="1" x14ac:dyDescent="0.25">
      <c r="A23" s="144"/>
      <c r="B23" s="89"/>
      <c r="C23" s="111"/>
      <c r="D23" s="334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59"/>
      <c r="R23" s="38"/>
      <c r="S23" s="38"/>
      <c r="T23" s="38"/>
      <c r="U23" s="38"/>
      <c r="V23" s="38"/>
      <c r="W23" s="38"/>
      <c r="X23" s="38"/>
      <c r="Y23" s="38"/>
      <c r="Z23" s="38"/>
      <c r="AA23" s="219"/>
      <c r="AB23" s="219"/>
      <c r="AC23" s="219"/>
      <c r="AD23" s="219"/>
      <c r="AE23" s="219"/>
      <c r="AF23" s="219"/>
      <c r="AG23" s="219"/>
      <c r="AH23" s="219"/>
      <c r="AI23" s="219"/>
      <c r="AJ23" s="219"/>
      <c r="AK23" s="219"/>
      <c r="AL23" s="219"/>
      <c r="AM23" s="219"/>
      <c r="AN23" s="219"/>
      <c r="AO23" s="219"/>
      <c r="AP23" s="219"/>
      <c r="AQ23" s="219"/>
      <c r="AR23" s="219"/>
      <c r="AS23" s="219"/>
      <c r="AT23" s="219"/>
      <c r="AU23" s="219"/>
      <c r="AV23" s="219"/>
      <c r="AW23" s="219"/>
      <c r="AX23" s="219"/>
      <c r="AY23" s="219"/>
      <c r="AZ23" s="219"/>
      <c r="BA23" s="219"/>
      <c r="BB23" s="219"/>
      <c r="BC23" s="219"/>
      <c r="BD23" s="219"/>
    </row>
    <row r="24" spans="1:56" s="41" customFormat="1" ht="15" customHeight="1" x14ac:dyDescent="0.25">
      <c r="A24" s="145"/>
      <c r="B24" s="42" t="s">
        <v>92</v>
      </c>
      <c r="C24" s="112"/>
      <c r="D24" s="335"/>
      <c r="E24" s="35">
        <f>SUM(E25:E30)</f>
        <v>0</v>
      </c>
      <c r="F24" s="35">
        <f t="shared" ref="F24:BD24" si="4">SUM(F25:F30)</f>
        <v>0</v>
      </c>
      <c r="G24" s="35">
        <f t="shared" si="4"/>
        <v>0</v>
      </c>
      <c r="H24" s="35">
        <f t="shared" si="4"/>
        <v>0</v>
      </c>
      <c r="I24" s="35">
        <f t="shared" si="4"/>
        <v>0</v>
      </c>
      <c r="J24" s="35">
        <f t="shared" si="4"/>
        <v>0</v>
      </c>
      <c r="K24" s="35">
        <f t="shared" si="4"/>
        <v>0</v>
      </c>
      <c r="L24" s="35">
        <f t="shared" si="4"/>
        <v>0</v>
      </c>
      <c r="M24" s="35">
        <f t="shared" si="4"/>
        <v>0</v>
      </c>
      <c r="N24" s="35">
        <f t="shared" si="4"/>
        <v>0</v>
      </c>
      <c r="O24" s="35">
        <f t="shared" si="4"/>
        <v>0</v>
      </c>
      <c r="P24" s="35">
        <f>SUM(P25:P30)</f>
        <v>0</v>
      </c>
      <c r="Q24" s="35">
        <f t="shared" si="4"/>
        <v>0</v>
      </c>
      <c r="R24" s="35">
        <f t="shared" si="4"/>
        <v>0</v>
      </c>
      <c r="S24" s="35">
        <f t="shared" si="4"/>
        <v>0</v>
      </c>
      <c r="T24" s="35">
        <f t="shared" si="4"/>
        <v>0</v>
      </c>
      <c r="U24" s="35">
        <f t="shared" si="4"/>
        <v>0</v>
      </c>
      <c r="V24" s="35">
        <f t="shared" si="4"/>
        <v>0</v>
      </c>
      <c r="W24" s="35">
        <f t="shared" si="4"/>
        <v>0</v>
      </c>
      <c r="X24" s="35">
        <f t="shared" si="4"/>
        <v>0</v>
      </c>
      <c r="Y24" s="35">
        <f t="shared" si="4"/>
        <v>0</v>
      </c>
      <c r="Z24" s="35">
        <f t="shared" si="4"/>
        <v>0</v>
      </c>
      <c r="AA24" s="211">
        <f t="shared" si="4"/>
        <v>0</v>
      </c>
      <c r="AB24" s="211">
        <f t="shared" si="4"/>
        <v>28130.07</v>
      </c>
      <c r="AC24" s="211">
        <f t="shared" si="4"/>
        <v>0</v>
      </c>
      <c r="AD24" s="211">
        <f t="shared" si="4"/>
        <v>0</v>
      </c>
      <c r="AE24" s="211">
        <f t="shared" si="4"/>
        <v>0</v>
      </c>
      <c r="AF24" s="211">
        <f t="shared" si="4"/>
        <v>2832</v>
      </c>
      <c r="AG24" s="211">
        <f t="shared" si="4"/>
        <v>0</v>
      </c>
      <c r="AH24" s="211">
        <f t="shared" si="4"/>
        <v>0</v>
      </c>
      <c r="AI24" s="211">
        <f t="shared" si="4"/>
        <v>0</v>
      </c>
      <c r="AJ24" s="211">
        <f t="shared" si="4"/>
        <v>0</v>
      </c>
      <c r="AK24" s="211">
        <f t="shared" si="4"/>
        <v>0</v>
      </c>
      <c r="AL24" s="211">
        <f t="shared" si="4"/>
        <v>0</v>
      </c>
      <c r="AM24" s="211">
        <f t="shared" si="4"/>
        <v>0</v>
      </c>
      <c r="AN24" s="211">
        <f t="shared" si="4"/>
        <v>0</v>
      </c>
      <c r="AO24" s="211">
        <f t="shared" si="4"/>
        <v>0</v>
      </c>
      <c r="AP24" s="211">
        <f t="shared" si="4"/>
        <v>0</v>
      </c>
      <c r="AQ24" s="211">
        <f t="shared" si="4"/>
        <v>0</v>
      </c>
      <c r="AR24" s="211">
        <f t="shared" si="4"/>
        <v>0</v>
      </c>
      <c r="AS24" s="211">
        <f t="shared" si="4"/>
        <v>0</v>
      </c>
      <c r="AT24" s="211">
        <f t="shared" si="4"/>
        <v>0</v>
      </c>
      <c r="AU24" s="211">
        <f t="shared" si="4"/>
        <v>0</v>
      </c>
      <c r="AV24" s="211">
        <f t="shared" si="4"/>
        <v>0</v>
      </c>
      <c r="AW24" s="211">
        <f t="shared" si="4"/>
        <v>0</v>
      </c>
      <c r="AX24" s="211">
        <f t="shared" si="4"/>
        <v>0</v>
      </c>
      <c r="AY24" s="211">
        <f t="shared" si="4"/>
        <v>0</v>
      </c>
      <c r="AZ24" s="211">
        <f t="shared" si="4"/>
        <v>0</v>
      </c>
      <c r="BA24" s="211">
        <f t="shared" si="4"/>
        <v>0</v>
      </c>
      <c r="BB24" s="211">
        <f t="shared" si="4"/>
        <v>0</v>
      </c>
      <c r="BC24" s="211">
        <f t="shared" si="4"/>
        <v>0</v>
      </c>
      <c r="BD24" s="211">
        <f t="shared" si="4"/>
        <v>0</v>
      </c>
    </row>
    <row r="25" spans="1:56" s="41" customFormat="1" ht="15" customHeight="1" x14ac:dyDescent="0.25">
      <c r="A25" s="145"/>
      <c r="B25" s="42"/>
      <c r="C25" s="107" t="s">
        <v>112</v>
      </c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211"/>
      <c r="AB25" s="233">
        <v>10422.76</v>
      </c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</row>
    <row r="26" spans="1:56" s="41" customFormat="1" ht="15" customHeight="1" x14ac:dyDescent="0.25">
      <c r="A26" s="145"/>
      <c r="B26" s="42"/>
      <c r="C26" s="107" t="s">
        <v>99</v>
      </c>
      <c r="D26" s="3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211"/>
      <c r="AB26" s="233">
        <v>17707.310000000001</v>
      </c>
      <c r="AC26" s="211"/>
      <c r="AD26" s="211"/>
      <c r="AE26" s="211"/>
      <c r="AF26" s="233">
        <v>2312.4</v>
      </c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41" customFormat="1" ht="15" customHeight="1" x14ac:dyDescent="0.25">
      <c r="A27" s="145"/>
      <c r="B27" s="42"/>
      <c r="C27" s="107" t="s">
        <v>98</v>
      </c>
      <c r="D27" s="3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211"/>
      <c r="AB27" s="211"/>
      <c r="AC27" s="211"/>
      <c r="AD27" s="211"/>
      <c r="AE27" s="211"/>
      <c r="AF27" s="233">
        <v>519.6</v>
      </c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AS27" s="211"/>
      <c r="AT27" s="211"/>
      <c r="AU27" s="211"/>
      <c r="AV27" s="211"/>
      <c r="AW27" s="211"/>
      <c r="AX27" s="211"/>
      <c r="AY27" s="211"/>
      <c r="AZ27" s="211"/>
      <c r="BA27" s="211"/>
      <c r="BB27" s="211"/>
      <c r="BC27" s="211"/>
      <c r="BD27" s="211"/>
    </row>
    <row r="28" spans="1:56" s="41" customFormat="1" ht="15" customHeight="1" x14ac:dyDescent="0.25">
      <c r="A28" s="145"/>
      <c r="B28" s="42"/>
      <c r="C28" s="107"/>
      <c r="D28" s="3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211"/>
      <c r="AV28" s="211"/>
      <c r="AW28" s="211"/>
      <c r="AX28" s="211"/>
      <c r="AY28" s="211"/>
      <c r="AZ28" s="211"/>
      <c r="BA28" s="211"/>
      <c r="BB28" s="211"/>
      <c r="BC28" s="211"/>
      <c r="BD28" s="211"/>
    </row>
    <row r="29" spans="1:56" s="41" customFormat="1" ht="15" customHeight="1" x14ac:dyDescent="0.25">
      <c r="A29" s="145"/>
      <c r="B29" s="42"/>
      <c r="C29" s="112"/>
      <c r="D29" s="3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211"/>
      <c r="AV29" s="211"/>
      <c r="AW29" s="211"/>
      <c r="AX29" s="211"/>
      <c r="AY29" s="211"/>
      <c r="AZ29" s="211"/>
      <c r="BA29" s="211"/>
      <c r="BB29" s="211"/>
      <c r="BC29" s="211"/>
      <c r="BD29" s="211"/>
    </row>
    <row r="30" spans="1:56" s="41" customFormat="1" ht="15" customHeight="1" x14ac:dyDescent="0.25">
      <c r="A30" s="145"/>
      <c r="B30" s="42"/>
      <c r="C30" s="112"/>
      <c r="D30" s="3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AS30" s="211"/>
      <c r="AT30" s="211"/>
      <c r="AU30" s="211"/>
      <c r="AV30" s="211"/>
      <c r="AW30" s="211"/>
      <c r="AX30" s="211"/>
      <c r="AY30" s="211"/>
      <c r="AZ30" s="211"/>
      <c r="BA30" s="211"/>
      <c r="BB30" s="211"/>
      <c r="BC30" s="211"/>
      <c r="BD30" s="211"/>
    </row>
    <row r="31" spans="1:56" s="41" customFormat="1" ht="15" customHeight="1" x14ac:dyDescent="0.25">
      <c r="A31" s="145"/>
      <c r="B31" s="42" t="s">
        <v>96</v>
      </c>
      <c r="C31" s="112"/>
      <c r="D31" s="335"/>
      <c r="E31" s="35">
        <f>SUM(E32:E38)</f>
        <v>0</v>
      </c>
      <c r="F31" s="35">
        <f t="shared" ref="F31:BD31" si="5">SUM(F32:F38)</f>
        <v>0</v>
      </c>
      <c r="G31" s="35">
        <f t="shared" si="5"/>
        <v>0</v>
      </c>
      <c r="H31" s="35">
        <f t="shared" si="5"/>
        <v>0</v>
      </c>
      <c r="I31" s="35">
        <f t="shared" si="5"/>
        <v>0</v>
      </c>
      <c r="J31" s="35">
        <f t="shared" si="5"/>
        <v>0</v>
      </c>
      <c r="K31" s="35">
        <f t="shared" si="5"/>
        <v>0</v>
      </c>
      <c r="L31" s="35">
        <f t="shared" si="5"/>
        <v>0</v>
      </c>
      <c r="M31" s="35">
        <f t="shared" si="5"/>
        <v>0</v>
      </c>
      <c r="N31" s="35">
        <f t="shared" si="5"/>
        <v>0</v>
      </c>
      <c r="O31" s="35">
        <f t="shared" si="5"/>
        <v>0</v>
      </c>
      <c r="P31" s="35">
        <f>SUM(P32:P38)</f>
        <v>0</v>
      </c>
      <c r="Q31" s="35">
        <f t="shared" si="5"/>
        <v>0</v>
      </c>
      <c r="R31" s="35">
        <f t="shared" si="5"/>
        <v>0</v>
      </c>
      <c r="S31" s="35">
        <f t="shared" si="5"/>
        <v>0</v>
      </c>
      <c r="T31" s="35">
        <f t="shared" si="5"/>
        <v>0</v>
      </c>
      <c r="U31" s="35">
        <f t="shared" si="5"/>
        <v>0</v>
      </c>
      <c r="V31" s="35">
        <f t="shared" si="5"/>
        <v>0</v>
      </c>
      <c r="W31" s="35">
        <f t="shared" si="5"/>
        <v>0</v>
      </c>
      <c r="X31" s="35">
        <f t="shared" si="5"/>
        <v>0</v>
      </c>
      <c r="Y31" s="35">
        <f t="shared" si="5"/>
        <v>0</v>
      </c>
      <c r="Z31" s="35">
        <f t="shared" si="5"/>
        <v>0</v>
      </c>
      <c r="AA31" s="211">
        <f t="shared" si="5"/>
        <v>0</v>
      </c>
      <c r="AB31" s="211">
        <f t="shared" si="5"/>
        <v>0</v>
      </c>
      <c r="AC31" s="211">
        <f t="shared" si="5"/>
        <v>0</v>
      </c>
      <c r="AD31" s="211">
        <f t="shared" si="5"/>
        <v>75000</v>
      </c>
      <c r="AE31" s="211">
        <f t="shared" si="5"/>
        <v>0</v>
      </c>
      <c r="AF31" s="211">
        <f t="shared" si="5"/>
        <v>0</v>
      </c>
      <c r="AG31" s="211">
        <f t="shared" si="5"/>
        <v>25000</v>
      </c>
      <c r="AH31" s="211">
        <f t="shared" si="5"/>
        <v>0</v>
      </c>
      <c r="AI31" s="211">
        <f t="shared" si="5"/>
        <v>0</v>
      </c>
      <c r="AJ31" s="211">
        <f t="shared" si="5"/>
        <v>0</v>
      </c>
      <c r="AK31" s="211">
        <f t="shared" si="5"/>
        <v>0</v>
      </c>
      <c r="AL31" s="211">
        <f t="shared" si="5"/>
        <v>0</v>
      </c>
      <c r="AM31" s="211">
        <f t="shared" si="5"/>
        <v>0</v>
      </c>
      <c r="AN31" s="211">
        <f t="shared" si="5"/>
        <v>0</v>
      </c>
      <c r="AO31" s="211">
        <f t="shared" si="5"/>
        <v>0</v>
      </c>
      <c r="AP31" s="211">
        <f t="shared" si="5"/>
        <v>0</v>
      </c>
      <c r="AQ31" s="211">
        <f t="shared" si="5"/>
        <v>0</v>
      </c>
      <c r="AR31" s="211">
        <f t="shared" si="5"/>
        <v>0</v>
      </c>
      <c r="AS31" s="211">
        <f t="shared" si="5"/>
        <v>0</v>
      </c>
      <c r="AT31" s="211">
        <f t="shared" si="5"/>
        <v>0</v>
      </c>
      <c r="AU31" s="211">
        <f t="shared" si="5"/>
        <v>0</v>
      </c>
      <c r="AV31" s="211">
        <f t="shared" si="5"/>
        <v>0</v>
      </c>
      <c r="AW31" s="211">
        <f t="shared" si="5"/>
        <v>0</v>
      </c>
      <c r="AX31" s="211">
        <f t="shared" si="5"/>
        <v>0</v>
      </c>
      <c r="AY31" s="211">
        <f t="shared" si="5"/>
        <v>0</v>
      </c>
      <c r="AZ31" s="211">
        <f t="shared" si="5"/>
        <v>0</v>
      </c>
      <c r="BA31" s="211">
        <f t="shared" si="5"/>
        <v>0</v>
      </c>
      <c r="BB31" s="211">
        <f t="shared" si="5"/>
        <v>0</v>
      </c>
      <c r="BC31" s="211">
        <f t="shared" si="5"/>
        <v>0</v>
      </c>
      <c r="BD31" s="211">
        <f t="shared" si="5"/>
        <v>0</v>
      </c>
    </row>
    <row r="32" spans="1:56" s="41" customFormat="1" ht="15" customHeight="1" x14ac:dyDescent="0.25">
      <c r="A32" s="145"/>
      <c r="B32" s="42"/>
      <c r="C32" s="107" t="s">
        <v>98</v>
      </c>
      <c r="D32" s="3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211"/>
      <c r="AB32" s="211"/>
      <c r="AC32" s="211"/>
      <c r="AD32" s="233">
        <v>75000</v>
      </c>
      <c r="AE32" s="233"/>
      <c r="AF32" s="233"/>
      <c r="AG32" s="233">
        <v>25000</v>
      </c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</row>
    <row r="33" spans="1:56" s="41" customFormat="1" ht="15" customHeight="1" x14ac:dyDescent="0.25">
      <c r="A33" s="145"/>
      <c r="B33" s="42"/>
      <c r="C33" s="112"/>
      <c r="D33" s="3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211"/>
      <c r="AB33" s="211"/>
      <c r="AC33" s="211"/>
      <c r="AD33" s="233"/>
      <c r="AE33" s="233"/>
      <c r="AF33" s="233"/>
      <c r="AG33" s="233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</row>
    <row r="34" spans="1:56" s="41" customFormat="1" ht="15" customHeight="1" x14ac:dyDescent="0.25">
      <c r="A34" s="145"/>
      <c r="B34" s="42"/>
      <c r="C34" s="112"/>
      <c r="D34" s="3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</row>
    <row r="35" spans="1:56" s="41" customFormat="1" ht="15" customHeight="1" x14ac:dyDescent="0.25">
      <c r="A35" s="145"/>
      <c r="B35" s="42"/>
      <c r="C35" s="112"/>
      <c r="D35" s="3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</row>
    <row r="36" spans="1:56" s="41" customFormat="1" ht="15" customHeight="1" x14ac:dyDescent="0.25">
      <c r="A36" s="145"/>
      <c r="B36" s="42"/>
      <c r="C36" s="112"/>
      <c r="D36" s="3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</row>
    <row r="37" spans="1:56" s="41" customFormat="1" ht="15" customHeight="1" x14ac:dyDescent="0.25">
      <c r="A37" s="145"/>
      <c r="B37" s="42"/>
      <c r="C37" s="112"/>
      <c r="D37" s="3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</row>
    <row r="38" spans="1:56" s="41" customFormat="1" ht="15" customHeight="1" x14ac:dyDescent="0.25">
      <c r="A38" s="145"/>
      <c r="B38" s="42"/>
      <c r="C38" s="112"/>
      <c r="D38" s="3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</row>
    <row r="39" spans="1:56" s="41" customFormat="1" ht="15" customHeight="1" x14ac:dyDescent="0.25">
      <c r="A39" s="145"/>
      <c r="B39" s="42" t="s">
        <v>293</v>
      </c>
      <c r="C39" s="112"/>
      <c r="D39" s="335"/>
      <c r="E39" s="35">
        <f>SUM(E40:E45)</f>
        <v>0</v>
      </c>
      <c r="F39" s="35">
        <f t="shared" ref="F39:BD39" si="6">SUM(F40:F45)</f>
        <v>0</v>
      </c>
      <c r="G39" s="35">
        <f t="shared" si="6"/>
        <v>0</v>
      </c>
      <c r="H39" s="35">
        <f t="shared" si="6"/>
        <v>0</v>
      </c>
      <c r="I39" s="35">
        <f t="shared" si="6"/>
        <v>0</v>
      </c>
      <c r="J39" s="35">
        <f t="shared" si="6"/>
        <v>0</v>
      </c>
      <c r="K39" s="35">
        <f t="shared" si="6"/>
        <v>0</v>
      </c>
      <c r="L39" s="35">
        <f t="shared" si="6"/>
        <v>0</v>
      </c>
      <c r="M39" s="35">
        <f t="shared" si="6"/>
        <v>0</v>
      </c>
      <c r="N39" s="35">
        <f t="shared" si="6"/>
        <v>0</v>
      </c>
      <c r="O39" s="35">
        <f t="shared" si="6"/>
        <v>0</v>
      </c>
      <c r="P39" s="35">
        <f>SUM(P40:P45)</f>
        <v>0</v>
      </c>
      <c r="Q39" s="35">
        <f t="shared" si="6"/>
        <v>0</v>
      </c>
      <c r="R39" s="35">
        <f t="shared" si="6"/>
        <v>0</v>
      </c>
      <c r="S39" s="35">
        <f t="shared" si="6"/>
        <v>0</v>
      </c>
      <c r="T39" s="35">
        <f t="shared" si="6"/>
        <v>0</v>
      </c>
      <c r="U39" s="35">
        <f t="shared" si="6"/>
        <v>0</v>
      </c>
      <c r="V39" s="35">
        <f t="shared" si="6"/>
        <v>0</v>
      </c>
      <c r="W39" s="35">
        <f t="shared" si="6"/>
        <v>0</v>
      </c>
      <c r="X39" s="35">
        <f t="shared" si="6"/>
        <v>0</v>
      </c>
      <c r="Y39" s="35">
        <f t="shared" si="6"/>
        <v>0</v>
      </c>
      <c r="Z39" s="35">
        <f>SUM(Z40:Z45)</f>
        <v>0</v>
      </c>
      <c r="AA39" s="211">
        <f t="shared" si="6"/>
        <v>0</v>
      </c>
      <c r="AB39" s="211">
        <f t="shared" si="6"/>
        <v>0</v>
      </c>
      <c r="AC39" s="211">
        <f t="shared" si="6"/>
        <v>0</v>
      </c>
      <c r="AD39" s="211">
        <f t="shared" si="6"/>
        <v>0</v>
      </c>
      <c r="AE39" s="211">
        <f t="shared" si="6"/>
        <v>0</v>
      </c>
      <c r="AF39" s="211">
        <f t="shared" si="6"/>
        <v>0</v>
      </c>
      <c r="AG39" s="211">
        <f t="shared" si="6"/>
        <v>0</v>
      </c>
      <c r="AH39" s="211">
        <f>SUM(AH40:AH45)</f>
        <v>0</v>
      </c>
      <c r="AI39" s="211">
        <f t="shared" si="6"/>
        <v>0</v>
      </c>
      <c r="AJ39" s="211">
        <f t="shared" si="6"/>
        <v>0</v>
      </c>
      <c r="AK39" s="211">
        <f t="shared" si="6"/>
        <v>0</v>
      </c>
      <c r="AL39" s="211">
        <f t="shared" si="6"/>
        <v>0</v>
      </c>
      <c r="AM39" s="211">
        <f t="shared" si="6"/>
        <v>0</v>
      </c>
      <c r="AN39" s="211">
        <f t="shared" si="6"/>
        <v>0</v>
      </c>
      <c r="AO39" s="211">
        <f t="shared" si="6"/>
        <v>0</v>
      </c>
      <c r="AP39" s="211">
        <f t="shared" si="6"/>
        <v>0</v>
      </c>
      <c r="AQ39" s="211">
        <f t="shared" si="6"/>
        <v>0</v>
      </c>
      <c r="AR39" s="211">
        <f t="shared" si="6"/>
        <v>0</v>
      </c>
      <c r="AS39" s="211">
        <f t="shared" si="6"/>
        <v>0</v>
      </c>
      <c r="AT39" s="211">
        <f t="shared" si="6"/>
        <v>0</v>
      </c>
      <c r="AU39" s="211">
        <f t="shared" si="6"/>
        <v>0</v>
      </c>
      <c r="AV39" s="211">
        <f t="shared" si="6"/>
        <v>0</v>
      </c>
      <c r="AW39" s="211">
        <f t="shared" si="6"/>
        <v>0</v>
      </c>
      <c r="AX39" s="211">
        <f t="shared" si="6"/>
        <v>0</v>
      </c>
      <c r="AY39" s="211">
        <f t="shared" si="6"/>
        <v>0</v>
      </c>
      <c r="AZ39" s="211">
        <f t="shared" si="6"/>
        <v>0</v>
      </c>
      <c r="BA39" s="211">
        <f t="shared" si="6"/>
        <v>0</v>
      </c>
      <c r="BB39" s="211">
        <f t="shared" si="6"/>
        <v>0</v>
      </c>
      <c r="BC39" s="211">
        <f t="shared" si="6"/>
        <v>0</v>
      </c>
      <c r="BD39" s="211">
        <f t="shared" si="6"/>
        <v>0</v>
      </c>
    </row>
    <row r="40" spans="1:56" s="41" customFormat="1" ht="15" customHeight="1" x14ac:dyDescent="0.25">
      <c r="A40" s="145"/>
      <c r="B40" s="53" t="s">
        <v>111</v>
      </c>
      <c r="C40" s="113"/>
      <c r="D40" s="3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</row>
    <row r="41" spans="1:56" s="27" customFormat="1" ht="15" customHeight="1" x14ac:dyDescent="0.25">
      <c r="A41" s="142"/>
      <c r="B41" s="28" t="s">
        <v>85</v>
      </c>
      <c r="C41" s="107"/>
      <c r="D41" s="331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40"/>
      <c r="R41" s="31"/>
      <c r="S41" s="31"/>
      <c r="T41" s="31"/>
      <c r="U41" s="31"/>
      <c r="V41" s="31"/>
      <c r="W41" s="31"/>
      <c r="X41" s="31"/>
      <c r="Y41" s="31"/>
      <c r="Z41" s="31"/>
      <c r="AA41" s="203"/>
      <c r="AB41" s="203"/>
      <c r="AC41" s="203"/>
      <c r="AD41" s="203"/>
      <c r="AE41" s="203"/>
      <c r="AF41" s="203"/>
      <c r="AG41" s="203"/>
      <c r="AH41" s="203"/>
      <c r="AI41" s="203"/>
      <c r="AJ41" s="203"/>
      <c r="AK41" s="203"/>
      <c r="AL41" s="203"/>
      <c r="AM41" s="203"/>
      <c r="AN41" s="203"/>
      <c r="AO41" s="203"/>
      <c r="AP41" s="203"/>
      <c r="AQ41" s="203"/>
      <c r="AR41" s="203"/>
      <c r="AS41" s="203"/>
      <c r="AT41" s="203"/>
      <c r="AU41" s="203"/>
      <c r="AV41" s="203"/>
      <c r="AW41" s="203"/>
      <c r="AX41" s="203"/>
      <c r="AY41" s="203"/>
      <c r="AZ41" s="203"/>
      <c r="BA41" s="203"/>
      <c r="BB41" s="203"/>
      <c r="BC41" s="203"/>
      <c r="BD41" s="203"/>
    </row>
    <row r="42" spans="1:56" s="27" customFormat="1" ht="15" customHeight="1" x14ac:dyDescent="0.25">
      <c r="A42" s="142"/>
      <c r="B42" s="28"/>
      <c r="C42" s="107"/>
      <c r="D42" s="331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31"/>
      <c r="S42" s="31"/>
      <c r="T42" s="31"/>
      <c r="U42" s="31"/>
      <c r="V42" s="31"/>
      <c r="W42" s="31"/>
      <c r="X42" s="31"/>
      <c r="Y42" s="31"/>
      <c r="Z42" s="31"/>
      <c r="AA42" s="203"/>
      <c r="AB42" s="203"/>
      <c r="AC42" s="203"/>
      <c r="AD42" s="203"/>
      <c r="AE42" s="203"/>
      <c r="AF42" s="203"/>
      <c r="AG42" s="203"/>
      <c r="AH42" s="203"/>
      <c r="AI42" s="203"/>
      <c r="AJ42" s="203"/>
      <c r="AK42" s="203"/>
      <c r="AL42" s="203"/>
      <c r="AM42" s="203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</row>
    <row r="43" spans="1:56" s="27" customFormat="1" ht="15" customHeight="1" x14ac:dyDescent="0.25">
      <c r="A43" s="142"/>
      <c r="B43" s="28"/>
      <c r="C43" s="107"/>
      <c r="D43" s="331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</row>
    <row r="44" spans="1:56" s="27" customFormat="1" ht="15" customHeight="1" x14ac:dyDescent="0.25">
      <c r="A44" s="142"/>
      <c r="B44" s="28"/>
      <c r="C44" s="107"/>
      <c r="D44" s="331"/>
      <c r="E44" s="29"/>
      <c r="F44" s="29"/>
      <c r="G44" s="31"/>
      <c r="H44" s="29"/>
      <c r="I44" s="43"/>
      <c r="J44" s="29"/>
      <c r="K44" s="43"/>
      <c r="L44" s="29"/>
      <c r="M44" s="29"/>
      <c r="N44" s="29"/>
      <c r="O44" s="29"/>
      <c r="P44" s="40"/>
      <c r="Q44" s="29"/>
      <c r="R44" s="31"/>
      <c r="S44" s="31"/>
      <c r="T44" s="31"/>
      <c r="U44" s="31"/>
      <c r="V44" s="31"/>
      <c r="W44" s="31"/>
      <c r="X44" s="31"/>
      <c r="Y44" s="31"/>
      <c r="Z44" s="31"/>
      <c r="AA44" s="203"/>
      <c r="AB44" s="203"/>
      <c r="AC44" s="203"/>
      <c r="AD44" s="203"/>
      <c r="AE44" s="203"/>
      <c r="AF44" s="203"/>
      <c r="AG44" s="203"/>
      <c r="AH44" s="203"/>
      <c r="AI44" s="203"/>
      <c r="AJ44" s="203"/>
      <c r="AK44" s="203"/>
      <c r="AL44" s="203"/>
      <c r="AM44" s="203"/>
      <c r="AN44" s="203"/>
      <c r="AO44" s="203"/>
      <c r="AP44" s="203"/>
      <c r="AQ44" s="203"/>
      <c r="AR44" s="203"/>
      <c r="AS44" s="203"/>
      <c r="AT44" s="203"/>
      <c r="AU44" s="203"/>
      <c r="AV44" s="203"/>
      <c r="AW44" s="203"/>
      <c r="AX44" s="203"/>
      <c r="AY44" s="203"/>
      <c r="AZ44" s="203"/>
      <c r="BA44" s="203"/>
      <c r="BB44" s="203"/>
      <c r="BC44" s="203"/>
      <c r="BD44" s="203"/>
    </row>
    <row r="45" spans="1:56" s="27" customFormat="1" ht="15" customHeight="1" x14ac:dyDescent="0.25">
      <c r="A45" s="142"/>
      <c r="B45" s="44"/>
      <c r="C45" s="114"/>
      <c r="D45" s="336"/>
      <c r="E45" s="45"/>
      <c r="F45" s="45"/>
      <c r="G45" s="343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8"/>
      <c r="S45" s="48"/>
      <c r="T45" s="48"/>
      <c r="U45" s="48"/>
      <c r="V45" s="48"/>
      <c r="W45" s="48"/>
      <c r="X45" s="48"/>
      <c r="Y45" s="48"/>
      <c r="Z45" s="48"/>
      <c r="AA45" s="225"/>
      <c r="AB45" s="225"/>
      <c r="AC45" s="225"/>
      <c r="AD45" s="225"/>
      <c r="AE45" s="225"/>
      <c r="AF45" s="225"/>
      <c r="AG45" s="225"/>
      <c r="AH45" s="225"/>
      <c r="AI45" s="225"/>
      <c r="AJ45" s="225"/>
      <c r="AK45" s="225"/>
      <c r="AL45" s="225"/>
      <c r="AM45" s="225"/>
      <c r="AN45" s="225"/>
      <c r="AO45" s="225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225"/>
      <c r="BA45" s="225"/>
      <c r="BB45" s="225"/>
      <c r="BC45" s="225"/>
      <c r="BD45" s="225"/>
    </row>
    <row r="46" spans="1:56" s="51" customFormat="1" ht="15" customHeight="1" x14ac:dyDescent="0.25">
      <c r="A46" s="141" t="s">
        <v>179</v>
      </c>
      <c r="B46" s="50" t="s">
        <v>58</v>
      </c>
      <c r="C46" s="115"/>
      <c r="D46" s="337"/>
      <c r="E46" s="134">
        <f>E17+E11+E24+E31+E39</f>
        <v>0</v>
      </c>
      <c r="F46" s="134">
        <f t="shared" ref="F46:BD46" si="7">F17+F11+F24+F31+F39</f>
        <v>0</v>
      </c>
      <c r="G46" s="134">
        <f t="shared" si="7"/>
        <v>0</v>
      </c>
      <c r="H46" s="134">
        <f t="shared" si="7"/>
        <v>0</v>
      </c>
      <c r="I46" s="134">
        <f t="shared" si="7"/>
        <v>0</v>
      </c>
      <c r="J46" s="134">
        <f t="shared" si="7"/>
        <v>0</v>
      </c>
      <c r="K46" s="134">
        <f t="shared" si="7"/>
        <v>0</v>
      </c>
      <c r="L46" s="134">
        <f t="shared" si="7"/>
        <v>0</v>
      </c>
      <c r="M46" s="134">
        <f t="shared" si="7"/>
        <v>0</v>
      </c>
      <c r="N46" s="134">
        <f t="shared" si="7"/>
        <v>0</v>
      </c>
      <c r="O46" s="134">
        <f t="shared" si="7"/>
        <v>0</v>
      </c>
      <c r="P46" s="134">
        <f t="shared" si="7"/>
        <v>0</v>
      </c>
      <c r="Q46" s="134">
        <f t="shared" si="7"/>
        <v>0</v>
      </c>
      <c r="R46" s="134">
        <f t="shared" si="7"/>
        <v>0</v>
      </c>
      <c r="S46" s="134">
        <f t="shared" si="7"/>
        <v>0</v>
      </c>
      <c r="T46" s="134">
        <f t="shared" si="7"/>
        <v>0</v>
      </c>
      <c r="U46" s="134">
        <f t="shared" si="7"/>
        <v>0</v>
      </c>
      <c r="V46" s="134">
        <f t="shared" si="7"/>
        <v>0</v>
      </c>
      <c r="W46" s="134">
        <f t="shared" si="7"/>
        <v>0</v>
      </c>
      <c r="X46" s="134">
        <f t="shared" si="7"/>
        <v>0</v>
      </c>
      <c r="Y46" s="134">
        <f t="shared" si="7"/>
        <v>0</v>
      </c>
      <c r="Z46" s="134">
        <f t="shared" si="7"/>
        <v>0</v>
      </c>
      <c r="AA46" s="229">
        <f t="shared" si="7"/>
        <v>0</v>
      </c>
      <c r="AB46" s="229">
        <f t="shared" si="7"/>
        <v>28130.07</v>
      </c>
      <c r="AC46" s="229">
        <f t="shared" si="7"/>
        <v>0</v>
      </c>
      <c r="AD46" s="229">
        <f t="shared" si="7"/>
        <v>93586</v>
      </c>
      <c r="AE46" s="229">
        <f t="shared" si="7"/>
        <v>0</v>
      </c>
      <c r="AF46" s="229">
        <f t="shared" si="7"/>
        <v>2832</v>
      </c>
      <c r="AG46" s="229">
        <f t="shared" si="7"/>
        <v>25000</v>
      </c>
      <c r="AH46" s="229">
        <f t="shared" si="7"/>
        <v>3085</v>
      </c>
      <c r="AI46" s="229">
        <f t="shared" si="7"/>
        <v>0</v>
      </c>
      <c r="AJ46" s="229">
        <f t="shared" si="7"/>
        <v>0</v>
      </c>
      <c r="AK46" s="229">
        <f t="shared" si="7"/>
        <v>0</v>
      </c>
      <c r="AL46" s="229">
        <f t="shared" si="7"/>
        <v>0</v>
      </c>
      <c r="AM46" s="229">
        <f t="shared" si="7"/>
        <v>3085</v>
      </c>
      <c r="AN46" s="229">
        <f t="shared" si="7"/>
        <v>0</v>
      </c>
      <c r="AO46" s="229">
        <f t="shared" si="7"/>
        <v>0</v>
      </c>
      <c r="AP46" s="229">
        <f t="shared" si="7"/>
        <v>0</v>
      </c>
      <c r="AQ46" s="229">
        <f t="shared" si="7"/>
        <v>0</v>
      </c>
      <c r="AR46" s="229">
        <f t="shared" si="7"/>
        <v>0</v>
      </c>
      <c r="AS46" s="229">
        <f t="shared" si="7"/>
        <v>0</v>
      </c>
      <c r="AT46" s="229">
        <f t="shared" si="7"/>
        <v>0</v>
      </c>
      <c r="AU46" s="229">
        <f t="shared" si="7"/>
        <v>0</v>
      </c>
      <c r="AV46" s="229">
        <f t="shared" si="7"/>
        <v>0</v>
      </c>
      <c r="AW46" s="229">
        <f t="shared" si="7"/>
        <v>0</v>
      </c>
      <c r="AX46" s="229">
        <f t="shared" si="7"/>
        <v>0</v>
      </c>
      <c r="AY46" s="229">
        <f t="shared" si="7"/>
        <v>0</v>
      </c>
      <c r="AZ46" s="229">
        <f t="shared" si="7"/>
        <v>0</v>
      </c>
      <c r="BA46" s="229">
        <f t="shared" si="7"/>
        <v>0</v>
      </c>
      <c r="BB46" s="229">
        <f t="shared" si="7"/>
        <v>0</v>
      </c>
      <c r="BC46" s="229">
        <f t="shared" si="7"/>
        <v>0</v>
      </c>
      <c r="BD46" s="229">
        <f t="shared" si="7"/>
        <v>0</v>
      </c>
    </row>
    <row r="47" spans="1:56" s="27" customFormat="1" ht="15" customHeight="1" x14ac:dyDescent="0.25">
      <c r="A47" s="142"/>
      <c r="B47" s="28"/>
      <c r="C47" s="107"/>
      <c r="D47" s="331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31"/>
      <c r="S47" s="31"/>
      <c r="T47" s="31"/>
      <c r="U47" s="31"/>
      <c r="V47" s="31"/>
      <c r="W47" s="31"/>
      <c r="X47" s="31"/>
      <c r="Y47" s="31"/>
      <c r="Z47" s="31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</row>
    <row r="48" spans="1:56" s="52" customFormat="1" ht="15" customHeight="1" x14ac:dyDescent="0.25">
      <c r="A48" s="146"/>
      <c r="B48" s="58" t="s">
        <v>109</v>
      </c>
      <c r="C48" s="108"/>
      <c r="D48" s="332"/>
      <c r="E48" s="35">
        <f>SUM(E49:E60)</f>
        <v>0</v>
      </c>
      <c r="F48" s="35">
        <f t="shared" ref="F48:BD48" si="8">SUM(F49:F60)</f>
        <v>0</v>
      </c>
      <c r="G48" s="35">
        <f t="shared" si="8"/>
        <v>0</v>
      </c>
      <c r="H48" s="35">
        <f t="shared" si="8"/>
        <v>0</v>
      </c>
      <c r="I48" s="35">
        <f t="shared" si="8"/>
        <v>0</v>
      </c>
      <c r="J48" s="35">
        <f t="shared" si="8"/>
        <v>0</v>
      </c>
      <c r="K48" s="35">
        <f t="shared" si="8"/>
        <v>0</v>
      </c>
      <c r="L48" s="35">
        <f t="shared" si="8"/>
        <v>0</v>
      </c>
      <c r="M48" s="35">
        <f t="shared" si="8"/>
        <v>0</v>
      </c>
      <c r="N48" s="35">
        <f t="shared" si="8"/>
        <v>0</v>
      </c>
      <c r="O48" s="35">
        <f t="shared" si="8"/>
        <v>0</v>
      </c>
      <c r="P48" s="35">
        <f t="shared" si="8"/>
        <v>0</v>
      </c>
      <c r="Q48" s="35">
        <f t="shared" si="8"/>
        <v>0</v>
      </c>
      <c r="R48" s="35">
        <f t="shared" si="8"/>
        <v>0</v>
      </c>
      <c r="S48" s="35">
        <f t="shared" si="8"/>
        <v>0</v>
      </c>
      <c r="T48" s="35">
        <f t="shared" si="8"/>
        <v>0</v>
      </c>
      <c r="U48" s="35">
        <f t="shared" si="8"/>
        <v>0</v>
      </c>
      <c r="V48" s="35">
        <f t="shared" si="8"/>
        <v>0</v>
      </c>
      <c r="W48" s="35">
        <f t="shared" si="8"/>
        <v>0</v>
      </c>
      <c r="X48" s="35">
        <f t="shared" si="8"/>
        <v>0</v>
      </c>
      <c r="Y48" s="35">
        <f t="shared" si="8"/>
        <v>0</v>
      </c>
      <c r="Z48" s="35">
        <f t="shared" si="8"/>
        <v>0</v>
      </c>
      <c r="AA48" s="211">
        <f t="shared" si="8"/>
        <v>0</v>
      </c>
      <c r="AB48" s="211">
        <f t="shared" si="8"/>
        <v>9891.44</v>
      </c>
      <c r="AC48" s="211">
        <f t="shared" si="8"/>
        <v>0</v>
      </c>
      <c r="AD48" s="211">
        <f t="shared" si="8"/>
        <v>0</v>
      </c>
      <c r="AE48" s="211">
        <f t="shared" si="8"/>
        <v>0</v>
      </c>
      <c r="AF48" s="211">
        <f t="shared" si="8"/>
        <v>0</v>
      </c>
      <c r="AG48" s="211">
        <f t="shared" si="8"/>
        <v>0</v>
      </c>
      <c r="AH48" s="211">
        <f t="shared" si="8"/>
        <v>0</v>
      </c>
      <c r="AI48" s="211">
        <f t="shared" si="8"/>
        <v>0</v>
      </c>
      <c r="AJ48" s="211">
        <f t="shared" si="8"/>
        <v>0</v>
      </c>
      <c r="AK48" s="211">
        <f t="shared" si="8"/>
        <v>0</v>
      </c>
      <c r="AL48" s="211">
        <f t="shared" si="8"/>
        <v>0</v>
      </c>
      <c r="AM48" s="211">
        <f t="shared" si="8"/>
        <v>0</v>
      </c>
      <c r="AN48" s="211">
        <f t="shared" si="8"/>
        <v>0</v>
      </c>
      <c r="AO48" s="211">
        <f t="shared" si="8"/>
        <v>0</v>
      </c>
      <c r="AP48" s="211">
        <f t="shared" si="8"/>
        <v>0</v>
      </c>
      <c r="AQ48" s="211">
        <f t="shared" si="8"/>
        <v>0</v>
      </c>
      <c r="AR48" s="211">
        <f t="shared" si="8"/>
        <v>0</v>
      </c>
      <c r="AS48" s="211">
        <f t="shared" si="8"/>
        <v>0</v>
      </c>
      <c r="AT48" s="211">
        <f t="shared" si="8"/>
        <v>0</v>
      </c>
      <c r="AU48" s="211">
        <f t="shared" si="8"/>
        <v>0</v>
      </c>
      <c r="AV48" s="211">
        <f t="shared" si="8"/>
        <v>0</v>
      </c>
      <c r="AW48" s="211">
        <f t="shared" si="8"/>
        <v>0</v>
      </c>
      <c r="AX48" s="211">
        <f t="shared" si="8"/>
        <v>0</v>
      </c>
      <c r="AY48" s="211">
        <f t="shared" si="8"/>
        <v>0</v>
      </c>
      <c r="AZ48" s="211">
        <f t="shared" si="8"/>
        <v>0</v>
      </c>
      <c r="BA48" s="211">
        <f t="shared" si="8"/>
        <v>0</v>
      </c>
      <c r="BB48" s="211">
        <f t="shared" si="8"/>
        <v>0</v>
      </c>
      <c r="BC48" s="211">
        <f t="shared" si="8"/>
        <v>0</v>
      </c>
      <c r="BD48" s="211">
        <f t="shared" si="8"/>
        <v>0</v>
      </c>
    </row>
    <row r="49" spans="1:56" s="52" customFormat="1" ht="15" customHeight="1" x14ac:dyDescent="0.25">
      <c r="A49" s="146"/>
      <c r="B49" s="53" t="s">
        <v>260</v>
      </c>
      <c r="C49" s="108"/>
      <c r="D49" s="332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211"/>
      <c r="AB49" s="233">
        <v>546</v>
      </c>
      <c r="AC49" s="211"/>
      <c r="AD49" s="211"/>
      <c r="AE49" s="211"/>
      <c r="AF49" s="211"/>
      <c r="AG49" s="211"/>
      <c r="AH49" s="211"/>
      <c r="AI49" s="211"/>
      <c r="AJ49" s="211"/>
      <c r="AK49" s="211"/>
      <c r="AL49" s="211"/>
      <c r="AM49" s="211"/>
      <c r="AN49" s="211"/>
      <c r="AO49" s="211"/>
      <c r="AP49" s="211"/>
      <c r="AQ49" s="211"/>
      <c r="AR49" s="211"/>
      <c r="AS49" s="211"/>
      <c r="AT49" s="211"/>
      <c r="AU49" s="211"/>
      <c r="AV49" s="211"/>
      <c r="AW49" s="211"/>
      <c r="AX49" s="211"/>
      <c r="AY49" s="211"/>
      <c r="AZ49" s="211"/>
      <c r="BA49" s="211"/>
      <c r="BB49" s="211"/>
      <c r="BC49" s="211"/>
      <c r="BD49" s="211"/>
    </row>
    <row r="50" spans="1:56" s="52" customFormat="1" ht="15" customHeight="1" x14ac:dyDescent="0.25">
      <c r="A50" s="146"/>
      <c r="B50" s="53" t="s">
        <v>260</v>
      </c>
      <c r="C50" s="108"/>
      <c r="D50" s="332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211"/>
      <c r="AB50" s="233">
        <v>300</v>
      </c>
      <c r="AC50" s="211"/>
      <c r="AD50" s="211"/>
      <c r="AE50" s="211"/>
      <c r="AF50" s="211"/>
      <c r="AG50" s="211"/>
      <c r="AH50" s="211"/>
      <c r="AI50" s="211"/>
      <c r="AJ50" s="211"/>
      <c r="AK50" s="211"/>
      <c r="AL50" s="211"/>
      <c r="AM50" s="211"/>
      <c r="AN50" s="211"/>
      <c r="AO50" s="211"/>
      <c r="AP50" s="211"/>
      <c r="AQ50" s="211"/>
      <c r="AR50" s="211"/>
      <c r="AS50" s="211"/>
      <c r="AT50" s="211"/>
      <c r="AU50" s="211"/>
      <c r="AV50" s="211"/>
      <c r="AW50" s="211"/>
      <c r="AX50" s="211"/>
      <c r="AY50" s="211"/>
      <c r="AZ50" s="211"/>
      <c r="BA50" s="211"/>
      <c r="BB50" s="211"/>
      <c r="BC50" s="211"/>
      <c r="BD50" s="211"/>
    </row>
    <row r="51" spans="1:56" s="52" customFormat="1" ht="15" customHeight="1" x14ac:dyDescent="0.25">
      <c r="A51" s="146"/>
      <c r="B51" s="53" t="s">
        <v>260</v>
      </c>
      <c r="C51" s="108"/>
      <c r="D51" s="332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211"/>
      <c r="AB51" s="233">
        <v>300</v>
      </c>
      <c r="AC51" s="211"/>
      <c r="AD51" s="211"/>
      <c r="AE51" s="211"/>
      <c r="AF51" s="211"/>
      <c r="AG51" s="211"/>
      <c r="AH51" s="211"/>
      <c r="AI51" s="211"/>
      <c r="AJ51" s="211"/>
      <c r="AK51" s="211"/>
      <c r="AL51" s="211"/>
      <c r="AM51" s="211"/>
      <c r="AN51" s="211"/>
      <c r="AO51" s="211"/>
      <c r="AP51" s="211"/>
      <c r="AQ51" s="211"/>
      <c r="AR51" s="211"/>
      <c r="AS51" s="211"/>
      <c r="AT51" s="211"/>
      <c r="AU51" s="211"/>
      <c r="AV51" s="211"/>
      <c r="AW51" s="211"/>
      <c r="AX51" s="211"/>
      <c r="AY51" s="211"/>
      <c r="AZ51" s="211"/>
      <c r="BA51" s="211"/>
      <c r="BB51" s="211"/>
      <c r="BC51" s="211"/>
      <c r="BD51" s="211"/>
    </row>
    <row r="52" spans="1:56" s="52" customFormat="1" ht="15" customHeight="1" x14ac:dyDescent="0.25">
      <c r="A52" s="146"/>
      <c r="B52" s="53" t="s">
        <v>260</v>
      </c>
      <c r="C52" s="108"/>
      <c r="D52" s="332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211"/>
      <c r="AB52" s="233">
        <v>300</v>
      </c>
      <c r="AC52" s="211"/>
      <c r="AD52" s="211"/>
      <c r="AE52" s="211"/>
      <c r="AF52" s="211"/>
      <c r="AG52" s="211"/>
      <c r="AH52" s="211"/>
      <c r="AI52" s="211"/>
      <c r="AJ52" s="211"/>
      <c r="AK52" s="211"/>
      <c r="AL52" s="211"/>
      <c r="AM52" s="211"/>
      <c r="AN52" s="211"/>
      <c r="AO52" s="211"/>
      <c r="AP52" s="211"/>
      <c r="AQ52" s="211"/>
      <c r="AR52" s="211"/>
      <c r="AS52" s="211"/>
      <c r="AT52" s="211"/>
      <c r="AU52" s="211"/>
      <c r="AV52" s="211"/>
      <c r="AW52" s="211"/>
      <c r="AX52" s="211"/>
      <c r="AY52" s="211"/>
      <c r="AZ52" s="211"/>
      <c r="BA52" s="211"/>
      <c r="BB52" s="211"/>
      <c r="BC52" s="211"/>
      <c r="BD52" s="211"/>
    </row>
    <row r="53" spans="1:56" s="52" customFormat="1" ht="15" customHeight="1" x14ac:dyDescent="0.25">
      <c r="A53" s="146"/>
      <c r="B53" s="53" t="s">
        <v>260</v>
      </c>
      <c r="C53" s="108"/>
      <c r="D53" s="332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211"/>
      <c r="AB53" s="233">
        <v>546</v>
      </c>
      <c r="AC53" s="211"/>
      <c r="AD53" s="211"/>
      <c r="AE53" s="211"/>
      <c r="AF53" s="211"/>
      <c r="AG53" s="211"/>
      <c r="AH53" s="211"/>
      <c r="AI53" s="211"/>
      <c r="AJ53" s="211"/>
      <c r="AK53" s="211"/>
      <c r="AL53" s="211"/>
      <c r="AM53" s="211"/>
      <c r="AN53" s="211"/>
      <c r="AO53" s="211"/>
      <c r="AP53" s="211"/>
      <c r="AQ53" s="211"/>
      <c r="AR53" s="211"/>
      <c r="AS53" s="211"/>
      <c r="AT53" s="211"/>
      <c r="AU53" s="211"/>
      <c r="AV53" s="211"/>
      <c r="AW53" s="211"/>
      <c r="AX53" s="211"/>
      <c r="AY53" s="211"/>
      <c r="AZ53" s="211"/>
      <c r="BA53" s="211"/>
      <c r="BB53" s="211"/>
      <c r="BC53" s="211"/>
      <c r="BD53" s="211"/>
    </row>
    <row r="54" spans="1:56" s="52" customFormat="1" ht="15" customHeight="1" x14ac:dyDescent="0.25">
      <c r="A54" s="146"/>
      <c r="B54" s="53" t="s">
        <v>223</v>
      </c>
      <c r="C54" s="108"/>
      <c r="D54" s="332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211"/>
      <c r="AB54" s="233">
        <v>1214.4000000000001</v>
      </c>
      <c r="AC54" s="211"/>
      <c r="AD54" s="211"/>
      <c r="AE54" s="211"/>
      <c r="AF54" s="211"/>
      <c r="AG54" s="211"/>
      <c r="AH54" s="211"/>
      <c r="AI54" s="211"/>
      <c r="AJ54" s="211"/>
      <c r="AK54" s="211"/>
      <c r="AL54" s="211"/>
      <c r="AM54" s="211"/>
      <c r="AN54" s="211"/>
      <c r="AO54" s="211"/>
      <c r="AP54" s="211"/>
      <c r="AQ54" s="211"/>
      <c r="AR54" s="211"/>
      <c r="AS54" s="211"/>
      <c r="AT54" s="211"/>
      <c r="AU54" s="211"/>
      <c r="AV54" s="211"/>
      <c r="AW54" s="211"/>
      <c r="AX54" s="211"/>
      <c r="AY54" s="211"/>
      <c r="AZ54" s="211"/>
      <c r="BA54" s="211"/>
      <c r="BB54" s="211"/>
      <c r="BC54" s="211"/>
      <c r="BD54" s="211"/>
    </row>
    <row r="55" spans="1:56" s="52" customFormat="1" ht="15" customHeight="1" x14ac:dyDescent="0.25">
      <c r="A55" s="146"/>
      <c r="B55" s="53" t="s">
        <v>223</v>
      </c>
      <c r="C55" s="109"/>
      <c r="D55" s="332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216"/>
      <c r="AB55" s="234">
        <v>1104</v>
      </c>
      <c r="AC55" s="216"/>
      <c r="AD55" s="216"/>
      <c r="AE55" s="216"/>
      <c r="AF55" s="216"/>
      <c r="AG55" s="216"/>
      <c r="AH55" s="216"/>
      <c r="AI55" s="216"/>
      <c r="AJ55" s="216"/>
      <c r="AK55" s="216"/>
      <c r="AL55" s="216"/>
      <c r="AM55" s="216"/>
      <c r="AN55" s="216"/>
      <c r="AO55" s="216"/>
      <c r="AP55" s="216"/>
      <c r="AQ55" s="216"/>
      <c r="AR55" s="216"/>
      <c r="AS55" s="216"/>
      <c r="AT55" s="216"/>
      <c r="AU55" s="216"/>
      <c r="AV55" s="216"/>
      <c r="AW55" s="216"/>
      <c r="AX55" s="216"/>
      <c r="AY55" s="216"/>
      <c r="AZ55" s="216"/>
      <c r="BA55" s="216"/>
      <c r="BB55" s="216"/>
      <c r="BC55" s="216"/>
      <c r="BD55" s="216"/>
    </row>
    <row r="56" spans="1:56" s="52" customFormat="1" ht="15" customHeight="1" x14ac:dyDescent="0.25">
      <c r="A56" s="146"/>
      <c r="B56" s="53" t="s">
        <v>245</v>
      </c>
      <c r="C56" s="109"/>
      <c r="D56" s="332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216"/>
      <c r="AB56" s="234">
        <v>4080</v>
      </c>
      <c r="AC56" s="216"/>
      <c r="AD56" s="216"/>
      <c r="AE56" s="216"/>
      <c r="AF56" s="216"/>
      <c r="AG56" s="216"/>
      <c r="AH56" s="216"/>
      <c r="AI56" s="216"/>
      <c r="AJ56" s="216"/>
      <c r="AK56" s="216"/>
      <c r="AL56" s="216"/>
      <c r="AM56" s="216"/>
      <c r="AN56" s="216"/>
      <c r="AO56" s="216"/>
      <c r="AP56" s="216"/>
      <c r="AQ56" s="216"/>
      <c r="AR56" s="216"/>
      <c r="AS56" s="216"/>
      <c r="AT56" s="216"/>
      <c r="AU56" s="216"/>
      <c r="AV56" s="216"/>
      <c r="AW56" s="216"/>
      <c r="AX56" s="216"/>
      <c r="AY56" s="216"/>
      <c r="AZ56" s="216"/>
      <c r="BA56" s="216"/>
      <c r="BB56" s="216"/>
      <c r="BC56" s="216"/>
      <c r="BD56" s="216"/>
    </row>
    <row r="57" spans="1:56" s="52" customFormat="1" ht="15" customHeight="1" x14ac:dyDescent="0.25">
      <c r="A57" s="146"/>
      <c r="B57" s="53" t="s">
        <v>245</v>
      </c>
      <c r="C57" s="109"/>
      <c r="D57" s="332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216"/>
      <c r="AB57" s="234">
        <v>1500</v>
      </c>
      <c r="AC57" s="216"/>
      <c r="AD57" s="216"/>
      <c r="AE57" s="216"/>
      <c r="AF57" s="216"/>
      <c r="AG57" s="216"/>
      <c r="AH57" s="216"/>
      <c r="AI57" s="216"/>
      <c r="AJ57" s="216"/>
      <c r="AK57" s="216"/>
      <c r="AL57" s="216"/>
      <c r="AM57" s="216"/>
      <c r="AN57" s="216"/>
      <c r="AO57" s="216"/>
      <c r="AP57" s="216"/>
      <c r="AQ57" s="216"/>
      <c r="AR57" s="216"/>
      <c r="AS57" s="216"/>
      <c r="AT57" s="216"/>
      <c r="AU57" s="216"/>
      <c r="AV57" s="216"/>
      <c r="AW57" s="216"/>
      <c r="AX57" s="216"/>
      <c r="AY57" s="216"/>
      <c r="AZ57" s="216"/>
      <c r="BA57" s="216"/>
      <c r="BB57" s="216"/>
      <c r="BC57" s="216"/>
      <c r="BD57" s="216"/>
    </row>
    <row r="58" spans="1:56" s="52" customFormat="1" ht="15" customHeight="1" x14ac:dyDescent="0.25">
      <c r="A58" s="146"/>
      <c r="B58" s="53" t="s">
        <v>261</v>
      </c>
      <c r="C58" s="109"/>
      <c r="D58" s="332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216"/>
      <c r="AB58" s="234">
        <v>1.04</v>
      </c>
      <c r="AC58" s="216"/>
      <c r="AD58" s="216"/>
      <c r="AE58" s="216"/>
      <c r="AF58" s="216"/>
      <c r="AG58" s="216"/>
      <c r="AH58" s="216"/>
      <c r="AI58" s="216"/>
      <c r="AJ58" s="216"/>
      <c r="AK58" s="216"/>
      <c r="AL58" s="216"/>
      <c r="AM58" s="216"/>
      <c r="AN58" s="216"/>
      <c r="AO58" s="216"/>
      <c r="AP58" s="216"/>
      <c r="AQ58" s="216"/>
      <c r="AR58" s="216"/>
      <c r="AS58" s="216"/>
      <c r="AT58" s="216"/>
      <c r="AU58" s="216"/>
      <c r="AV58" s="216"/>
      <c r="AW58" s="216"/>
      <c r="AX58" s="216"/>
      <c r="AY58" s="216"/>
      <c r="AZ58" s="216"/>
      <c r="BA58" s="216"/>
      <c r="BB58" s="216"/>
      <c r="BC58" s="216"/>
      <c r="BD58" s="216"/>
    </row>
    <row r="59" spans="1:56" s="52" customFormat="1" ht="15" customHeight="1" x14ac:dyDescent="0.25">
      <c r="A59" s="146"/>
      <c r="B59" s="34"/>
      <c r="C59" s="109"/>
      <c r="D59" s="332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216"/>
      <c r="AB59" s="216"/>
      <c r="AC59" s="216"/>
      <c r="AD59" s="216"/>
      <c r="AE59" s="216"/>
      <c r="AF59" s="216"/>
      <c r="AG59" s="216"/>
      <c r="AH59" s="216"/>
      <c r="AI59" s="216"/>
      <c r="AJ59" s="216"/>
      <c r="AK59" s="216"/>
      <c r="AL59" s="216"/>
      <c r="AM59" s="216"/>
      <c r="AN59" s="216"/>
      <c r="AO59" s="216"/>
      <c r="AP59" s="216"/>
      <c r="AQ59" s="216"/>
      <c r="AR59" s="216"/>
      <c r="AS59" s="216"/>
      <c r="AT59" s="216"/>
      <c r="AU59" s="216"/>
      <c r="AV59" s="216"/>
      <c r="AW59" s="216"/>
      <c r="AX59" s="216"/>
      <c r="AY59" s="216"/>
      <c r="AZ59" s="216"/>
      <c r="BA59" s="216"/>
      <c r="BB59" s="216"/>
      <c r="BC59" s="216"/>
      <c r="BD59" s="216"/>
    </row>
    <row r="60" spans="1:56" s="52" customFormat="1" ht="15" customHeight="1" x14ac:dyDescent="0.25">
      <c r="A60" s="146"/>
      <c r="B60" s="34"/>
      <c r="C60" s="109"/>
      <c r="D60" s="332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216"/>
      <c r="AB60" s="216"/>
      <c r="AC60" s="216"/>
      <c r="AD60" s="216"/>
      <c r="AE60" s="216"/>
      <c r="AF60" s="216"/>
      <c r="AG60" s="216"/>
      <c r="AH60" s="216"/>
      <c r="AI60" s="216"/>
      <c r="AJ60" s="216"/>
      <c r="AK60" s="216"/>
      <c r="AL60" s="216"/>
      <c r="AM60" s="216"/>
      <c r="AN60" s="216"/>
      <c r="AO60" s="216"/>
      <c r="AP60" s="216"/>
      <c r="AQ60" s="216"/>
      <c r="AR60" s="216"/>
      <c r="AS60" s="216"/>
      <c r="AT60" s="216"/>
      <c r="AU60" s="216"/>
      <c r="AV60" s="216"/>
      <c r="AW60" s="216"/>
      <c r="AX60" s="216"/>
      <c r="AY60" s="216"/>
      <c r="AZ60" s="216"/>
      <c r="BA60" s="216"/>
      <c r="BB60" s="216"/>
      <c r="BC60" s="216"/>
      <c r="BD60" s="216"/>
    </row>
    <row r="61" spans="1:56" s="56" customFormat="1" ht="15" customHeight="1" x14ac:dyDescent="0.25">
      <c r="A61" s="142"/>
      <c r="B61" s="58" t="s">
        <v>110</v>
      </c>
      <c r="C61" s="108"/>
      <c r="D61" s="332"/>
      <c r="E61" s="35">
        <f>SUM(E62:E68)</f>
        <v>0</v>
      </c>
      <c r="F61" s="35">
        <f t="shared" ref="F61:BD61" si="9">SUM(F62:F68)</f>
        <v>0</v>
      </c>
      <c r="G61" s="35">
        <f t="shared" si="9"/>
        <v>0</v>
      </c>
      <c r="H61" s="35">
        <f t="shared" si="9"/>
        <v>0</v>
      </c>
      <c r="I61" s="35">
        <f t="shared" si="9"/>
        <v>0</v>
      </c>
      <c r="J61" s="35">
        <f t="shared" si="9"/>
        <v>0</v>
      </c>
      <c r="K61" s="35">
        <f t="shared" si="9"/>
        <v>0</v>
      </c>
      <c r="L61" s="35">
        <f t="shared" si="9"/>
        <v>0</v>
      </c>
      <c r="M61" s="35">
        <f t="shared" si="9"/>
        <v>0</v>
      </c>
      <c r="N61" s="35">
        <f t="shared" si="9"/>
        <v>0</v>
      </c>
      <c r="O61" s="35">
        <f t="shared" si="9"/>
        <v>0</v>
      </c>
      <c r="P61" s="35">
        <f t="shared" si="9"/>
        <v>0</v>
      </c>
      <c r="Q61" s="35">
        <f t="shared" si="9"/>
        <v>0</v>
      </c>
      <c r="R61" s="35">
        <f t="shared" si="9"/>
        <v>0</v>
      </c>
      <c r="S61" s="35">
        <f t="shared" si="9"/>
        <v>0</v>
      </c>
      <c r="T61" s="35">
        <f t="shared" si="9"/>
        <v>0</v>
      </c>
      <c r="U61" s="35">
        <f t="shared" si="9"/>
        <v>0</v>
      </c>
      <c r="V61" s="35">
        <f t="shared" si="9"/>
        <v>0</v>
      </c>
      <c r="W61" s="35">
        <f t="shared" si="9"/>
        <v>0</v>
      </c>
      <c r="X61" s="35">
        <f t="shared" si="9"/>
        <v>0</v>
      </c>
      <c r="Y61" s="35">
        <f t="shared" si="9"/>
        <v>0</v>
      </c>
      <c r="Z61" s="35">
        <f t="shared" si="9"/>
        <v>0</v>
      </c>
      <c r="AA61" s="211">
        <f t="shared" si="9"/>
        <v>0</v>
      </c>
      <c r="AB61" s="211">
        <f t="shared" si="9"/>
        <v>0</v>
      </c>
      <c r="AC61" s="211">
        <f t="shared" si="9"/>
        <v>0</v>
      </c>
      <c r="AD61" s="211">
        <f t="shared" si="9"/>
        <v>0</v>
      </c>
      <c r="AE61" s="211">
        <f t="shared" si="9"/>
        <v>0</v>
      </c>
      <c r="AF61" s="211">
        <f t="shared" si="9"/>
        <v>0</v>
      </c>
      <c r="AG61" s="211">
        <f t="shared" si="9"/>
        <v>0</v>
      </c>
      <c r="AH61" s="211">
        <f t="shared" si="9"/>
        <v>9000</v>
      </c>
      <c r="AI61" s="211">
        <f t="shared" si="9"/>
        <v>0</v>
      </c>
      <c r="AJ61" s="211">
        <f t="shared" si="9"/>
        <v>0</v>
      </c>
      <c r="AK61" s="211">
        <f t="shared" si="9"/>
        <v>0</v>
      </c>
      <c r="AL61" s="211">
        <f t="shared" si="9"/>
        <v>0</v>
      </c>
      <c r="AM61" s="211">
        <f t="shared" si="9"/>
        <v>9000</v>
      </c>
      <c r="AN61" s="211">
        <f t="shared" si="9"/>
        <v>0</v>
      </c>
      <c r="AO61" s="211">
        <f t="shared" si="9"/>
        <v>0</v>
      </c>
      <c r="AP61" s="211">
        <f t="shared" si="9"/>
        <v>0</v>
      </c>
      <c r="AQ61" s="211">
        <f t="shared" si="9"/>
        <v>9000</v>
      </c>
      <c r="AR61" s="211">
        <f t="shared" si="9"/>
        <v>0</v>
      </c>
      <c r="AS61" s="211">
        <f t="shared" si="9"/>
        <v>0</v>
      </c>
      <c r="AT61" s="211">
        <f t="shared" si="9"/>
        <v>0</v>
      </c>
      <c r="AU61" s="211">
        <f t="shared" si="9"/>
        <v>0</v>
      </c>
      <c r="AV61" s="211">
        <f t="shared" si="9"/>
        <v>0</v>
      </c>
      <c r="AW61" s="211">
        <f t="shared" si="9"/>
        <v>0</v>
      </c>
      <c r="AX61" s="211">
        <f t="shared" si="9"/>
        <v>0</v>
      </c>
      <c r="AY61" s="211">
        <f t="shared" si="9"/>
        <v>0</v>
      </c>
      <c r="AZ61" s="211">
        <f t="shared" si="9"/>
        <v>0</v>
      </c>
      <c r="BA61" s="211">
        <f t="shared" si="9"/>
        <v>0</v>
      </c>
      <c r="BB61" s="211">
        <f t="shared" si="9"/>
        <v>0</v>
      </c>
      <c r="BC61" s="211">
        <f t="shared" si="9"/>
        <v>0</v>
      </c>
      <c r="BD61" s="211">
        <f t="shared" si="9"/>
        <v>0</v>
      </c>
    </row>
    <row r="62" spans="1:56" s="27" customFormat="1" ht="15" customHeight="1" x14ac:dyDescent="0.25">
      <c r="A62" s="142"/>
      <c r="B62" s="28" t="s">
        <v>262</v>
      </c>
      <c r="C62" s="107"/>
      <c r="D62" s="331"/>
      <c r="E62" s="175"/>
      <c r="F62" s="29"/>
      <c r="G62" s="29"/>
      <c r="H62" s="29"/>
      <c r="I62" s="29"/>
      <c r="J62" s="175"/>
      <c r="K62" s="29"/>
      <c r="L62" s="29"/>
      <c r="M62" s="29"/>
      <c r="N62" s="175"/>
      <c r="O62" s="29"/>
      <c r="P62" s="29"/>
      <c r="Q62" s="29"/>
      <c r="R62" s="31"/>
      <c r="S62" s="31"/>
      <c r="T62" s="31"/>
      <c r="U62" s="31"/>
      <c r="V62" s="31"/>
      <c r="W62" s="31"/>
      <c r="X62" s="31"/>
      <c r="Y62" s="31"/>
      <c r="Z62" s="31"/>
      <c r="AA62" s="203"/>
      <c r="AB62" s="203"/>
      <c r="AC62" s="203"/>
      <c r="AD62" s="203"/>
      <c r="AE62" s="203"/>
      <c r="AF62" s="203"/>
      <c r="AG62" s="263"/>
      <c r="AH62" s="263">
        <v>9000</v>
      </c>
      <c r="AI62" s="263"/>
      <c r="AJ62" s="263"/>
      <c r="AK62" s="263"/>
      <c r="AL62" s="263"/>
      <c r="AM62" s="263">
        <v>9000</v>
      </c>
      <c r="AN62" s="263"/>
      <c r="AO62" s="263"/>
      <c r="AP62" s="263"/>
      <c r="AQ62" s="263">
        <v>9000</v>
      </c>
      <c r="AR62" s="203"/>
      <c r="AS62" s="203"/>
      <c r="AT62" s="203"/>
      <c r="AU62" s="203"/>
      <c r="AV62" s="203"/>
      <c r="AW62" s="203"/>
      <c r="AX62" s="203"/>
      <c r="AY62" s="203"/>
      <c r="AZ62" s="203"/>
      <c r="BA62" s="203"/>
      <c r="BB62" s="203"/>
      <c r="BC62" s="203"/>
      <c r="BD62" s="203"/>
    </row>
    <row r="63" spans="1:56" s="27" customFormat="1" ht="15" customHeight="1" x14ac:dyDescent="0.25">
      <c r="A63" s="142"/>
      <c r="B63" s="28"/>
      <c r="C63" s="107"/>
      <c r="D63" s="331"/>
      <c r="E63" s="175"/>
      <c r="F63" s="29"/>
      <c r="G63" s="29"/>
      <c r="H63" s="29"/>
      <c r="I63" s="29"/>
      <c r="J63" s="175"/>
      <c r="K63" s="29"/>
      <c r="L63" s="29"/>
      <c r="M63" s="29"/>
      <c r="N63" s="175"/>
      <c r="O63" s="29"/>
      <c r="P63" s="29"/>
      <c r="Q63" s="29"/>
      <c r="R63" s="31"/>
      <c r="S63" s="31"/>
      <c r="T63" s="31"/>
      <c r="U63" s="31"/>
      <c r="V63" s="31"/>
      <c r="W63" s="31"/>
      <c r="X63" s="31"/>
      <c r="Y63" s="31"/>
      <c r="Z63" s="31"/>
      <c r="AA63" s="203"/>
      <c r="AB63" s="203"/>
      <c r="AC63" s="203"/>
      <c r="AD63" s="203"/>
      <c r="AE63" s="203"/>
      <c r="AF63" s="203"/>
      <c r="AG63" s="263"/>
      <c r="AH63" s="263"/>
      <c r="AI63" s="263"/>
      <c r="AJ63" s="263"/>
      <c r="AK63" s="263"/>
      <c r="AL63" s="263"/>
      <c r="AM63" s="263"/>
      <c r="AN63" s="263"/>
      <c r="AO63" s="263"/>
      <c r="AP63" s="263"/>
      <c r="AQ63" s="263"/>
      <c r="AR63" s="203"/>
      <c r="AS63" s="203"/>
      <c r="AT63" s="203"/>
      <c r="AU63" s="203"/>
      <c r="AV63" s="203"/>
      <c r="AW63" s="203"/>
      <c r="AX63" s="203"/>
      <c r="AY63" s="203"/>
      <c r="AZ63" s="203"/>
      <c r="BA63" s="203"/>
      <c r="BB63" s="203"/>
      <c r="BC63" s="203"/>
      <c r="BD63" s="203"/>
    </row>
    <row r="64" spans="1:56" s="27" customFormat="1" ht="15" customHeight="1" x14ac:dyDescent="0.25">
      <c r="A64" s="142"/>
      <c r="B64" s="28"/>
      <c r="C64" s="107"/>
      <c r="D64" s="331"/>
      <c r="E64" s="175"/>
      <c r="F64" s="29"/>
      <c r="G64" s="29"/>
      <c r="H64" s="29"/>
      <c r="I64" s="29"/>
      <c r="J64" s="175"/>
      <c r="K64" s="29"/>
      <c r="L64" s="29"/>
      <c r="M64" s="29"/>
      <c r="N64" s="175"/>
      <c r="O64" s="29"/>
      <c r="P64" s="29"/>
      <c r="Q64" s="29"/>
      <c r="R64" s="31"/>
      <c r="S64" s="31"/>
      <c r="T64" s="31"/>
      <c r="U64" s="31"/>
      <c r="V64" s="31"/>
      <c r="W64" s="31"/>
      <c r="X64" s="31"/>
      <c r="Y64" s="31"/>
      <c r="Z64" s="31"/>
      <c r="AA64" s="203"/>
      <c r="AB64" s="203"/>
      <c r="AC64" s="203"/>
      <c r="AD64" s="203"/>
      <c r="AE64" s="203"/>
      <c r="AF64" s="203"/>
      <c r="AG64" s="203"/>
      <c r="AH64" s="203"/>
      <c r="AI64" s="203"/>
      <c r="AJ64" s="203"/>
      <c r="AK64" s="203"/>
      <c r="AL64" s="203"/>
      <c r="AM64" s="203"/>
      <c r="AN64" s="203"/>
      <c r="AO64" s="203"/>
      <c r="AP64" s="203"/>
      <c r="AQ64" s="203"/>
      <c r="AR64" s="203"/>
      <c r="AS64" s="203"/>
      <c r="AT64" s="203"/>
      <c r="AU64" s="203"/>
      <c r="AV64" s="203"/>
      <c r="AW64" s="203"/>
      <c r="AX64" s="203"/>
      <c r="AY64" s="203"/>
      <c r="AZ64" s="203"/>
      <c r="BA64" s="203"/>
      <c r="BB64" s="203"/>
      <c r="BC64" s="203"/>
      <c r="BD64" s="203"/>
    </row>
    <row r="65" spans="1:56" s="27" customFormat="1" ht="15" customHeight="1" x14ac:dyDescent="0.25">
      <c r="A65" s="142"/>
      <c r="B65" s="28"/>
      <c r="C65" s="107"/>
      <c r="D65" s="331"/>
      <c r="E65" s="175"/>
      <c r="F65" s="29"/>
      <c r="G65" s="29"/>
      <c r="H65" s="29"/>
      <c r="I65" s="29"/>
      <c r="J65" s="175"/>
      <c r="K65" s="29"/>
      <c r="L65" s="29"/>
      <c r="M65" s="29"/>
      <c r="N65" s="175"/>
      <c r="O65" s="29"/>
      <c r="P65" s="29"/>
      <c r="Q65" s="29"/>
      <c r="R65" s="31"/>
      <c r="S65" s="31"/>
      <c r="T65" s="31"/>
      <c r="U65" s="31"/>
      <c r="V65" s="31"/>
      <c r="W65" s="31"/>
      <c r="X65" s="31"/>
      <c r="Y65" s="31"/>
      <c r="Z65" s="31"/>
      <c r="AA65" s="203"/>
      <c r="AB65" s="203"/>
      <c r="AC65" s="203"/>
      <c r="AD65" s="203"/>
      <c r="AE65" s="203"/>
      <c r="AF65" s="203"/>
      <c r="AG65" s="203"/>
      <c r="AH65" s="203"/>
      <c r="AI65" s="203"/>
      <c r="AJ65" s="203"/>
      <c r="AK65" s="203"/>
      <c r="AL65" s="203"/>
      <c r="AM65" s="203"/>
      <c r="AN65" s="203"/>
      <c r="AO65" s="203"/>
      <c r="AP65" s="203"/>
      <c r="AQ65" s="203"/>
      <c r="AR65" s="203"/>
      <c r="AS65" s="203"/>
      <c r="AT65" s="203"/>
      <c r="AU65" s="203"/>
      <c r="AV65" s="203"/>
      <c r="AW65" s="203"/>
      <c r="AX65" s="203"/>
      <c r="AY65" s="203"/>
      <c r="AZ65" s="203"/>
      <c r="BA65" s="203"/>
      <c r="BB65" s="203"/>
      <c r="BC65" s="203"/>
      <c r="BD65" s="203"/>
    </row>
    <row r="66" spans="1:56" s="27" customFormat="1" ht="15" customHeight="1" x14ac:dyDescent="0.25">
      <c r="A66" s="142"/>
      <c r="B66" s="28"/>
      <c r="C66" s="107"/>
      <c r="D66" s="331"/>
      <c r="E66" s="175"/>
      <c r="F66" s="29"/>
      <c r="G66" s="29"/>
      <c r="H66" s="29"/>
      <c r="I66" s="29"/>
      <c r="J66" s="175"/>
      <c r="K66" s="29"/>
      <c r="L66" s="29"/>
      <c r="M66" s="29"/>
      <c r="N66" s="175"/>
      <c r="O66" s="29"/>
      <c r="P66" s="29"/>
      <c r="Q66" s="29"/>
      <c r="R66" s="31"/>
      <c r="S66" s="31"/>
      <c r="T66" s="31"/>
      <c r="U66" s="31"/>
      <c r="V66" s="31"/>
      <c r="W66" s="31"/>
      <c r="X66" s="31"/>
      <c r="Y66" s="31"/>
      <c r="Z66" s="31"/>
      <c r="AA66" s="203"/>
      <c r="AB66" s="203"/>
      <c r="AC66" s="203"/>
      <c r="AD66" s="203"/>
      <c r="AE66" s="203"/>
      <c r="AF66" s="203"/>
      <c r="AG66" s="203"/>
      <c r="AH66" s="203"/>
      <c r="AI66" s="203"/>
      <c r="AJ66" s="203"/>
      <c r="AK66" s="203"/>
      <c r="AL66" s="203"/>
      <c r="AM66" s="203"/>
      <c r="AN66" s="203"/>
      <c r="AO66" s="203"/>
      <c r="AP66" s="203"/>
      <c r="AQ66" s="203"/>
      <c r="AR66" s="203"/>
      <c r="AS66" s="203"/>
      <c r="AT66" s="203"/>
      <c r="AU66" s="203"/>
      <c r="AV66" s="203"/>
      <c r="AW66" s="203"/>
      <c r="AX66" s="203"/>
      <c r="AY66" s="203"/>
      <c r="AZ66" s="203"/>
      <c r="BA66" s="203"/>
      <c r="BB66" s="203"/>
      <c r="BC66" s="203"/>
      <c r="BD66" s="203"/>
    </row>
    <row r="67" spans="1:56" s="27" customFormat="1" ht="15" customHeight="1" x14ac:dyDescent="0.25">
      <c r="A67" s="142"/>
      <c r="B67" s="28"/>
      <c r="C67" s="107"/>
      <c r="D67" s="331"/>
      <c r="E67" s="175"/>
      <c r="F67" s="29"/>
      <c r="G67" s="29"/>
      <c r="H67" s="29"/>
      <c r="I67" s="29"/>
      <c r="J67" s="175"/>
      <c r="K67" s="29"/>
      <c r="L67" s="29"/>
      <c r="M67" s="29"/>
      <c r="N67" s="175"/>
      <c r="O67" s="29"/>
      <c r="P67" s="29"/>
      <c r="Q67" s="29"/>
      <c r="R67" s="31"/>
      <c r="S67" s="31"/>
      <c r="T67" s="31"/>
      <c r="U67" s="31"/>
      <c r="V67" s="31"/>
      <c r="W67" s="31"/>
      <c r="X67" s="31"/>
      <c r="Y67" s="31"/>
      <c r="Z67" s="31"/>
      <c r="AA67" s="203"/>
      <c r="AB67" s="203"/>
      <c r="AC67" s="203"/>
      <c r="AD67" s="203"/>
      <c r="AE67" s="203"/>
      <c r="AF67" s="203"/>
      <c r="AG67" s="203"/>
      <c r="AH67" s="203"/>
      <c r="AI67" s="203"/>
      <c r="AJ67" s="203"/>
      <c r="AK67" s="203"/>
      <c r="AL67" s="203"/>
      <c r="AM67" s="203"/>
      <c r="AN67" s="203"/>
      <c r="AO67" s="203"/>
      <c r="AP67" s="203"/>
      <c r="AQ67" s="203"/>
      <c r="AR67" s="203"/>
      <c r="AS67" s="203"/>
      <c r="AT67" s="203"/>
      <c r="AU67" s="203"/>
      <c r="AV67" s="203"/>
      <c r="AW67" s="203"/>
      <c r="AX67" s="203"/>
      <c r="AY67" s="203"/>
      <c r="AZ67" s="203"/>
      <c r="BA67" s="203"/>
      <c r="BB67" s="203"/>
      <c r="BC67" s="203"/>
      <c r="BD67" s="203"/>
    </row>
    <row r="68" spans="1:56" s="55" customFormat="1" ht="15" customHeight="1" x14ac:dyDescent="0.25">
      <c r="A68" s="147"/>
      <c r="B68" s="37"/>
      <c r="C68" s="116"/>
      <c r="D68" s="333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54"/>
      <c r="S68" s="54"/>
      <c r="T68" s="54"/>
      <c r="U68" s="54"/>
      <c r="V68" s="54"/>
      <c r="W68" s="54"/>
      <c r="X68" s="54"/>
      <c r="Y68" s="54"/>
      <c r="Z68" s="54"/>
      <c r="AA68" s="237"/>
      <c r="AB68" s="237"/>
      <c r="AC68" s="237"/>
      <c r="AD68" s="237"/>
      <c r="AE68" s="237"/>
      <c r="AF68" s="237"/>
      <c r="AG68" s="237"/>
      <c r="AH68" s="237"/>
      <c r="AI68" s="237"/>
      <c r="AJ68" s="237"/>
      <c r="AK68" s="237"/>
      <c r="AL68" s="237"/>
      <c r="AM68" s="237"/>
      <c r="AN68" s="237"/>
      <c r="AO68" s="237"/>
      <c r="AP68" s="237"/>
      <c r="AQ68" s="237"/>
      <c r="AR68" s="237"/>
      <c r="AS68" s="237"/>
      <c r="AT68" s="237"/>
      <c r="AU68" s="237"/>
      <c r="AV68" s="237"/>
      <c r="AW68" s="237"/>
      <c r="AX68" s="237"/>
      <c r="AY68" s="237"/>
      <c r="AZ68" s="237"/>
      <c r="BA68" s="237"/>
      <c r="BB68" s="237"/>
      <c r="BC68" s="237"/>
      <c r="BD68" s="237"/>
    </row>
    <row r="69" spans="1:56" s="62" customFormat="1" ht="15" customHeight="1" x14ac:dyDescent="0.25">
      <c r="A69" s="147"/>
      <c r="B69" s="58" t="s">
        <v>92</v>
      </c>
      <c r="C69" s="108"/>
      <c r="D69" s="338"/>
      <c r="E69" s="36">
        <f>SUM(E70:E75)</f>
        <v>0</v>
      </c>
      <c r="F69" s="36">
        <f t="shared" ref="F69:BD69" si="10">SUM(F70:F75)</f>
        <v>0</v>
      </c>
      <c r="G69" s="36">
        <f t="shared" si="10"/>
        <v>0</v>
      </c>
      <c r="H69" s="36">
        <f t="shared" si="10"/>
        <v>0</v>
      </c>
      <c r="I69" s="36">
        <f>SUM(I70:I75)</f>
        <v>0</v>
      </c>
      <c r="J69" s="36">
        <f t="shared" si="10"/>
        <v>0</v>
      </c>
      <c r="K69" s="36">
        <f t="shared" si="10"/>
        <v>0</v>
      </c>
      <c r="L69" s="36">
        <f t="shared" si="10"/>
        <v>0</v>
      </c>
      <c r="M69" s="36">
        <f t="shared" si="10"/>
        <v>0</v>
      </c>
      <c r="N69" s="36">
        <f t="shared" si="10"/>
        <v>0</v>
      </c>
      <c r="O69" s="36">
        <f t="shared" si="10"/>
        <v>0</v>
      </c>
      <c r="P69" s="36">
        <f t="shared" si="10"/>
        <v>0</v>
      </c>
      <c r="Q69" s="36">
        <f t="shared" si="10"/>
        <v>0</v>
      </c>
      <c r="R69" s="36">
        <f t="shared" si="10"/>
        <v>0</v>
      </c>
      <c r="S69" s="36">
        <f t="shared" si="10"/>
        <v>0</v>
      </c>
      <c r="T69" s="36">
        <f t="shared" si="10"/>
        <v>0</v>
      </c>
      <c r="U69" s="36">
        <f t="shared" si="10"/>
        <v>0</v>
      </c>
      <c r="V69" s="36">
        <f t="shared" si="10"/>
        <v>0</v>
      </c>
      <c r="W69" s="36">
        <f t="shared" si="10"/>
        <v>0</v>
      </c>
      <c r="X69" s="36">
        <f t="shared" si="10"/>
        <v>0</v>
      </c>
      <c r="Y69" s="36">
        <f t="shared" si="10"/>
        <v>0</v>
      </c>
      <c r="Z69" s="36">
        <f t="shared" si="10"/>
        <v>0</v>
      </c>
      <c r="AA69" s="216">
        <f>SUM(AA70:AA75)</f>
        <v>0</v>
      </c>
      <c r="AB69" s="211">
        <f>SUM(AB70:AB75)</f>
        <v>20490.82</v>
      </c>
      <c r="AC69" s="216">
        <f>SUM(AC70:AC75)</f>
        <v>0</v>
      </c>
      <c r="AD69" s="216">
        <f t="shared" si="10"/>
        <v>0</v>
      </c>
      <c r="AE69" s="216">
        <f t="shared" si="10"/>
        <v>0</v>
      </c>
      <c r="AF69" s="216">
        <f t="shared" si="10"/>
        <v>0</v>
      </c>
      <c r="AG69" s="216">
        <f t="shared" si="10"/>
        <v>0</v>
      </c>
      <c r="AH69" s="216">
        <f t="shared" si="10"/>
        <v>0</v>
      </c>
      <c r="AI69" s="216">
        <f t="shared" si="10"/>
        <v>0</v>
      </c>
      <c r="AJ69" s="216">
        <f t="shared" si="10"/>
        <v>0</v>
      </c>
      <c r="AK69" s="216">
        <f t="shared" si="10"/>
        <v>0</v>
      </c>
      <c r="AL69" s="216">
        <f t="shared" si="10"/>
        <v>0</v>
      </c>
      <c r="AM69" s="216">
        <f t="shared" si="10"/>
        <v>0</v>
      </c>
      <c r="AN69" s="216">
        <f t="shared" si="10"/>
        <v>0</v>
      </c>
      <c r="AO69" s="216">
        <f t="shared" si="10"/>
        <v>0</v>
      </c>
      <c r="AP69" s="216">
        <f t="shared" si="10"/>
        <v>0</v>
      </c>
      <c r="AQ69" s="216">
        <f t="shared" si="10"/>
        <v>0</v>
      </c>
      <c r="AR69" s="216">
        <f t="shared" si="10"/>
        <v>0</v>
      </c>
      <c r="AS69" s="216">
        <f t="shared" si="10"/>
        <v>0</v>
      </c>
      <c r="AT69" s="216">
        <f t="shared" si="10"/>
        <v>0</v>
      </c>
      <c r="AU69" s="216">
        <f t="shared" si="10"/>
        <v>0</v>
      </c>
      <c r="AV69" s="216">
        <f t="shared" si="10"/>
        <v>0</v>
      </c>
      <c r="AW69" s="216">
        <f t="shared" si="10"/>
        <v>0</v>
      </c>
      <c r="AX69" s="216">
        <f t="shared" si="10"/>
        <v>0</v>
      </c>
      <c r="AY69" s="216">
        <f t="shared" si="10"/>
        <v>0</v>
      </c>
      <c r="AZ69" s="216">
        <f t="shared" si="10"/>
        <v>0</v>
      </c>
      <c r="BA69" s="216">
        <f t="shared" si="10"/>
        <v>0</v>
      </c>
      <c r="BB69" s="216">
        <f t="shared" si="10"/>
        <v>0</v>
      </c>
      <c r="BC69" s="216">
        <f t="shared" si="10"/>
        <v>0</v>
      </c>
      <c r="BD69" s="216">
        <f t="shared" si="10"/>
        <v>0</v>
      </c>
    </row>
    <row r="70" spans="1:56" s="62" customFormat="1" ht="15" customHeight="1" x14ac:dyDescent="0.25">
      <c r="A70" s="147"/>
      <c r="B70" s="58"/>
      <c r="C70" s="110" t="s">
        <v>98</v>
      </c>
      <c r="D70" s="338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60"/>
      <c r="S70" s="60"/>
      <c r="T70" s="60"/>
      <c r="U70" s="60"/>
      <c r="V70" s="60"/>
      <c r="W70" s="60"/>
      <c r="X70" s="60"/>
      <c r="Y70" s="60"/>
      <c r="Z70" s="60"/>
      <c r="AA70" s="243"/>
      <c r="AB70" s="233">
        <v>18000</v>
      </c>
      <c r="AC70" s="243"/>
      <c r="AD70" s="243"/>
      <c r="AE70" s="243"/>
      <c r="AF70" s="243"/>
      <c r="AG70" s="243"/>
      <c r="AH70" s="243"/>
      <c r="AI70" s="243"/>
      <c r="AJ70" s="243"/>
      <c r="AK70" s="243"/>
      <c r="AL70" s="243"/>
      <c r="AM70" s="243"/>
      <c r="AN70" s="243"/>
      <c r="AO70" s="243"/>
      <c r="AP70" s="243"/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  <c r="BD70" s="243"/>
    </row>
    <row r="71" spans="1:56" s="62" customFormat="1" ht="15" customHeight="1" x14ac:dyDescent="0.25">
      <c r="A71" s="147"/>
      <c r="B71" s="58"/>
      <c r="C71" s="110" t="s">
        <v>103</v>
      </c>
      <c r="D71" s="338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60"/>
      <c r="S71" s="60"/>
      <c r="T71" s="60"/>
      <c r="U71" s="60"/>
      <c r="V71" s="60"/>
      <c r="W71" s="60"/>
      <c r="X71" s="60"/>
      <c r="Y71" s="60"/>
      <c r="Z71" s="60"/>
      <c r="AA71" s="243"/>
      <c r="AB71" s="234">
        <v>2490.8200000000002</v>
      </c>
      <c r="AC71" s="243"/>
      <c r="AD71" s="243"/>
      <c r="AE71" s="243"/>
      <c r="AF71" s="243"/>
      <c r="AG71" s="243"/>
      <c r="AH71" s="243"/>
      <c r="AI71" s="243"/>
      <c r="AJ71" s="243"/>
      <c r="AK71" s="243"/>
      <c r="AL71" s="243"/>
      <c r="AM71" s="243"/>
      <c r="AN71" s="243"/>
      <c r="AO71" s="243"/>
      <c r="AP71" s="243"/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  <c r="BD71" s="243"/>
    </row>
    <row r="72" spans="1:56" s="62" customFormat="1" ht="15" customHeight="1" x14ac:dyDescent="0.25">
      <c r="A72" s="147"/>
      <c r="B72" s="58"/>
      <c r="C72" s="108"/>
      <c r="D72" s="338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216"/>
      <c r="AB72" s="234"/>
      <c r="AC72" s="216"/>
      <c r="AD72" s="216"/>
      <c r="AE72" s="216"/>
      <c r="AF72" s="216"/>
      <c r="AG72" s="216"/>
      <c r="AH72" s="216"/>
      <c r="AI72" s="216"/>
      <c r="AJ72" s="216"/>
      <c r="AK72" s="216"/>
      <c r="AL72" s="216"/>
      <c r="AM72" s="216"/>
      <c r="AN72" s="216"/>
      <c r="AO72" s="216"/>
      <c r="AP72" s="216"/>
      <c r="AQ72" s="216"/>
      <c r="AR72" s="216"/>
      <c r="AS72" s="216"/>
      <c r="AT72" s="216"/>
      <c r="AU72" s="216"/>
      <c r="AV72" s="216"/>
      <c r="AW72" s="216"/>
      <c r="AX72" s="216"/>
      <c r="AY72" s="216"/>
      <c r="AZ72" s="216"/>
      <c r="BA72" s="216"/>
      <c r="BB72" s="216"/>
      <c r="BC72" s="216"/>
      <c r="BD72" s="216"/>
    </row>
    <row r="73" spans="1:56" s="62" customFormat="1" ht="15" customHeight="1" x14ac:dyDescent="0.25">
      <c r="A73" s="147"/>
      <c r="B73" s="58"/>
      <c r="C73" s="108"/>
      <c r="D73" s="338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216"/>
      <c r="AB73" s="216"/>
      <c r="AC73" s="216"/>
      <c r="AD73" s="216"/>
      <c r="AE73" s="216"/>
      <c r="AF73" s="216"/>
      <c r="AG73" s="216"/>
      <c r="AH73" s="216"/>
      <c r="AI73" s="216"/>
      <c r="AJ73" s="216"/>
      <c r="AK73" s="216"/>
      <c r="AL73" s="216"/>
      <c r="AM73" s="216"/>
      <c r="AN73" s="216"/>
      <c r="AO73" s="216"/>
      <c r="AP73" s="216"/>
      <c r="AQ73" s="216"/>
      <c r="AR73" s="216"/>
      <c r="AS73" s="216"/>
      <c r="AT73" s="216"/>
      <c r="AU73" s="216"/>
      <c r="AV73" s="216"/>
      <c r="AW73" s="216"/>
      <c r="AX73" s="216"/>
      <c r="AY73" s="216"/>
      <c r="AZ73" s="216"/>
      <c r="BA73" s="216"/>
      <c r="BB73" s="216"/>
      <c r="BC73" s="216"/>
      <c r="BD73" s="216"/>
    </row>
    <row r="74" spans="1:56" s="62" customFormat="1" ht="15" customHeight="1" x14ac:dyDescent="0.25">
      <c r="A74" s="147"/>
      <c r="B74" s="58"/>
      <c r="C74" s="108"/>
      <c r="D74" s="338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216"/>
      <c r="AB74" s="216"/>
      <c r="AC74" s="216"/>
      <c r="AD74" s="216"/>
      <c r="AE74" s="216"/>
      <c r="AF74" s="216"/>
      <c r="AG74" s="216"/>
      <c r="AH74" s="216"/>
      <c r="AI74" s="216"/>
      <c r="AJ74" s="216"/>
      <c r="AK74" s="216"/>
      <c r="AL74" s="216"/>
      <c r="AM74" s="216"/>
      <c r="AN74" s="216"/>
      <c r="AO74" s="216"/>
      <c r="AP74" s="216"/>
      <c r="AQ74" s="216"/>
      <c r="AR74" s="216"/>
      <c r="AS74" s="216"/>
      <c r="AT74" s="216"/>
      <c r="AU74" s="216"/>
      <c r="AV74" s="216"/>
      <c r="AW74" s="216"/>
      <c r="AX74" s="216"/>
      <c r="AY74" s="216"/>
      <c r="AZ74" s="216"/>
      <c r="BA74" s="216"/>
      <c r="BB74" s="216"/>
      <c r="BC74" s="216"/>
      <c r="BD74" s="216"/>
    </row>
    <row r="75" spans="1:56" s="55" customFormat="1" ht="15" customHeight="1" x14ac:dyDescent="0.25">
      <c r="A75" s="147"/>
      <c r="B75" s="53"/>
      <c r="C75" s="110"/>
      <c r="D75" s="333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54"/>
      <c r="S75" s="54"/>
      <c r="T75" s="54"/>
      <c r="U75" s="54"/>
      <c r="V75" s="54"/>
      <c r="W75" s="54"/>
      <c r="X75" s="54"/>
      <c r="Y75" s="54"/>
      <c r="Z75" s="54"/>
      <c r="AA75" s="237"/>
      <c r="AB75" s="237"/>
      <c r="AC75" s="237"/>
      <c r="AD75" s="237"/>
      <c r="AE75" s="237"/>
      <c r="AF75" s="237"/>
      <c r="AG75" s="237"/>
      <c r="AH75" s="237"/>
      <c r="AI75" s="237"/>
      <c r="AJ75" s="237"/>
      <c r="AK75" s="237"/>
      <c r="AL75" s="237"/>
      <c r="AM75" s="237"/>
      <c r="AN75" s="237"/>
      <c r="AO75" s="237"/>
      <c r="AP75" s="237"/>
      <c r="AQ75" s="237"/>
      <c r="AR75" s="237"/>
      <c r="AS75" s="237"/>
      <c r="AT75" s="237"/>
      <c r="AU75" s="237"/>
      <c r="AV75" s="237"/>
      <c r="AW75" s="237"/>
      <c r="AX75" s="237"/>
      <c r="AY75" s="237"/>
      <c r="AZ75" s="237"/>
      <c r="BA75" s="237"/>
      <c r="BB75" s="237"/>
      <c r="BC75" s="237"/>
      <c r="BD75" s="237"/>
    </row>
    <row r="76" spans="1:56" s="27" customFormat="1" ht="15" customHeight="1" x14ac:dyDescent="0.25">
      <c r="A76" s="142"/>
      <c r="B76" s="42" t="s">
        <v>96</v>
      </c>
      <c r="C76" s="107"/>
      <c r="D76" s="331"/>
      <c r="E76" s="36">
        <f>SUM(E77:E80)</f>
        <v>0</v>
      </c>
      <c r="F76" s="36">
        <f t="shared" ref="F76:BD76" si="11">SUM(F77:F80)</f>
        <v>0</v>
      </c>
      <c r="G76" s="36">
        <f t="shared" si="11"/>
        <v>0</v>
      </c>
      <c r="H76" s="36">
        <f t="shared" si="11"/>
        <v>0</v>
      </c>
      <c r="I76" s="36">
        <f t="shared" si="11"/>
        <v>0</v>
      </c>
      <c r="J76" s="36">
        <f t="shared" si="11"/>
        <v>0</v>
      </c>
      <c r="K76" s="36">
        <f t="shared" si="11"/>
        <v>0</v>
      </c>
      <c r="L76" s="36">
        <f t="shared" si="11"/>
        <v>0</v>
      </c>
      <c r="M76" s="36">
        <f t="shared" si="11"/>
        <v>0</v>
      </c>
      <c r="N76" s="36">
        <f t="shared" si="11"/>
        <v>0</v>
      </c>
      <c r="O76" s="36">
        <f t="shared" si="11"/>
        <v>0</v>
      </c>
      <c r="P76" s="36">
        <f t="shared" si="11"/>
        <v>0</v>
      </c>
      <c r="Q76" s="36">
        <f t="shared" si="11"/>
        <v>0</v>
      </c>
      <c r="R76" s="36">
        <f t="shared" si="11"/>
        <v>0</v>
      </c>
      <c r="S76" s="36">
        <f t="shared" si="11"/>
        <v>0</v>
      </c>
      <c r="T76" s="36">
        <f t="shared" si="11"/>
        <v>0</v>
      </c>
      <c r="U76" s="36">
        <f t="shared" si="11"/>
        <v>0</v>
      </c>
      <c r="V76" s="36">
        <f t="shared" si="11"/>
        <v>0</v>
      </c>
      <c r="W76" s="36">
        <f t="shared" si="11"/>
        <v>0</v>
      </c>
      <c r="X76" s="36">
        <f t="shared" si="11"/>
        <v>0</v>
      </c>
      <c r="Y76" s="36">
        <f t="shared" si="11"/>
        <v>0</v>
      </c>
      <c r="Z76" s="36">
        <f t="shared" si="11"/>
        <v>0</v>
      </c>
      <c r="AA76" s="216">
        <f t="shared" si="11"/>
        <v>0</v>
      </c>
      <c r="AB76" s="216">
        <f t="shared" si="11"/>
        <v>0</v>
      </c>
      <c r="AC76" s="216">
        <f t="shared" si="11"/>
        <v>0</v>
      </c>
      <c r="AD76" s="216">
        <f t="shared" si="11"/>
        <v>0</v>
      </c>
      <c r="AE76" s="216">
        <f t="shared" si="11"/>
        <v>0</v>
      </c>
      <c r="AF76" s="216">
        <f t="shared" si="11"/>
        <v>0</v>
      </c>
      <c r="AG76" s="216">
        <f t="shared" si="11"/>
        <v>0</v>
      </c>
      <c r="AH76" s="216">
        <f t="shared" si="11"/>
        <v>0</v>
      </c>
      <c r="AI76" s="216">
        <f t="shared" si="11"/>
        <v>0</v>
      </c>
      <c r="AJ76" s="216">
        <f t="shared" si="11"/>
        <v>0</v>
      </c>
      <c r="AK76" s="216">
        <f t="shared" si="11"/>
        <v>0</v>
      </c>
      <c r="AL76" s="216">
        <f t="shared" si="11"/>
        <v>0</v>
      </c>
      <c r="AM76" s="216">
        <f t="shared" si="11"/>
        <v>0</v>
      </c>
      <c r="AN76" s="216">
        <f t="shared" si="11"/>
        <v>0</v>
      </c>
      <c r="AO76" s="216">
        <f t="shared" si="11"/>
        <v>0</v>
      </c>
      <c r="AP76" s="216">
        <f t="shared" si="11"/>
        <v>0</v>
      </c>
      <c r="AQ76" s="216">
        <f t="shared" si="11"/>
        <v>0</v>
      </c>
      <c r="AR76" s="216">
        <f t="shared" si="11"/>
        <v>0</v>
      </c>
      <c r="AS76" s="216">
        <f t="shared" si="11"/>
        <v>0</v>
      </c>
      <c r="AT76" s="216">
        <f t="shared" si="11"/>
        <v>0</v>
      </c>
      <c r="AU76" s="216">
        <f t="shared" si="11"/>
        <v>0</v>
      </c>
      <c r="AV76" s="216">
        <f t="shared" si="11"/>
        <v>0</v>
      </c>
      <c r="AW76" s="216">
        <f t="shared" si="11"/>
        <v>0</v>
      </c>
      <c r="AX76" s="216">
        <f t="shared" si="11"/>
        <v>0</v>
      </c>
      <c r="AY76" s="216">
        <f t="shared" si="11"/>
        <v>0</v>
      </c>
      <c r="AZ76" s="216">
        <f t="shared" si="11"/>
        <v>0</v>
      </c>
      <c r="BA76" s="216">
        <f t="shared" si="11"/>
        <v>0</v>
      </c>
      <c r="BB76" s="216">
        <f t="shared" si="11"/>
        <v>0</v>
      </c>
      <c r="BC76" s="216">
        <f t="shared" si="11"/>
        <v>0</v>
      </c>
      <c r="BD76" s="216">
        <f t="shared" si="11"/>
        <v>0</v>
      </c>
    </row>
    <row r="77" spans="1:56" s="27" customFormat="1" ht="15" customHeight="1" x14ac:dyDescent="0.25">
      <c r="A77" s="142"/>
      <c r="B77" s="42"/>
      <c r="C77" s="107"/>
      <c r="D77" s="331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31"/>
      <c r="S77" s="31"/>
      <c r="T77" s="31"/>
      <c r="U77" s="31"/>
      <c r="V77" s="31"/>
      <c r="W77" s="31"/>
      <c r="X77" s="31"/>
      <c r="Y77" s="31"/>
      <c r="Z77" s="31"/>
      <c r="AA77" s="203"/>
      <c r="AB77" s="203"/>
      <c r="AC77" s="203"/>
      <c r="AD77" s="203"/>
      <c r="AE77" s="203"/>
      <c r="AF77" s="203"/>
      <c r="AG77" s="203"/>
      <c r="AH77" s="203"/>
      <c r="AI77" s="203"/>
      <c r="AJ77" s="203"/>
      <c r="AK77" s="203"/>
      <c r="AL77" s="203"/>
      <c r="AM77" s="203"/>
      <c r="AN77" s="203"/>
      <c r="AO77" s="203"/>
      <c r="AP77" s="203"/>
      <c r="AQ77" s="203"/>
      <c r="AR77" s="203"/>
      <c r="AS77" s="203"/>
      <c r="AT77" s="203"/>
      <c r="AU77" s="203"/>
      <c r="AV77" s="203"/>
      <c r="AW77" s="203"/>
      <c r="AX77" s="203"/>
      <c r="AY77" s="203"/>
      <c r="AZ77" s="203"/>
      <c r="BA77" s="203"/>
      <c r="BB77" s="203"/>
      <c r="BC77" s="203"/>
      <c r="BD77" s="203"/>
    </row>
    <row r="78" spans="1:56" s="27" customFormat="1" ht="15" customHeight="1" x14ac:dyDescent="0.25">
      <c r="A78" s="142"/>
      <c r="B78" s="42"/>
      <c r="C78" s="107"/>
      <c r="D78" s="331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31"/>
      <c r="S78" s="31"/>
      <c r="T78" s="31"/>
      <c r="U78" s="31"/>
      <c r="V78" s="31"/>
      <c r="W78" s="31"/>
      <c r="X78" s="31"/>
      <c r="Y78" s="31"/>
      <c r="Z78" s="31"/>
      <c r="AA78" s="203"/>
      <c r="AB78" s="203"/>
      <c r="AC78" s="203"/>
      <c r="AD78" s="203"/>
      <c r="AE78" s="203"/>
      <c r="AF78" s="203"/>
      <c r="AG78" s="203"/>
      <c r="AH78" s="203"/>
      <c r="AI78" s="203"/>
      <c r="AJ78" s="203"/>
      <c r="AK78" s="203"/>
      <c r="AL78" s="203"/>
      <c r="AM78" s="203"/>
      <c r="AN78" s="203"/>
      <c r="AO78" s="203"/>
      <c r="AP78" s="203"/>
      <c r="AQ78" s="203"/>
      <c r="AR78" s="203"/>
      <c r="AS78" s="203"/>
      <c r="AT78" s="203"/>
      <c r="AU78" s="203"/>
      <c r="AV78" s="203"/>
      <c r="AW78" s="203"/>
      <c r="AX78" s="203"/>
      <c r="AY78" s="203"/>
      <c r="AZ78" s="203"/>
      <c r="BA78" s="203"/>
      <c r="BB78" s="203"/>
      <c r="BC78" s="203"/>
      <c r="BD78" s="203"/>
    </row>
    <row r="79" spans="1:56" s="27" customFormat="1" ht="15" customHeight="1" x14ac:dyDescent="0.25">
      <c r="A79" s="142"/>
      <c r="B79" s="42"/>
      <c r="C79" s="107"/>
      <c r="D79" s="331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31"/>
      <c r="S79" s="31"/>
      <c r="T79" s="31"/>
      <c r="U79" s="31"/>
      <c r="V79" s="31"/>
      <c r="W79" s="31"/>
      <c r="X79" s="31"/>
      <c r="Y79" s="31"/>
      <c r="Z79" s="31"/>
      <c r="AA79" s="203"/>
      <c r="AB79" s="203"/>
      <c r="AC79" s="203"/>
      <c r="AD79" s="203"/>
      <c r="AE79" s="203"/>
      <c r="AF79" s="203"/>
      <c r="AG79" s="203"/>
      <c r="AH79" s="203"/>
      <c r="AI79" s="203"/>
      <c r="AJ79" s="203"/>
      <c r="AK79" s="203"/>
      <c r="AL79" s="203"/>
      <c r="AM79" s="203"/>
      <c r="AN79" s="203"/>
      <c r="AO79" s="203"/>
      <c r="AP79" s="203"/>
      <c r="AQ79" s="203"/>
      <c r="AR79" s="203"/>
      <c r="AS79" s="203"/>
      <c r="AT79" s="203"/>
      <c r="AU79" s="203"/>
      <c r="AV79" s="203"/>
      <c r="AW79" s="203"/>
      <c r="AX79" s="203"/>
      <c r="AY79" s="203"/>
      <c r="AZ79" s="203"/>
      <c r="BA79" s="203"/>
      <c r="BB79" s="203"/>
      <c r="BC79" s="203"/>
      <c r="BD79" s="203"/>
    </row>
    <row r="80" spans="1:56" s="27" customFormat="1" ht="15" customHeight="1" x14ac:dyDescent="0.25">
      <c r="A80" s="142"/>
      <c r="B80" s="42"/>
      <c r="C80" s="107"/>
      <c r="D80" s="331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31"/>
      <c r="S80" s="31"/>
      <c r="T80" s="31"/>
      <c r="U80" s="31"/>
      <c r="V80" s="31"/>
      <c r="W80" s="31"/>
      <c r="X80" s="31"/>
      <c r="Y80" s="31"/>
      <c r="Z80" s="31"/>
      <c r="AA80" s="203"/>
      <c r="AB80" s="203"/>
      <c r="AC80" s="203"/>
      <c r="AD80" s="203"/>
      <c r="AE80" s="203"/>
      <c r="AF80" s="203"/>
      <c r="AG80" s="203"/>
      <c r="AH80" s="203"/>
      <c r="AI80" s="203"/>
      <c r="AJ80" s="203"/>
      <c r="AK80" s="203"/>
      <c r="AL80" s="203"/>
      <c r="AM80" s="203"/>
      <c r="AN80" s="203"/>
      <c r="AO80" s="203"/>
      <c r="AP80" s="203"/>
      <c r="AQ80" s="203"/>
      <c r="AR80" s="203"/>
      <c r="AS80" s="203"/>
      <c r="AT80" s="203"/>
      <c r="AU80" s="203"/>
      <c r="AV80" s="203"/>
      <c r="AW80" s="203"/>
      <c r="AX80" s="203"/>
      <c r="AY80" s="203"/>
      <c r="AZ80" s="203"/>
      <c r="BA80" s="203"/>
      <c r="BB80" s="203"/>
      <c r="BC80" s="203"/>
      <c r="BD80" s="203"/>
    </row>
    <row r="81" spans="1:56" s="56" customFormat="1" ht="15" customHeight="1" x14ac:dyDescent="0.25">
      <c r="A81" s="142"/>
      <c r="B81" s="42" t="s">
        <v>66</v>
      </c>
      <c r="C81" s="112"/>
      <c r="D81" s="335"/>
      <c r="E81" s="36">
        <f t="shared" ref="E81:BD81" si="12">SUM(E83:E88)</f>
        <v>0</v>
      </c>
      <c r="F81" s="36">
        <f t="shared" si="12"/>
        <v>0</v>
      </c>
      <c r="G81" s="36">
        <f t="shared" si="12"/>
        <v>0</v>
      </c>
      <c r="H81" s="36">
        <f t="shared" si="12"/>
        <v>0</v>
      </c>
      <c r="I81" s="36">
        <f t="shared" si="12"/>
        <v>0</v>
      </c>
      <c r="J81" s="36">
        <f t="shared" si="12"/>
        <v>0</v>
      </c>
      <c r="K81" s="36">
        <f t="shared" si="12"/>
        <v>0</v>
      </c>
      <c r="L81" s="36">
        <f t="shared" si="12"/>
        <v>0</v>
      </c>
      <c r="M81" s="36">
        <f t="shared" si="12"/>
        <v>0</v>
      </c>
      <c r="N81" s="36">
        <f t="shared" si="12"/>
        <v>0</v>
      </c>
      <c r="O81" s="36">
        <f t="shared" si="12"/>
        <v>0</v>
      </c>
      <c r="P81" s="36">
        <f t="shared" si="12"/>
        <v>0</v>
      </c>
      <c r="Q81" s="36">
        <f t="shared" si="12"/>
        <v>0</v>
      </c>
      <c r="R81" s="36">
        <f t="shared" si="12"/>
        <v>0</v>
      </c>
      <c r="S81" s="36">
        <f t="shared" si="12"/>
        <v>0</v>
      </c>
      <c r="T81" s="36">
        <f t="shared" si="12"/>
        <v>0</v>
      </c>
      <c r="U81" s="36">
        <f t="shared" si="12"/>
        <v>0</v>
      </c>
      <c r="V81" s="36">
        <f t="shared" si="12"/>
        <v>0</v>
      </c>
      <c r="W81" s="36">
        <f t="shared" si="12"/>
        <v>0</v>
      </c>
      <c r="X81" s="36">
        <f t="shared" si="12"/>
        <v>0</v>
      </c>
      <c r="Y81" s="36">
        <f t="shared" si="12"/>
        <v>0</v>
      </c>
      <c r="Z81" s="36">
        <f t="shared" si="12"/>
        <v>0</v>
      </c>
      <c r="AA81" s="216">
        <f t="shared" si="12"/>
        <v>0</v>
      </c>
      <c r="AB81" s="216">
        <f t="shared" si="12"/>
        <v>0</v>
      </c>
      <c r="AC81" s="216">
        <f t="shared" si="12"/>
        <v>0</v>
      </c>
      <c r="AD81" s="216">
        <f t="shared" si="12"/>
        <v>0</v>
      </c>
      <c r="AE81" s="216">
        <f t="shared" si="12"/>
        <v>0</v>
      </c>
      <c r="AF81" s="216">
        <f t="shared" si="12"/>
        <v>0</v>
      </c>
      <c r="AG81" s="216">
        <f t="shared" si="12"/>
        <v>0</v>
      </c>
      <c r="AH81" s="216">
        <f t="shared" si="12"/>
        <v>0</v>
      </c>
      <c r="AI81" s="216">
        <f t="shared" si="12"/>
        <v>0</v>
      </c>
      <c r="AJ81" s="216">
        <f t="shared" si="12"/>
        <v>0</v>
      </c>
      <c r="AK81" s="216">
        <f t="shared" si="12"/>
        <v>0</v>
      </c>
      <c r="AL81" s="216">
        <f t="shared" si="12"/>
        <v>0</v>
      </c>
      <c r="AM81" s="216">
        <f t="shared" si="12"/>
        <v>0</v>
      </c>
      <c r="AN81" s="216">
        <f t="shared" si="12"/>
        <v>0</v>
      </c>
      <c r="AO81" s="216">
        <f t="shared" si="12"/>
        <v>0</v>
      </c>
      <c r="AP81" s="216">
        <f t="shared" si="12"/>
        <v>0</v>
      </c>
      <c r="AQ81" s="216">
        <f t="shared" si="12"/>
        <v>0</v>
      </c>
      <c r="AR81" s="216">
        <f t="shared" si="12"/>
        <v>0</v>
      </c>
      <c r="AS81" s="216">
        <f t="shared" si="12"/>
        <v>0</v>
      </c>
      <c r="AT81" s="216">
        <f t="shared" si="12"/>
        <v>0</v>
      </c>
      <c r="AU81" s="216">
        <f t="shared" si="12"/>
        <v>0</v>
      </c>
      <c r="AV81" s="216">
        <f t="shared" si="12"/>
        <v>0</v>
      </c>
      <c r="AW81" s="216">
        <f t="shared" si="12"/>
        <v>0</v>
      </c>
      <c r="AX81" s="216">
        <f t="shared" si="12"/>
        <v>0</v>
      </c>
      <c r="AY81" s="216">
        <f t="shared" si="12"/>
        <v>0</v>
      </c>
      <c r="AZ81" s="216">
        <f t="shared" si="12"/>
        <v>0</v>
      </c>
      <c r="BA81" s="216">
        <f t="shared" si="12"/>
        <v>0</v>
      </c>
      <c r="BB81" s="216">
        <f t="shared" si="12"/>
        <v>0</v>
      </c>
      <c r="BC81" s="216">
        <f t="shared" si="12"/>
        <v>0</v>
      </c>
      <c r="BD81" s="216">
        <f t="shared" si="12"/>
        <v>0</v>
      </c>
    </row>
    <row r="82" spans="1:56" s="56" customFormat="1" ht="15" customHeight="1" x14ac:dyDescent="0.25">
      <c r="A82" s="142"/>
      <c r="B82" s="28" t="s">
        <v>93</v>
      </c>
      <c r="C82" s="107"/>
      <c r="D82" s="331"/>
      <c r="E82" s="36"/>
      <c r="F82" s="36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6"/>
      <c r="W82" s="36"/>
      <c r="X82" s="36"/>
      <c r="Y82" s="36"/>
      <c r="Z82" s="36"/>
      <c r="AA82" s="216"/>
      <c r="AB82" s="216"/>
      <c r="AC82" s="216"/>
      <c r="AD82" s="216"/>
      <c r="AE82" s="216"/>
      <c r="AF82" s="216"/>
      <c r="AG82" s="216"/>
      <c r="AH82" s="216"/>
      <c r="AI82" s="216"/>
      <c r="AJ82" s="216"/>
      <c r="AK82" s="216"/>
      <c r="AL82" s="216"/>
      <c r="AM82" s="216"/>
      <c r="AN82" s="216"/>
      <c r="AO82" s="216"/>
      <c r="AP82" s="216"/>
      <c r="AQ82" s="216"/>
      <c r="AR82" s="216"/>
      <c r="AS82" s="216"/>
      <c r="AT82" s="216"/>
      <c r="AU82" s="216"/>
      <c r="AV82" s="216"/>
      <c r="AW82" s="216"/>
      <c r="AX82" s="216"/>
      <c r="AY82" s="216"/>
      <c r="AZ82" s="216"/>
      <c r="BA82" s="216"/>
      <c r="BB82" s="216"/>
      <c r="BC82" s="216"/>
      <c r="BD82" s="216"/>
    </row>
    <row r="83" spans="1:56" s="55" customFormat="1" ht="15" customHeight="1" x14ac:dyDescent="0.25">
      <c r="A83" s="147"/>
      <c r="B83" s="28" t="s">
        <v>61</v>
      </c>
      <c r="C83" s="107"/>
      <c r="D83" s="333"/>
      <c r="E83" s="40"/>
      <c r="F83" s="40"/>
      <c r="G83" s="40"/>
      <c r="H83" s="40"/>
      <c r="I83" s="43"/>
      <c r="J83" s="40"/>
      <c r="K83" s="40"/>
      <c r="L83" s="40"/>
      <c r="M83" s="43"/>
      <c r="N83" s="40"/>
      <c r="O83" s="40"/>
      <c r="P83" s="40"/>
      <c r="Q83" s="40"/>
      <c r="R83" s="54"/>
      <c r="S83" s="54"/>
      <c r="T83" s="54"/>
      <c r="U83" s="54"/>
      <c r="V83" s="54"/>
      <c r="W83" s="54"/>
      <c r="X83" s="54"/>
      <c r="Y83" s="54"/>
      <c r="Z83" s="54"/>
      <c r="AA83" s="237"/>
      <c r="AB83" s="237"/>
      <c r="AC83" s="237"/>
      <c r="AD83" s="237"/>
      <c r="AE83" s="237"/>
      <c r="AF83" s="237"/>
      <c r="AG83" s="237"/>
      <c r="AH83" s="237"/>
      <c r="AI83" s="237"/>
      <c r="AJ83" s="237"/>
      <c r="AK83" s="237"/>
      <c r="AL83" s="237"/>
      <c r="AM83" s="237"/>
      <c r="AN83" s="237"/>
      <c r="AO83" s="237"/>
      <c r="AP83" s="237"/>
      <c r="AQ83" s="237"/>
      <c r="AR83" s="237"/>
      <c r="AS83" s="237"/>
      <c r="AT83" s="237"/>
      <c r="AU83" s="237"/>
      <c r="AV83" s="237"/>
      <c r="AW83" s="237"/>
      <c r="AX83" s="237"/>
      <c r="AY83" s="237"/>
      <c r="AZ83" s="237"/>
      <c r="BA83" s="237"/>
      <c r="BB83" s="237"/>
      <c r="BC83" s="237"/>
      <c r="BD83" s="237"/>
    </row>
    <row r="84" spans="1:56" s="55" customFormat="1" ht="15" customHeight="1" x14ac:dyDescent="0.25">
      <c r="A84" s="147"/>
      <c r="B84" s="28" t="s">
        <v>62</v>
      </c>
      <c r="C84" s="107"/>
      <c r="D84" s="333"/>
      <c r="E84" s="40"/>
      <c r="F84" s="40"/>
      <c r="G84" s="40"/>
      <c r="H84" s="40"/>
      <c r="I84" s="43"/>
      <c r="J84" s="40"/>
      <c r="K84" s="40"/>
      <c r="L84" s="40"/>
      <c r="M84" s="43"/>
      <c r="N84" s="40"/>
      <c r="O84" s="40"/>
      <c r="P84" s="40"/>
      <c r="Q84" s="40"/>
      <c r="R84" s="54"/>
      <c r="S84" s="54"/>
      <c r="T84" s="54"/>
      <c r="U84" s="54"/>
      <c r="V84" s="54"/>
      <c r="W84" s="54"/>
      <c r="X84" s="54"/>
      <c r="Y84" s="54"/>
      <c r="Z84" s="54"/>
      <c r="AA84" s="237"/>
      <c r="AB84" s="237"/>
      <c r="AC84" s="237"/>
      <c r="AD84" s="237"/>
      <c r="AE84" s="237"/>
      <c r="AF84" s="237"/>
      <c r="AG84" s="237"/>
      <c r="AH84" s="237"/>
      <c r="AI84" s="237"/>
      <c r="AJ84" s="237"/>
      <c r="AK84" s="237"/>
      <c r="AL84" s="237"/>
      <c r="AM84" s="237"/>
      <c r="AN84" s="237"/>
      <c r="AO84" s="237"/>
      <c r="AP84" s="237"/>
      <c r="AQ84" s="237"/>
      <c r="AR84" s="237"/>
      <c r="AS84" s="237"/>
      <c r="AT84" s="237"/>
      <c r="AU84" s="237"/>
      <c r="AV84" s="237"/>
      <c r="AW84" s="237"/>
      <c r="AX84" s="237"/>
      <c r="AY84" s="237"/>
      <c r="AZ84" s="237"/>
      <c r="BA84" s="237"/>
      <c r="BB84" s="237"/>
      <c r="BC84" s="237"/>
      <c r="BD84" s="237"/>
    </row>
    <row r="85" spans="1:56" s="55" customFormat="1" ht="15" customHeight="1" x14ac:dyDescent="0.25">
      <c r="A85" s="147"/>
      <c r="B85" s="28" t="s">
        <v>63</v>
      </c>
      <c r="C85" s="107"/>
      <c r="D85" s="333"/>
      <c r="E85" s="40"/>
      <c r="F85" s="40"/>
      <c r="G85" s="40"/>
      <c r="H85" s="40"/>
      <c r="I85" s="43"/>
      <c r="J85" s="40"/>
      <c r="K85" s="40"/>
      <c r="L85" s="40"/>
      <c r="M85" s="43"/>
      <c r="N85" s="40"/>
      <c r="O85" s="40"/>
      <c r="P85" s="40"/>
      <c r="Q85" s="40"/>
      <c r="R85" s="54"/>
      <c r="S85" s="54"/>
      <c r="T85" s="54"/>
      <c r="U85" s="54"/>
      <c r="V85" s="54"/>
      <c r="W85" s="54"/>
      <c r="X85" s="54"/>
      <c r="Y85" s="54"/>
      <c r="Z85" s="54"/>
      <c r="AA85" s="237"/>
      <c r="AB85" s="237"/>
      <c r="AC85" s="237"/>
      <c r="AD85" s="237"/>
      <c r="AE85" s="237"/>
      <c r="AF85" s="237"/>
      <c r="AG85" s="237"/>
      <c r="AH85" s="237"/>
      <c r="AI85" s="237"/>
      <c r="AJ85" s="237"/>
      <c r="AK85" s="237"/>
      <c r="AL85" s="237"/>
      <c r="AM85" s="237"/>
      <c r="AN85" s="237"/>
      <c r="AO85" s="237"/>
      <c r="AP85" s="237"/>
      <c r="AQ85" s="237"/>
      <c r="AR85" s="237"/>
      <c r="AS85" s="237"/>
      <c r="AT85" s="237"/>
      <c r="AU85" s="237"/>
      <c r="AV85" s="237"/>
      <c r="AW85" s="237"/>
      <c r="AX85" s="237"/>
      <c r="AY85" s="237"/>
      <c r="AZ85" s="237"/>
      <c r="BA85" s="237"/>
      <c r="BB85" s="237"/>
      <c r="BC85" s="237"/>
      <c r="BD85" s="237"/>
    </row>
    <row r="86" spans="1:56" s="55" customFormat="1" ht="15" customHeight="1" x14ac:dyDescent="0.25">
      <c r="A86" s="147"/>
      <c r="B86" s="28" t="s">
        <v>64</v>
      </c>
      <c r="C86" s="107"/>
      <c r="D86" s="333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54"/>
      <c r="S86" s="54"/>
      <c r="T86" s="54"/>
      <c r="U86" s="54"/>
      <c r="V86" s="54"/>
      <c r="W86" s="54"/>
      <c r="X86" s="54"/>
      <c r="Y86" s="54"/>
      <c r="Z86" s="54"/>
      <c r="AA86" s="237"/>
      <c r="AB86" s="237"/>
      <c r="AC86" s="237"/>
      <c r="AD86" s="237"/>
      <c r="AE86" s="237"/>
      <c r="AF86" s="237"/>
      <c r="AG86" s="237"/>
      <c r="AH86" s="237"/>
      <c r="AI86" s="237"/>
      <c r="AJ86" s="237"/>
      <c r="AK86" s="237"/>
      <c r="AL86" s="237"/>
      <c r="AM86" s="237"/>
      <c r="AN86" s="237"/>
      <c r="AO86" s="237"/>
      <c r="AP86" s="237"/>
      <c r="AQ86" s="237"/>
      <c r="AR86" s="237"/>
      <c r="AS86" s="237"/>
      <c r="AT86" s="237"/>
      <c r="AU86" s="237"/>
      <c r="AV86" s="237"/>
      <c r="AW86" s="237"/>
      <c r="AX86" s="237"/>
      <c r="AY86" s="237"/>
      <c r="AZ86" s="237"/>
      <c r="BA86" s="237"/>
      <c r="BB86" s="237"/>
      <c r="BC86" s="237"/>
      <c r="BD86" s="237"/>
    </row>
    <row r="87" spans="1:56" s="55" customFormat="1" ht="15" customHeight="1" x14ac:dyDescent="0.25">
      <c r="A87" s="147"/>
      <c r="B87" s="28" t="s">
        <v>94</v>
      </c>
      <c r="C87" s="107"/>
      <c r="D87" s="333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54"/>
      <c r="S87" s="54"/>
      <c r="T87" s="54"/>
      <c r="U87" s="54"/>
      <c r="V87" s="54"/>
      <c r="W87" s="54"/>
      <c r="X87" s="54"/>
      <c r="Y87" s="54"/>
      <c r="Z87" s="54"/>
      <c r="AA87" s="237"/>
      <c r="AB87" s="237"/>
      <c r="AC87" s="237"/>
      <c r="AD87" s="237"/>
      <c r="AE87" s="237"/>
      <c r="AF87" s="237"/>
      <c r="AG87" s="237"/>
      <c r="AH87" s="237"/>
      <c r="AI87" s="237"/>
      <c r="AJ87" s="237"/>
      <c r="AK87" s="237"/>
      <c r="AL87" s="237"/>
      <c r="AM87" s="237"/>
      <c r="AN87" s="237"/>
      <c r="AO87" s="237"/>
      <c r="AP87" s="237"/>
      <c r="AQ87" s="237"/>
      <c r="AR87" s="237"/>
      <c r="AS87" s="237"/>
      <c r="AT87" s="237"/>
      <c r="AU87" s="237"/>
      <c r="AV87" s="237"/>
      <c r="AW87" s="237"/>
      <c r="AX87" s="237"/>
      <c r="AY87" s="237"/>
      <c r="AZ87" s="237"/>
      <c r="BA87" s="237"/>
      <c r="BB87" s="237"/>
      <c r="BC87" s="237"/>
      <c r="BD87" s="237"/>
    </row>
    <row r="88" spans="1:56" s="55" customFormat="1" ht="15" customHeight="1" x14ac:dyDescent="0.25">
      <c r="A88" s="147"/>
      <c r="B88" s="53"/>
      <c r="C88" s="110"/>
      <c r="D88" s="333"/>
      <c r="E88" s="40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54"/>
      <c r="S88" s="54"/>
      <c r="T88" s="54"/>
      <c r="U88" s="54"/>
      <c r="V88" s="54"/>
      <c r="W88" s="54"/>
      <c r="X88" s="54"/>
      <c r="Y88" s="54"/>
      <c r="Z88" s="54"/>
      <c r="AA88" s="237"/>
      <c r="AB88" s="237"/>
      <c r="AC88" s="237"/>
      <c r="AD88" s="237"/>
      <c r="AE88" s="237"/>
      <c r="AF88" s="237"/>
      <c r="AG88" s="237"/>
      <c r="AH88" s="237"/>
      <c r="AI88" s="237"/>
      <c r="AJ88" s="237"/>
      <c r="AK88" s="237"/>
      <c r="AL88" s="237"/>
      <c r="AM88" s="237"/>
      <c r="AN88" s="237"/>
      <c r="AO88" s="237"/>
      <c r="AP88" s="237"/>
      <c r="AQ88" s="237"/>
      <c r="AR88" s="237"/>
      <c r="AS88" s="237"/>
      <c r="AT88" s="237"/>
      <c r="AU88" s="237"/>
      <c r="AV88" s="237"/>
      <c r="AW88" s="237"/>
      <c r="AX88" s="237"/>
      <c r="AY88" s="237"/>
      <c r="AZ88" s="237"/>
      <c r="BA88" s="237"/>
      <c r="BB88" s="237"/>
      <c r="BC88" s="237"/>
      <c r="BD88" s="237"/>
    </row>
    <row r="89" spans="1:56" s="33" customFormat="1" ht="15" customHeight="1" x14ac:dyDescent="0.25">
      <c r="A89" s="143"/>
      <c r="B89" s="58" t="s">
        <v>67</v>
      </c>
      <c r="C89" s="108"/>
      <c r="D89" s="338"/>
      <c r="E89" s="36">
        <f>SUM(E90:E106)</f>
        <v>0</v>
      </c>
      <c r="F89" s="36">
        <f t="shared" ref="F89:BD89" si="13">SUM(F90:F106)</f>
        <v>0</v>
      </c>
      <c r="G89" s="36">
        <f t="shared" si="13"/>
        <v>0</v>
      </c>
      <c r="H89" s="36">
        <f t="shared" si="13"/>
        <v>0</v>
      </c>
      <c r="I89" s="36">
        <f t="shared" si="13"/>
        <v>0</v>
      </c>
      <c r="J89" s="36">
        <f t="shared" si="13"/>
        <v>0</v>
      </c>
      <c r="K89" s="36">
        <f t="shared" si="13"/>
        <v>0</v>
      </c>
      <c r="L89" s="36">
        <f t="shared" si="13"/>
        <v>0</v>
      </c>
      <c r="M89" s="36">
        <f t="shared" si="13"/>
        <v>0</v>
      </c>
      <c r="N89" s="36">
        <f t="shared" si="13"/>
        <v>0</v>
      </c>
      <c r="O89" s="36">
        <f t="shared" si="13"/>
        <v>0</v>
      </c>
      <c r="P89" s="36">
        <f t="shared" si="13"/>
        <v>0</v>
      </c>
      <c r="Q89" s="36">
        <f t="shared" si="13"/>
        <v>0</v>
      </c>
      <c r="R89" s="36">
        <f t="shared" si="13"/>
        <v>0</v>
      </c>
      <c r="S89" s="36">
        <f t="shared" si="13"/>
        <v>0</v>
      </c>
      <c r="T89" s="36">
        <f t="shared" si="13"/>
        <v>0</v>
      </c>
      <c r="U89" s="36">
        <f t="shared" si="13"/>
        <v>0</v>
      </c>
      <c r="V89" s="36">
        <f t="shared" si="13"/>
        <v>0</v>
      </c>
      <c r="W89" s="36">
        <f t="shared" si="13"/>
        <v>0</v>
      </c>
      <c r="X89" s="36">
        <f t="shared" si="13"/>
        <v>0</v>
      </c>
      <c r="Y89" s="36">
        <f t="shared" si="13"/>
        <v>0</v>
      </c>
      <c r="Z89" s="36">
        <f t="shared" si="13"/>
        <v>0</v>
      </c>
      <c r="AA89" s="216">
        <f t="shared" si="13"/>
        <v>0</v>
      </c>
      <c r="AB89" s="216">
        <f t="shared" si="13"/>
        <v>0</v>
      </c>
      <c r="AC89" s="216">
        <f t="shared" si="13"/>
        <v>0</v>
      </c>
      <c r="AD89" s="216">
        <f t="shared" si="13"/>
        <v>0</v>
      </c>
      <c r="AE89" s="216">
        <f t="shared" si="13"/>
        <v>0</v>
      </c>
      <c r="AF89" s="216">
        <f t="shared" si="13"/>
        <v>0</v>
      </c>
      <c r="AG89" s="216">
        <f t="shared" si="13"/>
        <v>0</v>
      </c>
      <c r="AH89" s="216">
        <f t="shared" si="13"/>
        <v>0</v>
      </c>
      <c r="AI89" s="216">
        <f t="shared" si="13"/>
        <v>0</v>
      </c>
      <c r="AJ89" s="216">
        <f t="shared" si="13"/>
        <v>0</v>
      </c>
      <c r="AK89" s="216">
        <f t="shared" si="13"/>
        <v>0</v>
      </c>
      <c r="AL89" s="216">
        <f t="shared" si="13"/>
        <v>0</v>
      </c>
      <c r="AM89" s="216">
        <f t="shared" si="13"/>
        <v>0</v>
      </c>
      <c r="AN89" s="216">
        <f t="shared" si="13"/>
        <v>0</v>
      </c>
      <c r="AO89" s="216">
        <f t="shared" si="13"/>
        <v>0</v>
      </c>
      <c r="AP89" s="216">
        <f t="shared" si="13"/>
        <v>0</v>
      </c>
      <c r="AQ89" s="216">
        <f t="shared" si="13"/>
        <v>0</v>
      </c>
      <c r="AR89" s="216">
        <f t="shared" si="13"/>
        <v>0</v>
      </c>
      <c r="AS89" s="216">
        <f t="shared" si="13"/>
        <v>0</v>
      </c>
      <c r="AT89" s="216">
        <f t="shared" si="13"/>
        <v>0</v>
      </c>
      <c r="AU89" s="216">
        <f t="shared" si="13"/>
        <v>0</v>
      </c>
      <c r="AV89" s="216">
        <f t="shared" si="13"/>
        <v>0</v>
      </c>
      <c r="AW89" s="216">
        <f t="shared" si="13"/>
        <v>0</v>
      </c>
      <c r="AX89" s="216">
        <f t="shared" si="13"/>
        <v>0</v>
      </c>
      <c r="AY89" s="216">
        <f t="shared" si="13"/>
        <v>0</v>
      </c>
      <c r="AZ89" s="216">
        <f t="shared" si="13"/>
        <v>0</v>
      </c>
      <c r="BA89" s="216">
        <f t="shared" si="13"/>
        <v>0</v>
      </c>
      <c r="BB89" s="216">
        <f t="shared" si="13"/>
        <v>0</v>
      </c>
      <c r="BC89" s="216">
        <f t="shared" si="13"/>
        <v>0</v>
      </c>
      <c r="BD89" s="216">
        <f t="shared" si="13"/>
        <v>0</v>
      </c>
    </row>
    <row r="90" spans="1:56" s="61" customFormat="1" ht="15" customHeight="1" x14ac:dyDescent="0.25">
      <c r="A90" s="143"/>
      <c r="B90" s="28" t="s">
        <v>65</v>
      </c>
      <c r="C90" s="107"/>
      <c r="D90" s="331" t="s">
        <v>121</v>
      </c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60"/>
      <c r="S90" s="60"/>
      <c r="T90" s="60"/>
      <c r="U90" s="60"/>
      <c r="V90" s="60"/>
      <c r="W90" s="60"/>
      <c r="X90" s="60"/>
      <c r="Y90" s="60"/>
      <c r="Z90" s="60"/>
      <c r="AA90" s="243"/>
      <c r="AB90" s="243"/>
      <c r="AC90" s="326" t="s">
        <v>295</v>
      </c>
      <c r="AD90" s="243"/>
      <c r="AE90" s="243"/>
      <c r="AF90" s="243"/>
      <c r="AG90" s="326" t="s">
        <v>295</v>
      </c>
      <c r="AH90" s="243"/>
      <c r="AI90" s="243"/>
      <c r="AJ90" s="243"/>
      <c r="AK90" s="243"/>
      <c r="AL90" s="326" t="s">
        <v>295</v>
      </c>
      <c r="AM90" s="243"/>
      <c r="AN90" s="243"/>
      <c r="AO90" s="243"/>
      <c r="AP90" s="326" t="s">
        <v>295</v>
      </c>
      <c r="AQ90" s="243"/>
      <c r="AR90" s="243"/>
      <c r="AS90" s="243"/>
      <c r="AT90" s="326" t="s">
        <v>295</v>
      </c>
      <c r="AU90" s="243"/>
      <c r="AV90" s="243"/>
      <c r="AW90" s="243"/>
      <c r="AX90" s="243"/>
      <c r="AY90" s="326" t="s">
        <v>295</v>
      </c>
      <c r="AZ90" s="243"/>
      <c r="BA90" s="243"/>
      <c r="BB90" s="243"/>
      <c r="BC90" s="326" t="s">
        <v>295</v>
      </c>
      <c r="BD90" s="243"/>
    </row>
    <row r="91" spans="1:56" s="61" customFormat="1" ht="15" customHeight="1" x14ac:dyDescent="0.25">
      <c r="A91" s="143"/>
      <c r="B91" s="28" t="s">
        <v>75</v>
      </c>
      <c r="C91" s="107"/>
      <c r="D91" s="331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60"/>
      <c r="S91" s="60"/>
      <c r="T91" s="60"/>
      <c r="U91" s="60"/>
      <c r="V91" s="60"/>
      <c r="W91" s="60"/>
      <c r="X91" s="60"/>
      <c r="Y91" s="60"/>
      <c r="Z91" s="60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</row>
    <row r="92" spans="1:56" s="61" customFormat="1" ht="15" customHeight="1" x14ac:dyDescent="0.25">
      <c r="A92" s="143"/>
      <c r="B92" s="28" t="s">
        <v>68</v>
      </c>
      <c r="C92" s="107"/>
      <c r="D92" s="331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60"/>
      <c r="S92" s="60"/>
      <c r="T92" s="60"/>
      <c r="U92" s="60"/>
      <c r="V92" s="60"/>
      <c r="W92" s="60"/>
      <c r="X92" s="60"/>
      <c r="Y92" s="60"/>
      <c r="Z92" s="60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</row>
    <row r="93" spans="1:56" s="61" customFormat="1" ht="15" customHeight="1" x14ac:dyDescent="0.25">
      <c r="A93" s="143"/>
      <c r="B93" s="28" t="s">
        <v>69</v>
      </c>
      <c r="C93" s="107"/>
      <c r="D93" s="331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60"/>
      <c r="S93" s="60"/>
      <c r="T93" s="60"/>
      <c r="U93" s="60"/>
      <c r="V93" s="60"/>
      <c r="W93" s="60"/>
      <c r="X93" s="60"/>
      <c r="Y93" s="60"/>
      <c r="Z93" s="60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</row>
    <row r="94" spans="1:56" s="61" customFormat="1" ht="15" customHeight="1" x14ac:dyDescent="0.25">
      <c r="A94" s="143"/>
      <c r="B94" s="28" t="s">
        <v>70</v>
      </c>
      <c r="C94" s="107"/>
      <c r="D94" s="331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60"/>
      <c r="S94" s="60"/>
      <c r="T94" s="60"/>
      <c r="U94" s="60"/>
      <c r="V94" s="60"/>
      <c r="W94" s="60"/>
      <c r="X94" s="60"/>
      <c r="Y94" s="60"/>
      <c r="Z94" s="60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</row>
    <row r="95" spans="1:56" s="61" customFormat="1" ht="15" customHeight="1" x14ac:dyDescent="0.25">
      <c r="A95" s="143"/>
      <c r="B95" s="28" t="s">
        <v>71</v>
      </c>
      <c r="C95" s="107"/>
      <c r="D95" s="331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60"/>
      <c r="S95" s="60"/>
      <c r="T95" s="60"/>
      <c r="U95" s="60"/>
      <c r="V95" s="60"/>
      <c r="W95" s="60"/>
      <c r="X95" s="60"/>
      <c r="Y95" s="60"/>
      <c r="Z95" s="60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</row>
    <row r="96" spans="1:56" s="61" customFormat="1" ht="15" customHeight="1" x14ac:dyDescent="0.25">
      <c r="A96" s="143"/>
      <c r="B96" s="28" t="s">
        <v>72</v>
      </c>
      <c r="C96" s="107"/>
      <c r="D96" s="331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60"/>
      <c r="S96" s="60"/>
      <c r="T96" s="60"/>
      <c r="U96" s="60"/>
      <c r="V96" s="60"/>
      <c r="W96" s="60"/>
      <c r="X96" s="60"/>
      <c r="Y96" s="60"/>
      <c r="Z96" s="60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</row>
    <row r="97" spans="1:56" s="61" customFormat="1" ht="15" customHeight="1" x14ac:dyDescent="0.25">
      <c r="A97" s="143"/>
      <c r="B97" s="28" t="s">
        <v>73</v>
      </c>
      <c r="C97" s="107"/>
      <c r="D97" s="331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60"/>
      <c r="S97" s="60"/>
      <c r="T97" s="60"/>
      <c r="U97" s="60"/>
      <c r="V97" s="60"/>
      <c r="W97" s="60"/>
      <c r="X97" s="60"/>
      <c r="Y97" s="60"/>
      <c r="Z97" s="60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</row>
    <row r="98" spans="1:56" s="61" customFormat="1" ht="15" customHeight="1" x14ac:dyDescent="0.25">
      <c r="A98" s="143"/>
      <c r="B98" s="28" t="s">
        <v>76</v>
      </c>
      <c r="C98" s="107"/>
      <c r="D98" s="331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60"/>
      <c r="S98" s="60"/>
      <c r="T98" s="60"/>
      <c r="U98" s="60"/>
      <c r="V98" s="60"/>
      <c r="W98" s="60"/>
      <c r="X98" s="60"/>
      <c r="Y98" s="60"/>
      <c r="Z98" s="60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</row>
    <row r="99" spans="1:56" s="61" customFormat="1" ht="15" customHeight="1" x14ac:dyDescent="0.25">
      <c r="A99" s="143"/>
      <c r="B99" s="28" t="s">
        <v>74</v>
      </c>
      <c r="C99" s="107"/>
      <c r="D99" s="331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60"/>
      <c r="S99" s="60"/>
      <c r="T99" s="60"/>
      <c r="U99" s="60"/>
      <c r="V99" s="60"/>
      <c r="W99" s="60"/>
      <c r="X99" s="60"/>
      <c r="Y99" s="60"/>
      <c r="Z99" s="60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</row>
    <row r="100" spans="1:56" s="61" customFormat="1" ht="15" customHeight="1" x14ac:dyDescent="0.25">
      <c r="A100" s="143"/>
      <c r="B100" s="28" t="s">
        <v>77</v>
      </c>
      <c r="C100" s="107"/>
      <c r="D100" s="331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60"/>
      <c r="S100" s="60"/>
      <c r="T100" s="60"/>
      <c r="U100" s="60"/>
      <c r="V100" s="60"/>
      <c r="W100" s="60"/>
      <c r="X100" s="60"/>
      <c r="Y100" s="60"/>
      <c r="Z100" s="60"/>
      <c r="AA100" s="243"/>
      <c r="AB100" s="243"/>
      <c r="AC100" s="243"/>
      <c r="AD100" s="243"/>
      <c r="AE100" s="243"/>
      <c r="AF100" s="243"/>
      <c r="AG100" s="243"/>
      <c r="AH100" s="243"/>
      <c r="AI100" s="243"/>
      <c r="AJ100" s="243"/>
      <c r="AK100" s="243"/>
      <c r="AL100" s="243"/>
      <c r="AM100" s="243"/>
      <c r="AN100" s="243"/>
      <c r="AO100" s="243"/>
      <c r="AP100" s="243"/>
      <c r="AQ100" s="243"/>
      <c r="AR100" s="243"/>
      <c r="AS100" s="243"/>
      <c r="AT100" s="243"/>
      <c r="AU100" s="243"/>
      <c r="AV100" s="243"/>
      <c r="AW100" s="243"/>
      <c r="AX100" s="243"/>
      <c r="AY100" s="243"/>
      <c r="AZ100" s="243"/>
      <c r="BA100" s="243"/>
      <c r="BB100" s="243"/>
      <c r="BC100" s="243"/>
      <c r="BD100" s="243"/>
    </row>
    <row r="101" spans="1:56" s="61" customFormat="1" ht="15" customHeight="1" x14ac:dyDescent="0.25">
      <c r="A101" s="143"/>
      <c r="B101" s="28" t="s">
        <v>78</v>
      </c>
      <c r="C101" s="107"/>
      <c r="D101" s="331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60"/>
      <c r="S101" s="60"/>
      <c r="T101" s="60"/>
      <c r="U101" s="60"/>
      <c r="V101" s="60"/>
      <c r="W101" s="60"/>
      <c r="X101" s="60"/>
      <c r="Y101" s="60"/>
      <c r="Z101" s="60"/>
      <c r="AA101" s="243"/>
      <c r="AB101" s="243"/>
      <c r="AC101" s="243"/>
      <c r="AD101" s="243"/>
      <c r="AE101" s="243"/>
      <c r="AF101" s="243"/>
      <c r="AG101" s="243"/>
      <c r="AH101" s="243"/>
      <c r="AI101" s="243"/>
      <c r="AJ101" s="243"/>
      <c r="AK101" s="243"/>
      <c r="AL101" s="243"/>
      <c r="AM101" s="243"/>
      <c r="AN101" s="243"/>
      <c r="AO101" s="243"/>
      <c r="AP101" s="243"/>
      <c r="AQ101" s="243"/>
      <c r="AR101" s="243"/>
      <c r="AS101" s="243"/>
      <c r="AT101" s="243"/>
      <c r="AU101" s="243"/>
      <c r="AV101" s="243"/>
      <c r="AW101" s="243"/>
      <c r="AX101" s="243"/>
      <c r="AY101" s="243"/>
      <c r="AZ101" s="243"/>
      <c r="BA101" s="243"/>
      <c r="BB101" s="243"/>
      <c r="BC101" s="243"/>
      <c r="BD101" s="243"/>
    </row>
    <row r="102" spans="1:56" s="61" customFormat="1" ht="15" customHeight="1" x14ac:dyDescent="0.25">
      <c r="A102" s="143"/>
      <c r="B102" s="28" t="s">
        <v>79</v>
      </c>
      <c r="C102" s="107"/>
      <c r="D102" s="331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60"/>
      <c r="S102" s="60"/>
      <c r="T102" s="60"/>
      <c r="U102" s="60"/>
      <c r="V102" s="60"/>
      <c r="W102" s="60"/>
      <c r="X102" s="60"/>
      <c r="Y102" s="60"/>
      <c r="Z102" s="60"/>
      <c r="AA102" s="243"/>
      <c r="AB102" s="243"/>
      <c r="AC102" s="243"/>
      <c r="AD102" s="243"/>
      <c r="AE102" s="243"/>
      <c r="AF102" s="243"/>
      <c r="AG102" s="243"/>
      <c r="AH102" s="243"/>
      <c r="AI102" s="243"/>
      <c r="AJ102" s="243"/>
      <c r="AK102" s="243"/>
      <c r="AL102" s="243"/>
      <c r="AM102" s="243"/>
      <c r="AN102" s="243"/>
      <c r="AO102" s="243"/>
      <c r="AP102" s="243"/>
      <c r="AQ102" s="243"/>
      <c r="AR102" s="243"/>
      <c r="AS102" s="243"/>
      <c r="AT102" s="243"/>
      <c r="AU102" s="243"/>
      <c r="AV102" s="243"/>
      <c r="AW102" s="243"/>
      <c r="AX102" s="243"/>
      <c r="AY102" s="243"/>
      <c r="AZ102" s="243"/>
      <c r="BA102" s="243"/>
      <c r="BB102" s="243"/>
      <c r="BC102" s="243"/>
      <c r="BD102" s="243"/>
    </row>
    <row r="103" spans="1:56" s="61" customFormat="1" ht="15" customHeight="1" x14ac:dyDescent="0.25">
      <c r="A103" s="143"/>
      <c r="B103" s="28" t="s">
        <v>80</v>
      </c>
      <c r="C103" s="107"/>
      <c r="D103" s="331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60"/>
      <c r="S103" s="60"/>
      <c r="T103" s="60"/>
      <c r="U103" s="60"/>
      <c r="V103" s="60"/>
      <c r="W103" s="60"/>
      <c r="X103" s="60"/>
      <c r="Y103" s="60"/>
      <c r="Z103" s="60"/>
      <c r="AA103" s="243"/>
      <c r="AB103" s="243"/>
      <c r="AC103" s="243"/>
      <c r="AD103" s="243"/>
      <c r="AE103" s="243"/>
      <c r="AF103" s="243"/>
      <c r="AG103" s="243"/>
      <c r="AH103" s="243"/>
      <c r="AI103" s="243"/>
      <c r="AJ103" s="243"/>
      <c r="AK103" s="243"/>
      <c r="AL103" s="243"/>
      <c r="AM103" s="243"/>
      <c r="AN103" s="243"/>
      <c r="AO103" s="243"/>
      <c r="AP103" s="243"/>
      <c r="AQ103" s="243"/>
      <c r="AR103" s="243"/>
      <c r="AS103" s="243"/>
      <c r="AT103" s="243"/>
      <c r="AU103" s="243"/>
      <c r="AV103" s="243"/>
      <c r="AW103" s="243"/>
      <c r="AX103" s="243"/>
      <c r="AY103" s="243"/>
      <c r="AZ103" s="243"/>
      <c r="BA103" s="243"/>
      <c r="BB103" s="243"/>
      <c r="BC103" s="243"/>
      <c r="BD103" s="243"/>
    </row>
    <row r="104" spans="1:56" s="61" customFormat="1" ht="15" customHeight="1" x14ac:dyDescent="0.25">
      <c r="A104" s="143"/>
      <c r="B104" s="28" t="s">
        <v>81</v>
      </c>
      <c r="C104" s="107"/>
      <c r="D104" s="331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60"/>
      <c r="S104" s="60"/>
      <c r="T104" s="60"/>
      <c r="U104" s="60"/>
      <c r="V104" s="60"/>
      <c r="W104" s="60"/>
      <c r="X104" s="60"/>
      <c r="Y104" s="60"/>
      <c r="Z104" s="60"/>
      <c r="AA104" s="243"/>
      <c r="AB104" s="243"/>
      <c r="AC104" s="243"/>
      <c r="AD104" s="243"/>
      <c r="AE104" s="243"/>
      <c r="AF104" s="243"/>
      <c r="AG104" s="243"/>
      <c r="AH104" s="243"/>
      <c r="AI104" s="243"/>
      <c r="AJ104" s="243"/>
      <c r="AK104" s="243"/>
      <c r="AL104" s="243"/>
      <c r="AM104" s="243"/>
      <c r="AN104" s="243"/>
      <c r="AO104" s="243"/>
      <c r="AP104" s="243"/>
      <c r="AQ104" s="243"/>
      <c r="AR104" s="243"/>
      <c r="AS104" s="243"/>
      <c r="AT104" s="243"/>
      <c r="AU104" s="243"/>
      <c r="AV104" s="243"/>
      <c r="AW104" s="243"/>
      <c r="AX104" s="243"/>
      <c r="AY104" s="243"/>
      <c r="AZ104" s="243"/>
      <c r="BA104" s="243"/>
      <c r="BB104" s="243"/>
      <c r="BC104" s="243"/>
      <c r="BD104" s="243"/>
    </row>
    <row r="105" spans="1:56" s="61" customFormat="1" ht="15" customHeight="1" x14ac:dyDescent="0.25">
      <c r="A105" s="143"/>
      <c r="B105" s="28" t="s">
        <v>82</v>
      </c>
      <c r="C105" s="107"/>
      <c r="D105" s="331"/>
      <c r="E105" s="59"/>
      <c r="F105" s="59"/>
      <c r="G105" s="59"/>
      <c r="H105" s="59"/>
      <c r="I105" s="59"/>
      <c r="J105" s="59"/>
      <c r="K105" s="59"/>
      <c r="L105" s="59"/>
      <c r="M105" s="59"/>
      <c r="N105" s="59"/>
      <c r="O105" s="59"/>
      <c r="P105" s="59"/>
      <c r="Q105" s="59"/>
      <c r="R105" s="60"/>
      <c r="S105" s="60"/>
      <c r="T105" s="60"/>
      <c r="U105" s="60"/>
      <c r="V105" s="60"/>
      <c r="W105" s="60"/>
      <c r="X105" s="60"/>
      <c r="Y105" s="60"/>
      <c r="Z105" s="60"/>
      <c r="AA105" s="243"/>
      <c r="AB105" s="243"/>
      <c r="AC105" s="243"/>
      <c r="AD105" s="243"/>
      <c r="AE105" s="243"/>
      <c r="AF105" s="243"/>
      <c r="AG105" s="243"/>
      <c r="AH105" s="243"/>
      <c r="AI105" s="243"/>
      <c r="AJ105" s="243"/>
      <c r="AK105" s="243"/>
      <c r="AL105" s="243"/>
      <c r="AM105" s="243"/>
      <c r="AN105" s="243"/>
      <c r="AO105" s="243"/>
      <c r="AP105" s="243"/>
      <c r="AQ105" s="243"/>
      <c r="AR105" s="243"/>
      <c r="AS105" s="243"/>
      <c r="AT105" s="243"/>
      <c r="AU105" s="243"/>
      <c r="AV105" s="243"/>
      <c r="AW105" s="243"/>
      <c r="AX105" s="243"/>
      <c r="AY105" s="243"/>
      <c r="AZ105" s="243"/>
      <c r="BA105" s="243"/>
      <c r="BB105" s="243"/>
      <c r="BC105" s="243"/>
      <c r="BD105" s="243"/>
    </row>
    <row r="106" spans="1:56" s="27" customFormat="1" ht="15" customHeight="1" x14ac:dyDescent="0.25">
      <c r="A106" s="142"/>
      <c r="B106" s="28"/>
      <c r="C106" s="107"/>
      <c r="D106" s="331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31"/>
      <c r="S106" s="31"/>
      <c r="T106" s="31"/>
      <c r="U106" s="31"/>
      <c r="V106" s="31"/>
      <c r="W106" s="31"/>
      <c r="X106" s="31"/>
      <c r="Y106" s="31"/>
      <c r="Z106" s="31"/>
      <c r="AA106" s="203"/>
      <c r="AB106" s="203"/>
      <c r="AC106" s="203"/>
      <c r="AD106" s="203"/>
      <c r="AE106" s="203"/>
      <c r="AF106" s="203"/>
      <c r="AG106" s="203"/>
      <c r="AH106" s="203"/>
      <c r="AI106" s="203"/>
      <c r="AJ106" s="203"/>
      <c r="AK106" s="203"/>
      <c r="AL106" s="203"/>
      <c r="AM106" s="203"/>
      <c r="AN106" s="203"/>
      <c r="AO106" s="203"/>
      <c r="AP106" s="203"/>
      <c r="AQ106" s="203"/>
      <c r="AR106" s="203"/>
      <c r="AS106" s="203"/>
      <c r="AT106" s="203"/>
      <c r="AU106" s="203"/>
      <c r="AV106" s="203"/>
      <c r="AW106" s="203"/>
      <c r="AX106" s="203"/>
      <c r="AY106" s="203"/>
      <c r="AZ106" s="203"/>
      <c r="BA106" s="203"/>
      <c r="BB106" s="203"/>
      <c r="BC106" s="203"/>
      <c r="BD106" s="203"/>
    </row>
    <row r="107" spans="1:56" s="41" customFormat="1" ht="15" customHeight="1" x14ac:dyDescent="0.25">
      <c r="A107" s="145"/>
      <c r="B107" s="42" t="s">
        <v>294</v>
      </c>
      <c r="C107" s="112"/>
      <c r="D107" s="335"/>
      <c r="E107" s="36">
        <f>SUM(E108:E112)</f>
        <v>0</v>
      </c>
      <c r="F107" s="36">
        <f t="shared" ref="F107:AK107" si="14">SUM(F108:F111)</f>
        <v>0</v>
      </c>
      <c r="G107" s="36">
        <f t="shared" si="14"/>
        <v>0</v>
      </c>
      <c r="H107" s="36">
        <f t="shared" si="14"/>
        <v>0</v>
      </c>
      <c r="I107" s="36">
        <f t="shared" si="14"/>
        <v>0</v>
      </c>
      <c r="J107" s="36">
        <f t="shared" si="14"/>
        <v>0</v>
      </c>
      <c r="K107" s="36">
        <f t="shared" si="14"/>
        <v>0</v>
      </c>
      <c r="L107" s="36">
        <f t="shared" si="14"/>
        <v>0</v>
      </c>
      <c r="M107" s="36">
        <f t="shared" si="14"/>
        <v>0</v>
      </c>
      <c r="N107" s="36">
        <f t="shared" si="14"/>
        <v>0</v>
      </c>
      <c r="O107" s="36">
        <f t="shared" si="14"/>
        <v>0</v>
      </c>
      <c r="P107" s="36">
        <f t="shared" si="14"/>
        <v>0</v>
      </c>
      <c r="Q107" s="36">
        <f t="shared" si="14"/>
        <v>0</v>
      </c>
      <c r="R107" s="36">
        <f t="shared" si="14"/>
        <v>0</v>
      </c>
      <c r="S107" s="36">
        <f t="shared" si="14"/>
        <v>0</v>
      </c>
      <c r="T107" s="36">
        <f t="shared" si="14"/>
        <v>0</v>
      </c>
      <c r="U107" s="36">
        <f t="shared" si="14"/>
        <v>0</v>
      </c>
      <c r="V107" s="36">
        <f t="shared" si="14"/>
        <v>0</v>
      </c>
      <c r="W107" s="36">
        <f t="shared" si="14"/>
        <v>0</v>
      </c>
      <c r="X107" s="36">
        <f t="shared" si="14"/>
        <v>0</v>
      </c>
      <c r="Y107" s="36">
        <f t="shared" si="14"/>
        <v>0</v>
      </c>
      <c r="Z107" s="36">
        <f t="shared" si="14"/>
        <v>0</v>
      </c>
      <c r="AA107" s="216">
        <f t="shared" si="14"/>
        <v>0</v>
      </c>
      <c r="AB107" s="216">
        <f t="shared" si="14"/>
        <v>0</v>
      </c>
      <c r="AC107" s="216">
        <f t="shared" si="14"/>
        <v>0</v>
      </c>
      <c r="AD107" s="216">
        <f t="shared" si="14"/>
        <v>72882.75</v>
      </c>
      <c r="AE107" s="216">
        <f t="shared" si="14"/>
        <v>0</v>
      </c>
      <c r="AF107" s="216">
        <f t="shared" si="14"/>
        <v>0</v>
      </c>
      <c r="AG107" s="216">
        <f t="shared" si="14"/>
        <v>0</v>
      </c>
      <c r="AH107" s="216">
        <f t="shared" si="14"/>
        <v>0</v>
      </c>
      <c r="AI107" s="216">
        <f t="shared" si="14"/>
        <v>0</v>
      </c>
      <c r="AJ107" s="216">
        <f t="shared" si="14"/>
        <v>0</v>
      </c>
      <c r="AK107" s="216">
        <f t="shared" si="14"/>
        <v>0</v>
      </c>
      <c r="AL107" s="216">
        <f t="shared" ref="AL107:BD107" si="15">SUM(AL108:AL111)</f>
        <v>0</v>
      </c>
      <c r="AM107" s="216">
        <f t="shared" si="15"/>
        <v>0</v>
      </c>
      <c r="AN107" s="216">
        <f t="shared" si="15"/>
        <v>0</v>
      </c>
      <c r="AO107" s="216">
        <f t="shared" si="15"/>
        <v>0</v>
      </c>
      <c r="AP107" s="216">
        <f t="shared" si="15"/>
        <v>0</v>
      </c>
      <c r="AQ107" s="216">
        <f t="shared" si="15"/>
        <v>18882.75</v>
      </c>
      <c r="AR107" s="216">
        <f t="shared" si="15"/>
        <v>0</v>
      </c>
      <c r="AS107" s="216">
        <f t="shared" si="15"/>
        <v>0</v>
      </c>
      <c r="AT107" s="216">
        <f t="shared" si="15"/>
        <v>0</v>
      </c>
      <c r="AU107" s="216">
        <f t="shared" si="15"/>
        <v>0</v>
      </c>
      <c r="AV107" s="216">
        <f t="shared" si="15"/>
        <v>0</v>
      </c>
      <c r="AW107" s="216">
        <f t="shared" si="15"/>
        <v>0</v>
      </c>
      <c r="AX107" s="216">
        <f t="shared" si="15"/>
        <v>0</v>
      </c>
      <c r="AY107" s="216">
        <f t="shared" si="15"/>
        <v>0</v>
      </c>
      <c r="AZ107" s="216">
        <f t="shared" si="15"/>
        <v>0</v>
      </c>
      <c r="BA107" s="216">
        <f t="shared" si="15"/>
        <v>0</v>
      </c>
      <c r="BB107" s="216">
        <f t="shared" si="15"/>
        <v>0</v>
      </c>
      <c r="BC107" s="216">
        <f t="shared" si="15"/>
        <v>0</v>
      </c>
      <c r="BD107" s="216">
        <f t="shared" si="15"/>
        <v>18882.75</v>
      </c>
    </row>
    <row r="108" spans="1:56" s="63" customFormat="1" ht="15" customHeight="1" x14ac:dyDescent="0.25">
      <c r="A108" s="145"/>
      <c r="B108" s="53" t="s">
        <v>263</v>
      </c>
      <c r="C108" s="110"/>
      <c r="D108" s="333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248"/>
      <c r="AB108" s="248"/>
      <c r="AC108" s="233"/>
      <c r="AD108" s="233">
        <v>54000</v>
      </c>
      <c r="AE108" s="248"/>
      <c r="AF108" s="248"/>
      <c r="AG108" s="248"/>
      <c r="AH108" s="248"/>
      <c r="AI108" s="248"/>
      <c r="AJ108" s="248"/>
      <c r="AK108" s="248"/>
      <c r="AL108" s="248"/>
      <c r="AM108" s="248"/>
      <c r="AN108" s="248"/>
      <c r="AO108" s="248"/>
      <c r="AP108" s="248"/>
      <c r="AQ108" s="248"/>
      <c r="AR108" s="248"/>
      <c r="AS108" s="248"/>
      <c r="AT108" s="248"/>
      <c r="AU108" s="248"/>
      <c r="AV108" s="248"/>
      <c r="AW108" s="248"/>
      <c r="AX108" s="248"/>
      <c r="AY108" s="248"/>
      <c r="AZ108" s="248"/>
      <c r="BA108" s="248"/>
      <c r="BB108" s="248"/>
      <c r="BC108" s="248"/>
      <c r="BD108" s="248"/>
    </row>
    <row r="109" spans="1:56" s="63" customFormat="1" ht="15" customHeight="1" x14ac:dyDescent="0.25">
      <c r="A109" s="145"/>
      <c r="B109" s="53" t="s">
        <v>264</v>
      </c>
      <c r="C109" s="110"/>
      <c r="D109" s="333" t="s">
        <v>122</v>
      </c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248"/>
      <c r="AB109" s="248"/>
      <c r="AC109" s="248"/>
      <c r="AD109" s="233">
        <v>17148.75</v>
      </c>
      <c r="AE109" s="248"/>
      <c r="AF109" s="248"/>
      <c r="AG109" s="248"/>
      <c r="AH109" s="248"/>
      <c r="AI109" s="248"/>
      <c r="AJ109" s="248"/>
      <c r="AK109" s="248"/>
      <c r="AL109" s="248"/>
      <c r="AM109" s="248"/>
      <c r="AN109" s="248"/>
      <c r="AO109" s="248"/>
      <c r="AP109" s="248"/>
      <c r="AQ109" s="233">
        <v>17148.75</v>
      </c>
      <c r="AR109" s="248"/>
      <c r="AS109" s="248"/>
      <c r="AT109" s="248"/>
      <c r="AU109" s="248"/>
      <c r="AV109" s="248"/>
      <c r="AW109" s="248"/>
      <c r="AX109" s="248"/>
      <c r="AY109" s="248"/>
      <c r="AZ109" s="248"/>
      <c r="BA109" s="248"/>
      <c r="BB109" s="248"/>
      <c r="BC109" s="248"/>
      <c r="BD109" s="233">
        <v>17148.75</v>
      </c>
    </row>
    <row r="110" spans="1:56" s="27" customFormat="1" ht="15" customHeight="1" x14ac:dyDescent="0.25">
      <c r="A110" s="142"/>
      <c r="B110" s="53" t="s">
        <v>288</v>
      </c>
      <c r="C110" s="107"/>
      <c r="D110" s="333" t="s">
        <v>122</v>
      </c>
      <c r="E110" s="57"/>
      <c r="F110" s="57"/>
      <c r="G110" s="57"/>
      <c r="H110" s="57"/>
      <c r="I110" s="57"/>
      <c r="J110" s="57"/>
      <c r="K110" s="57"/>
      <c r="L110" s="57"/>
      <c r="M110" s="57"/>
      <c r="N110" s="57"/>
      <c r="O110" s="57"/>
      <c r="P110" s="57"/>
      <c r="Q110" s="57"/>
      <c r="R110" s="31"/>
      <c r="S110" s="31"/>
      <c r="T110" s="31"/>
      <c r="U110" s="31"/>
      <c r="V110" s="31"/>
      <c r="W110" s="31"/>
      <c r="X110" s="31"/>
      <c r="Y110" s="31"/>
      <c r="Z110" s="31"/>
      <c r="AA110" s="203"/>
      <c r="AB110" s="203"/>
      <c r="AC110" s="203"/>
      <c r="AD110" s="233">
        <v>1734</v>
      </c>
      <c r="AE110" s="203"/>
      <c r="AF110" s="203"/>
      <c r="AG110" s="203"/>
      <c r="AH110" s="203"/>
      <c r="AI110" s="203"/>
      <c r="AJ110" s="203"/>
      <c r="AK110" s="203"/>
      <c r="AL110" s="203"/>
      <c r="AM110" s="203"/>
      <c r="AN110" s="203"/>
      <c r="AO110" s="203"/>
      <c r="AP110" s="203"/>
      <c r="AQ110" s="233">
        <v>1734</v>
      </c>
      <c r="AR110" s="203"/>
      <c r="AS110" s="203"/>
      <c r="AT110" s="203"/>
      <c r="AU110" s="203"/>
      <c r="AV110" s="203"/>
      <c r="AW110" s="203"/>
      <c r="AX110" s="203"/>
      <c r="AY110" s="203"/>
      <c r="AZ110" s="203"/>
      <c r="BA110" s="203"/>
      <c r="BB110" s="203"/>
      <c r="BC110" s="203"/>
      <c r="BD110" s="233">
        <v>1734</v>
      </c>
    </row>
    <row r="111" spans="1:56" s="27" customFormat="1" ht="15" customHeight="1" x14ac:dyDescent="0.25">
      <c r="A111" s="142"/>
      <c r="B111" s="28" t="s">
        <v>85</v>
      </c>
      <c r="C111" s="107"/>
      <c r="D111" s="331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31"/>
      <c r="S111" s="31"/>
      <c r="T111" s="31"/>
      <c r="U111" s="31"/>
      <c r="V111" s="31"/>
      <c r="W111" s="31"/>
      <c r="X111" s="31"/>
      <c r="Y111" s="31"/>
      <c r="Z111" s="31"/>
      <c r="AA111" s="203"/>
      <c r="AB111" s="203"/>
      <c r="AC111" s="203"/>
      <c r="AD111" s="203"/>
      <c r="AE111" s="203"/>
      <c r="AF111" s="203"/>
      <c r="AG111" s="203"/>
      <c r="AH111" s="203"/>
      <c r="AI111" s="203"/>
      <c r="AJ111" s="203"/>
      <c r="AK111" s="203"/>
      <c r="AL111" s="203"/>
      <c r="AM111" s="203"/>
      <c r="AN111" s="203"/>
      <c r="AO111" s="203"/>
      <c r="AP111" s="203"/>
      <c r="AQ111" s="203"/>
      <c r="AR111" s="203"/>
      <c r="AS111" s="203"/>
      <c r="AT111" s="203"/>
      <c r="AU111" s="203"/>
      <c r="AV111" s="203"/>
      <c r="AW111" s="203"/>
      <c r="AX111" s="203"/>
      <c r="AY111" s="203"/>
      <c r="AZ111" s="203"/>
      <c r="BA111" s="203"/>
      <c r="BB111" s="203"/>
      <c r="BC111" s="203"/>
      <c r="BD111" s="203"/>
    </row>
    <row r="112" spans="1:56" s="27" customFormat="1" ht="15" customHeight="1" x14ac:dyDescent="0.25">
      <c r="A112" s="142"/>
      <c r="B112" s="65"/>
      <c r="C112" s="117"/>
      <c r="D112" s="339"/>
      <c r="E112" s="45"/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  <c r="R112" s="48"/>
      <c r="S112" s="48"/>
      <c r="T112" s="48"/>
      <c r="U112" s="48"/>
      <c r="V112" s="48"/>
      <c r="W112" s="48"/>
      <c r="X112" s="48"/>
      <c r="Y112" s="48"/>
      <c r="Z112" s="48"/>
      <c r="AA112" s="225"/>
      <c r="AB112" s="225"/>
      <c r="AC112" s="225"/>
      <c r="AD112" s="225"/>
      <c r="AE112" s="225"/>
      <c r="AF112" s="225"/>
      <c r="AG112" s="225"/>
      <c r="AH112" s="225"/>
      <c r="AI112" s="225"/>
      <c r="AJ112" s="225"/>
      <c r="AK112" s="225"/>
      <c r="AL112" s="225"/>
      <c r="AM112" s="225"/>
      <c r="AN112" s="225"/>
      <c r="AO112" s="225"/>
      <c r="AP112" s="225"/>
      <c r="AQ112" s="225"/>
      <c r="AR112" s="225"/>
      <c r="AS112" s="225"/>
      <c r="AT112" s="225"/>
      <c r="AU112" s="225"/>
      <c r="AV112" s="225"/>
      <c r="AW112" s="225"/>
      <c r="AX112" s="225"/>
      <c r="AY112" s="225"/>
      <c r="AZ112" s="225"/>
      <c r="BA112" s="225"/>
      <c r="BB112" s="225"/>
      <c r="BC112" s="225"/>
      <c r="BD112" s="225"/>
    </row>
    <row r="113" spans="1:56" s="66" customFormat="1" ht="15" customHeight="1" x14ac:dyDescent="0.25">
      <c r="A113" s="141" t="s">
        <v>180</v>
      </c>
      <c r="B113" s="50" t="s">
        <v>59</v>
      </c>
      <c r="C113" s="115"/>
      <c r="D113" s="337"/>
      <c r="E113" s="134">
        <f t="shared" ref="E113:AJ113" si="16">E69+E81+E48+E89+E107+E61+E76</f>
        <v>0</v>
      </c>
      <c r="F113" s="134">
        <f t="shared" si="16"/>
        <v>0</v>
      </c>
      <c r="G113" s="134">
        <f t="shared" si="16"/>
        <v>0</v>
      </c>
      <c r="H113" s="134">
        <f t="shared" si="16"/>
        <v>0</v>
      </c>
      <c r="I113" s="134">
        <f t="shared" si="16"/>
        <v>0</v>
      </c>
      <c r="J113" s="134">
        <f t="shared" si="16"/>
        <v>0</v>
      </c>
      <c r="K113" s="134">
        <f t="shared" si="16"/>
        <v>0</v>
      </c>
      <c r="L113" s="134">
        <f t="shared" si="16"/>
        <v>0</v>
      </c>
      <c r="M113" s="134">
        <f t="shared" si="16"/>
        <v>0</v>
      </c>
      <c r="N113" s="134">
        <f t="shared" si="16"/>
        <v>0</v>
      </c>
      <c r="O113" s="134">
        <f t="shared" si="16"/>
        <v>0</v>
      </c>
      <c r="P113" s="134">
        <f t="shared" si="16"/>
        <v>0</v>
      </c>
      <c r="Q113" s="134">
        <f t="shared" si="16"/>
        <v>0</v>
      </c>
      <c r="R113" s="134">
        <f t="shared" si="16"/>
        <v>0</v>
      </c>
      <c r="S113" s="134">
        <f t="shared" si="16"/>
        <v>0</v>
      </c>
      <c r="T113" s="134">
        <f t="shared" si="16"/>
        <v>0</v>
      </c>
      <c r="U113" s="134">
        <f t="shared" si="16"/>
        <v>0</v>
      </c>
      <c r="V113" s="134">
        <f t="shared" si="16"/>
        <v>0</v>
      </c>
      <c r="W113" s="134">
        <f t="shared" si="16"/>
        <v>0</v>
      </c>
      <c r="X113" s="134">
        <f t="shared" si="16"/>
        <v>0</v>
      </c>
      <c r="Y113" s="134">
        <f t="shared" si="16"/>
        <v>0</v>
      </c>
      <c r="Z113" s="134">
        <f t="shared" si="16"/>
        <v>0</v>
      </c>
      <c r="AA113" s="229">
        <f t="shared" si="16"/>
        <v>0</v>
      </c>
      <c r="AB113" s="229">
        <f t="shared" si="16"/>
        <v>30382.260000000002</v>
      </c>
      <c r="AC113" s="229">
        <f t="shared" si="16"/>
        <v>0</v>
      </c>
      <c r="AD113" s="229">
        <f t="shared" si="16"/>
        <v>72882.75</v>
      </c>
      <c r="AE113" s="229">
        <f t="shared" si="16"/>
        <v>0</v>
      </c>
      <c r="AF113" s="229">
        <f t="shared" si="16"/>
        <v>0</v>
      </c>
      <c r="AG113" s="229">
        <f t="shared" si="16"/>
        <v>0</v>
      </c>
      <c r="AH113" s="229">
        <f t="shared" si="16"/>
        <v>9000</v>
      </c>
      <c r="AI113" s="229">
        <f t="shared" si="16"/>
        <v>0</v>
      </c>
      <c r="AJ113" s="229">
        <f t="shared" si="16"/>
        <v>0</v>
      </c>
      <c r="AK113" s="229">
        <f t="shared" ref="AK113:BD113" si="17">AK69+AK81+AK48+AK89+AK107+AK61+AK76</f>
        <v>0</v>
      </c>
      <c r="AL113" s="229">
        <f t="shared" si="17"/>
        <v>0</v>
      </c>
      <c r="AM113" s="229">
        <f t="shared" si="17"/>
        <v>9000</v>
      </c>
      <c r="AN113" s="229">
        <f t="shared" si="17"/>
        <v>0</v>
      </c>
      <c r="AO113" s="229">
        <f t="shared" si="17"/>
        <v>0</v>
      </c>
      <c r="AP113" s="229">
        <f t="shared" si="17"/>
        <v>0</v>
      </c>
      <c r="AQ113" s="229">
        <f t="shared" si="17"/>
        <v>27882.75</v>
      </c>
      <c r="AR113" s="229">
        <f t="shared" si="17"/>
        <v>0</v>
      </c>
      <c r="AS113" s="229">
        <f t="shared" si="17"/>
        <v>0</v>
      </c>
      <c r="AT113" s="229">
        <f t="shared" si="17"/>
        <v>0</v>
      </c>
      <c r="AU113" s="229">
        <f t="shared" si="17"/>
        <v>0</v>
      </c>
      <c r="AV113" s="229">
        <f t="shared" si="17"/>
        <v>0</v>
      </c>
      <c r="AW113" s="229">
        <f t="shared" si="17"/>
        <v>0</v>
      </c>
      <c r="AX113" s="229">
        <f t="shared" si="17"/>
        <v>0</v>
      </c>
      <c r="AY113" s="229">
        <f t="shared" si="17"/>
        <v>0</v>
      </c>
      <c r="AZ113" s="229">
        <f t="shared" si="17"/>
        <v>0</v>
      </c>
      <c r="BA113" s="229">
        <f t="shared" si="17"/>
        <v>0</v>
      </c>
      <c r="BB113" s="229">
        <f t="shared" si="17"/>
        <v>0</v>
      </c>
      <c r="BC113" s="229">
        <f t="shared" si="17"/>
        <v>0</v>
      </c>
      <c r="BD113" s="229">
        <f t="shared" si="17"/>
        <v>18882.75</v>
      </c>
    </row>
    <row r="114" spans="1:56" s="27" customFormat="1" ht="15" customHeight="1" x14ac:dyDescent="0.25">
      <c r="A114" s="142"/>
      <c r="B114" s="67"/>
      <c r="C114" s="118"/>
      <c r="D114" s="340"/>
      <c r="E114" s="68"/>
      <c r="F114" s="68"/>
      <c r="G114" s="68"/>
      <c r="H114" s="68"/>
      <c r="I114" s="68"/>
      <c r="J114" s="68"/>
      <c r="K114" s="68"/>
      <c r="L114" s="68"/>
      <c r="M114" s="68"/>
      <c r="N114" s="68"/>
      <c r="O114" s="68"/>
      <c r="P114" s="68"/>
      <c r="Q114" s="68"/>
      <c r="R114" s="31"/>
      <c r="S114" s="31"/>
      <c r="T114" s="31"/>
      <c r="U114" s="31"/>
      <c r="V114" s="31"/>
      <c r="W114" s="31"/>
      <c r="X114" s="31"/>
      <c r="Y114" s="31"/>
      <c r="Z114" s="31"/>
      <c r="AA114" s="203"/>
      <c r="AB114" s="203"/>
      <c r="AC114" s="203"/>
      <c r="AD114" s="203"/>
      <c r="AE114" s="203"/>
      <c r="AF114" s="203"/>
      <c r="AG114" s="203"/>
      <c r="AH114" s="203"/>
      <c r="AI114" s="203"/>
      <c r="AJ114" s="203"/>
      <c r="AK114" s="203"/>
      <c r="AL114" s="203"/>
      <c r="AM114" s="203"/>
      <c r="AN114" s="203"/>
      <c r="AO114" s="203"/>
      <c r="AP114" s="203"/>
      <c r="AQ114" s="203"/>
      <c r="AR114" s="203"/>
      <c r="AS114" s="203"/>
      <c r="AT114" s="203"/>
      <c r="AU114" s="203"/>
      <c r="AV114" s="203"/>
      <c r="AW114" s="203"/>
      <c r="AX114" s="203"/>
      <c r="AY114" s="203"/>
      <c r="AZ114" s="203"/>
      <c r="BA114" s="203"/>
      <c r="BB114" s="203"/>
      <c r="BC114" s="203"/>
      <c r="BD114" s="203"/>
    </row>
    <row r="115" spans="1:56" s="70" customFormat="1" ht="15" customHeight="1" x14ac:dyDescent="0.25">
      <c r="A115" s="141" t="s">
        <v>181</v>
      </c>
      <c r="B115" s="71" t="s">
        <v>86</v>
      </c>
      <c r="C115" s="119"/>
      <c r="D115" s="341"/>
      <c r="E115" s="72">
        <f t="shared" ref="E115:AJ115" si="18">E9+E46-E113</f>
        <v>0</v>
      </c>
      <c r="F115" s="72">
        <f t="shared" si="18"/>
        <v>0</v>
      </c>
      <c r="G115" s="72">
        <f t="shared" si="18"/>
        <v>0</v>
      </c>
      <c r="H115" s="72">
        <f t="shared" si="18"/>
        <v>0</v>
      </c>
      <c r="I115" s="72">
        <f t="shared" si="18"/>
        <v>0</v>
      </c>
      <c r="J115" s="72">
        <f t="shared" si="18"/>
        <v>0</v>
      </c>
      <c r="K115" s="72">
        <f t="shared" si="18"/>
        <v>0</v>
      </c>
      <c r="L115" s="72">
        <f t="shared" si="18"/>
        <v>0</v>
      </c>
      <c r="M115" s="72">
        <f t="shared" si="18"/>
        <v>0</v>
      </c>
      <c r="N115" s="72">
        <f t="shared" si="18"/>
        <v>0</v>
      </c>
      <c r="O115" s="72">
        <f t="shared" si="18"/>
        <v>0</v>
      </c>
      <c r="P115" s="72">
        <f t="shared" si="18"/>
        <v>0</v>
      </c>
      <c r="Q115" s="72">
        <f t="shared" si="18"/>
        <v>0</v>
      </c>
      <c r="R115" s="72">
        <f t="shared" si="18"/>
        <v>0</v>
      </c>
      <c r="S115" s="72">
        <f t="shared" si="18"/>
        <v>0</v>
      </c>
      <c r="T115" s="72">
        <f t="shared" si="18"/>
        <v>0</v>
      </c>
      <c r="U115" s="72">
        <f t="shared" si="18"/>
        <v>0</v>
      </c>
      <c r="V115" s="72">
        <f t="shared" si="18"/>
        <v>0</v>
      </c>
      <c r="W115" s="72">
        <f t="shared" si="18"/>
        <v>0</v>
      </c>
      <c r="X115" s="72">
        <f t="shared" si="18"/>
        <v>0</v>
      </c>
      <c r="Y115" s="72">
        <f t="shared" si="18"/>
        <v>0</v>
      </c>
      <c r="Z115" s="72">
        <f t="shared" si="18"/>
        <v>0</v>
      </c>
      <c r="AA115" s="253">
        <f t="shared" si="18"/>
        <v>0</v>
      </c>
      <c r="AB115" s="253">
        <f t="shared" si="18"/>
        <v>-2252.1900000000023</v>
      </c>
      <c r="AC115" s="253">
        <f t="shared" si="18"/>
        <v>-2252.1900000000023</v>
      </c>
      <c r="AD115" s="253">
        <f t="shared" si="18"/>
        <v>18451.059999999998</v>
      </c>
      <c r="AE115" s="253">
        <f t="shared" si="18"/>
        <v>18451.059999999998</v>
      </c>
      <c r="AF115" s="253">
        <f t="shared" si="18"/>
        <v>21283.059999999998</v>
      </c>
      <c r="AG115" s="253">
        <f t="shared" si="18"/>
        <v>46283.06</v>
      </c>
      <c r="AH115" s="253">
        <f t="shared" si="18"/>
        <v>40368.06</v>
      </c>
      <c r="AI115" s="253">
        <f t="shared" si="18"/>
        <v>40368.06</v>
      </c>
      <c r="AJ115" s="253">
        <f t="shared" si="18"/>
        <v>40368.06</v>
      </c>
      <c r="AK115" s="253">
        <f t="shared" ref="AK115:BD115" si="19">AK9+AK46-AK113</f>
        <v>40368.06</v>
      </c>
      <c r="AL115" s="253">
        <f t="shared" si="19"/>
        <v>40368.06</v>
      </c>
      <c r="AM115" s="253">
        <f t="shared" si="19"/>
        <v>34453.06</v>
      </c>
      <c r="AN115" s="253">
        <f t="shared" si="19"/>
        <v>34453.06</v>
      </c>
      <c r="AO115" s="253">
        <f t="shared" si="19"/>
        <v>34453.06</v>
      </c>
      <c r="AP115" s="253">
        <f t="shared" si="19"/>
        <v>34453.06</v>
      </c>
      <c r="AQ115" s="253">
        <f t="shared" si="19"/>
        <v>6570.3099999999977</v>
      </c>
      <c r="AR115" s="253">
        <f t="shared" si="19"/>
        <v>6570.3099999999977</v>
      </c>
      <c r="AS115" s="253">
        <f t="shared" si="19"/>
        <v>6570.3099999999977</v>
      </c>
      <c r="AT115" s="253">
        <f t="shared" si="19"/>
        <v>6570.3099999999977</v>
      </c>
      <c r="AU115" s="253">
        <f t="shared" si="19"/>
        <v>6570.3099999999977</v>
      </c>
      <c r="AV115" s="253">
        <f t="shared" si="19"/>
        <v>6570.3099999999977</v>
      </c>
      <c r="AW115" s="253">
        <f t="shared" si="19"/>
        <v>6570.3099999999977</v>
      </c>
      <c r="AX115" s="253">
        <f t="shared" si="19"/>
        <v>6570.3099999999977</v>
      </c>
      <c r="AY115" s="253">
        <f t="shared" si="19"/>
        <v>6570.3099999999977</v>
      </c>
      <c r="AZ115" s="253">
        <f t="shared" si="19"/>
        <v>6570.3099999999977</v>
      </c>
      <c r="BA115" s="253">
        <f t="shared" si="19"/>
        <v>6570.3099999999977</v>
      </c>
      <c r="BB115" s="253">
        <f t="shared" si="19"/>
        <v>6570.3099999999977</v>
      </c>
      <c r="BC115" s="253">
        <f t="shared" si="19"/>
        <v>6570.3099999999977</v>
      </c>
      <c r="BD115" s="253">
        <f t="shared" si="19"/>
        <v>-12312.440000000002</v>
      </c>
    </row>
    <row r="116" spans="1:56" ht="14.1" customHeight="1" x14ac:dyDescent="0.25">
      <c r="B116" s="74"/>
      <c r="C116" s="120"/>
      <c r="D116" s="95"/>
      <c r="E116" s="75"/>
      <c r="F116" s="75"/>
      <c r="G116" s="75"/>
      <c r="H116" s="75"/>
      <c r="I116" s="76"/>
      <c r="AA116" s="257"/>
      <c r="AB116" s="257"/>
      <c r="AC116" s="257"/>
      <c r="AD116" s="257"/>
      <c r="AE116" s="257"/>
      <c r="AF116" s="257"/>
      <c r="AG116" s="257"/>
      <c r="AH116" s="257"/>
      <c r="AI116" s="257"/>
      <c r="AJ116" s="257"/>
      <c r="AK116" s="257"/>
      <c r="AL116" s="257"/>
      <c r="AM116" s="257"/>
      <c r="AN116" s="257"/>
      <c r="AO116" s="257"/>
      <c r="AP116" s="257"/>
      <c r="AQ116" s="257"/>
      <c r="AR116" s="257"/>
      <c r="AS116" s="257"/>
      <c r="AT116" s="257"/>
      <c r="AU116" s="257"/>
      <c r="AV116" s="257"/>
      <c r="AW116" s="257"/>
      <c r="AX116" s="257"/>
      <c r="AY116" s="257"/>
      <c r="AZ116" s="257"/>
      <c r="BA116" s="257"/>
      <c r="BB116" s="257"/>
      <c r="BC116" s="257"/>
      <c r="BD116" s="257"/>
    </row>
    <row r="117" spans="1:56" ht="14.1" customHeight="1" x14ac:dyDescent="0.25">
      <c r="B117" s="77"/>
      <c r="C117" s="121"/>
      <c r="D117" s="96"/>
      <c r="E117" s="75"/>
      <c r="F117" s="75"/>
      <c r="G117" s="75"/>
      <c r="H117" s="75"/>
      <c r="I117" s="75"/>
      <c r="AA117" s="257"/>
      <c r="AB117" s="257"/>
      <c r="AC117" s="257"/>
      <c r="AD117" s="257"/>
      <c r="AE117" s="257"/>
      <c r="AF117" s="257"/>
      <c r="AG117" s="257"/>
      <c r="AH117" s="257"/>
      <c r="AI117" s="257"/>
      <c r="AJ117" s="257"/>
      <c r="AK117" s="257"/>
      <c r="AL117" s="257"/>
      <c r="AM117" s="257"/>
      <c r="AN117" s="257"/>
      <c r="AO117" s="257"/>
      <c r="AP117" s="257"/>
      <c r="AQ117" s="257"/>
      <c r="AR117" s="257"/>
      <c r="AS117" s="257"/>
      <c r="AT117" s="257"/>
      <c r="AU117" s="257"/>
      <c r="AV117" s="257"/>
      <c r="AW117" s="257"/>
      <c r="AX117" s="257"/>
      <c r="AY117" s="257"/>
      <c r="AZ117" s="257"/>
      <c r="BA117" s="257"/>
      <c r="BB117" s="257"/>
      <c r="BC117" s="257"/>
      <c r="BD117" s="257"/>
    </row>
    <row r="118" spans="1:56" ht="14.1" customHeight="1" x14ac:dyDescent="0.25">
      <c r="B118" s="77"/>
      <c r="C118" s="121"/>
      <c r="D118" s="96"/>
      <c r="E118" s="75"/>
      <c r="F118" s="75"/>
      <c r="G118" s="75"/>
      <c r="H118" s="75"/>
      <c r="I118" s="75"/>
      <c r="AA118" s="257"/>
      <c r="AB118" s="257"/>
      <c r="AC118" s="257"/>
      <c r="AD118" s="257"/>
      <c r="AE118" s="257"/>
      <c r="AF118" s="257"/>
      <c r="AG118" s="257"/>
      <c r="AH118" s="257"/>
      <c r="AI118" s="257"/>
      <c r="AJ118" s="257"/>
      <c r="AK118" s="257"/>
      <c r="AL118" s="257"/>
      <c r="AM118" s="257"/>
      <c r="AN118" s="257"/>
      <c r="AO118" s="257"/>
      <c r="AP118" s="257"/>
      <c r="AQ118" s="257"/>
      <c r="AR118" s="257"/>
      <c r="AS118" s="257"/>
      <c r="AT118" s="257"/>
      <c r="AU118" s="257"/>
      <c r="AV118" s="257"/>
      <c r="AW118" s="257"/>
      <c r="AX118" s="257"/>
      <c r="AY118" s="257"/>
      <c r="AZ118" s="257"/>
      <c r="BA118" s="257"/>
      <c r="BB118" s="257"/>
      <c r="BC118" s="257"/>
      <c r="BD118" s="257"/>
    </row>
    <row r="119" spans="1:56" ht="14.1" customHeight="1" x14ac:dyDescent="0.25">
      <c r="B119" s="78"/>
      <c r="C119" s="122"/>
      <c r="D119" s="97"/>
      <c r="E119" s="75"/>
      <c r="F119" s="75"/>
      <c r="G119" s="75"/>
      <c r="H119" s="75"/>
      <c r="I119" s="75"/>
      <c r="AA119" s="257"/>
      <c r="AB119" s="257"/>
      <c r="AC119" s="257"/>
      <c r="AD119" s="257"/>
      <c r="AE119" s="257"/>
      <c r="AF119" s="257"/>
      <c r="AG119" s="257"/>
      <c r="AH119" s="257"/>
      <c r="AI119" s="257"/>
      <c r="AJ119" s="257"/>
      <c r="AK119" s="257"/>
      <c r="AL119" s="257"/>
      <c r="AM119" s="257"/>
      <c r="AN119" s="257"/>
      <c r="AO119" s="257"/>
      <c r="AP119" s="257"/>
      <c r="AQ119" s="257"/>
      <c r="AR119" s="257"/>
      <c r="AS119" s="257"/>
      <c r="AT119" s="257"/>
      <c r="AU119" s="257"/>
      <c r="AV119" s="257"/>
      <c r="AW119" s="257"/>
      <c r="AX119" s="257"/>
      <c r="AY119" s="257"/>
      <c r="AZ119" s="257"/>
      <c r="BA119" s="257"/>
      <c r="BB119" s="257"/>
      <c r="BC119" s="257"/>
      <c r="BD119" s="257"/>
    </row>
    <row r="120" spans="1:56" ht="14.1" customHeight="1" x14ac:dyDescent="0.25">
      <c r="B120" s="79"/>
      <c r="C120" s="123"/>
      <c r="D120" s="98"/>
      <c r="E120" s="75"/>
      <c r="F120" s="75"/>
      <c r="G120" s="75"/>
      <c r="H120" s="75"/>
      <c r="I120" s="75"/>
      <c r="AA120" s="257"/>
      <c r="AB120" s="257"/>
      <c r="AC120" s="257"/>
      <c r="AD120" s="257"/>
      <c r="AE120" s="257"/>
      <c r="AF120" s="257"/>
      <c r="AG120" s="257"/>
      <c r="AH120" s="257"/>
      <c r="AI120" s="257"/>
      <c r="AJ120" s="257"/>
      <c r="AK120" s="257"/>
      <c r="AL120" s="257"/>
      <c r="AM120" s="257"/>
      <c r="AN120" s="257"/>
      <c r="AO120" s="257"/>
      <c r="AP120" s="257"/>
      <c r="AQ120" s="257"/>
      <c r="AR120" s="257"/>
      <c r="AS120" s="257"/>
      <c r="AT120" s="257"/>
      <c r="AU120" s="257"/>
      <c r="AV120" s="257"/>
      <c r="AW120" s="257"/>
      <c r="AX120" s="257"/>
      <c r="AY120" s="257"/>
      <c r="AZ120" s="257"/>
      <c r="BA120" s="257"/>
      <c r="BB120" s="257"/>
      <c r="BC120" s="257"/>
      <c r="BD120" s="257"/>
    </row>
    <row r="121" spans="1:56" ht="14.1" customHeight="1" x14ac:dyDescent="0.25">
      <c r="B121" s="80"/>
      <c r="C121" s="124"/>
      <c r="D121" s="98"/>
      <c r="E121" s="75"/>
      <c r="F121" s="75"/>
      <c r="G121" s="75"/>
      <c r="H121" s="75"/>
      <c r="I121" s="75"/>
    </row>
    <row r="122" spans="1:56" ht="14.1" customHeight="1" x14ac:dyDescent="0.25">
      <c r="B122" s="78"/>
      <c r="C122" s="122"/>
      <c r="D122" s="97"/>
      <c r="E122" s="75"/>
      <c r="F122" s="75"/>
      <c r="G122" s="75"/>
      <c r="H122" s="75"/>
      <c r="I122" s="75"/>
    </row>
    <row r="123" spans="1:56" ht="14.1" customHeight="1" x14ac:dyDescent="0.25">
      <c r="B123" s="78"/>
      <c r="C123" s="122"/>
      <c r="D123" s="97"/>
      <c r="E123" s="75"/>
      <c r="F123" s="75"/>
      <c r="G123" s="75"/>
      <c r="H123" s="75"/>
      <c r="I123" s="75"/>
    </row>
    <row r="124" spans="1:56" ht="14.1" customHeight="1" x14ac:dyDescent="0.25">
      <c r="B124" s="78"/>
      <c r="C124" s="122"/>
      <c r="D124" s="97"/>
      <c r="E124" s="75"/>
      <c r="F124" s="75"/>
      <c r="G124" s="75"/>
      <c r="H124" s="75"/>
      <c r="I124" s="75"/>
    </row>
    <row r="125" spans="1:56" ht="14.1" customHeight="1" x14ac:dyDescent="0.25">
      <c r="B125" s="78"/>
      <c r="C125" s="122"/>
      <c r="D125" s="97"/>
      <c r="E125" s="75"/>
      <c r="F125" s="75"/>
      <c r="G125" s="75"/>
      <c r="H125" s="75"/>
      <c r="I125" s="75"/>
    </row>
    <row r="126" spans="1:56" ht="15" customHeight="1" x14ac:dyDescent="0.25">
      <c r="B126" s="78"/>
      <c r="C126" s="122"/>
      <c r="D126" s="97"/>
      <c r="E126" s="75"/>
      <c r="F126" s="75"/>
      <c r="G126" s="75"/>
      <c r="H126" s="75"/>
      <c r="I126" s="75"/>
    </row>
    <row r="127" spans="1:56" ht="12.75" customHeight="1" x14ac:dyDescent="0.25">
      <c r="B127" s="78"/>
      <c r="C127" s="122"/>
      <c r="D127" s="97"/>
      <c r="E127" s="75"/>
      <c r="F127" s="75"/>
      <c r="G127" s="75"/>
      <c r="H127" s="75"/>
      <c r="I127" s="75"/>
    </row>
    <row r="128" spans="1:56" ht="12.75" customHeight="1" x14ac:dyDescent="0.25">
      <c r="B128" s="77"/>
      <c r="C128" s="121"/>
      <c r="D128" s="96"/>
      <c r="E128" s="75"/>
      <c r="F128" s="75"/>
      <c r="G128" s="75"/>
      <c r="H128" s="75"/>
      <c r="I128" s="75"/>
    </row>
    <row r="129" spans="2:9" ht="15" hidden="1" x14ac:dyDescent="0.25">
      <c r="B129" s="77"/>
      <c r="C129" s="121"/>
      <c r="D129" s="96"/>
      <c r="E129" s="75"/>
      <c r="F129" s="75"/>
      <c r="G129" s="75"/>
      <c r="H129" s="75"/>
      <c r="I129" s="75"/>
    </row>
    <row r="130" spans="2:9" ht="15" x14ac:dyDescent="0.25">
      <c r="B130" s="77"/>
      <c r="C130" s="121"/>
      <c r="D130" s="96"/>
      <c r="E130" s="75"/>
      <c r="F130" s="75"/>
      <c r="G130" s="75"/>
      <c r="H130" s="75"/>
      <c r="I130" s="75"/>
    </row>
    <row r="131" spans="2:9" ht="8.1" customHeight="1" x14ac:dyDescent="0.25">
      <c r="B131" s="77"/>
      <c r="C131" s="121"/>
      <c r="D131" s="96"/>
      <c r="E131" s="75"/>
      <c r="F131" s="75"/>
      <c r="G131" s="75"/>
      <c r="H131" s="75"/>
      <c r="I131" s="75"/>
    </row>
    <row r="132" spans="2:9" ht="15" x14ac:dyDescent="0.25">
      <c r="B132" s="78"/>
      <c r="C132" s="122"/>
      <c r="D132" s="97"/>
      <c r="E132" s="75"/>
      <c r="F132" s="75"/>
      <c r="G132" s="75"/>
      <c r="H132" s="75"/>
      <c r="I132" s="75"/>
    </row>
    <row r="133" spans="2:9" ht="15" x14ac:dyDescent="0.25">
      <c r="B133" s="77"/>
      <c r="C133" s="121"/>
      <c r="D133" s="96"/>
      <c r="E133" s="75"/>
      <c r="F133" s="75"/>
      <c r="G133" s="75"/>
      <c r="H133" s="75"/>
      <c r="I133" s="75"/>
    </row>
    <row r="134" spans="2:9" ht="15" x14ac:dyDescent="0.25">
      <c r="B134" s="77"/>
      <c r="C134" s="121"/>
      <c r="D134" s="96"/>
      <c r="E134" s="75"/>
      <c r="F134" s="75"/>
      <c r="G134" s="75"/>
      <c r="H134" s="75"/>
      <c r="I134" s="75"/>
    </row>
    <row r="135" spans="2:9" ht="6" customHeight="1" x14ac:dyDescent="0.25">
      <c r="B135" s="77"/>
      <c r="C135" s="121"/>
      <c r="D135" s="96"/>
      <c r="E135" s="75"/>
      <c r="F135" s="75"/>
      <c r="G135" s="75"/>
      <c r="H135" s="75"/>
      <c r="I135" s="75"/>
    </row>
    <row r="136" spans="2:9" ht="15" x14ac:dyDescent="0.25">
      <c r="B136" s="78"/>
      <c r="C136" s="122"/>
      <c r="D136" s="97"/>
      <c r="E136" s="75"/>
      <c r="F136" s="75"/>
      <c r="G136" s="75"/>
      <c r="H136" s="75"/>
      <c r="I136" s="75"/>
    </row>
    <row r="137" spans="2:9" ht="15" x14ac:dyDescent="0.25">
      <c r="B137" s="77"/>
      <c r="C137" s="121"/>
      <c r="D137" s="96"/>
      <c r="E137" s="75"/>
      <c r="F137" s="75"/>
      <c r="G137" s="75"/>
      <c r="H137" s="75"/>
      <c r="I137" s="75"/>
    </row>
    <row r="138" spans="2:9" ht="15" x14ac:dyDescent="0.25">
      <c r="B138" s="77"/>
      <c r="C138" s="121"/>
      <c r="D138" s="96"/>
      <c r="E138" s="75"/>
      <c r="F138" s="75"/>
      <c r="G138" s="75"/>
      <c r="H138" s="75"/>
      <c r="I138" s="75"/>
    </row>
    <row r="139" spans="2:9" ht="15" x14ac:dyDescent="0.25">
      <c r="B139" s="78"/>
      <c r="C139" s="122"/>
      <c r="D139" s="97"/>
      <c r="E139" s="75"/>
      <c r="F139" s="75"/>
      <c r="G139" s="75"/>
      <c r="H139" s="75"/>
      <c r="I139" s="75"/>
    </row>
    <row r="140" spans="2:9" x14ac:dyDescent="0.2">
      <c r="B140" s="81"/>
      <c r="C140" s="125"/>
      <c r="D140" s="97"/>
    </row>
    <row r="141" spans="2:9" x14ac:dyDescent="0.2">
      <c r="B141" s="82"/>
      <c r="C141" s="126"/>
      <c r="D141" s="96"/>
    </row>
    <row r="142" spans="2:9" x14ac:dyDescent="0.2">
      <c r="B142" s="83"/>
      <c r="C142" s="127"/>
      <c r="D142" s="99"/>
    </row>
    <row r="143" spans="2:9" ht="0.75" customHeight="1" x14ac:dyDescent="0.2">
      <c r="B143" s="83"/>
      <c r="C143" s="127"/>
      <c r="D143" s="99"/>
    </row>
    <row r="144" spans="2:9" ht="37.5" customHeight="1" x14ac:dyDescent="0.2">
      <c r="B144" s="84"/>
      <c r="C144" s="128"/>
      <c r="D144" s="100"/>
    </row>
    <row r="145" spans="1:31" x14ac:dyDescent="0.2">
      <c r="B145" s="85"/>
      <c r="C145" s="129"/>
      <c r="D145" s="101"/>
    </row>
    <row r="146" spans="1:31" x14ac:dyDescent="0.2">
      <c r="B146" s="85"/>
      <c r="C146" s="129"/>
      <c r="D146" s="101"/>
    </row>
    <row r="147" spans="1:31" x14ac:dyDescent="0.2">
      <c r="B147" s="85"/>
      <c r="C147" s="129"/>
      <c r="D147" s="101"/>
    </row>
    <row r="148" spans="1:31" s="86" customFormat="1" ht="4.5" customHeight="1" x14ac:dyDescent="0.2">
      <c r="A148" s="148"/>
      <c r="B148" s="85"/>
      <c r="C148" s="129"/>
      <c r="D148" s="10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5"/>
      <c r="C149" s="129"/>
      <c r="D149" s="10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ht="3" customHeight="1" x14ac:dyDescent="0.2">
      <c r="A150" s="148"/>
      <c r="B150" s="85"/>
      <c r="C150" s="129"/>
      <c r="D150" s="10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ht="3.75" hidden="1" customHeight="1" x14ac:dyDescent="0.2">
      <c r="A151" s="148"/>
      <c r="B151" s="87"/>
      <c r="C151" s="130"/>
      <c r="D151" s="102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ht="19.5" customHeigh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hidden="1" x14ac:dyDescent="0.2">
      <c r="A168" s="148"/>
      <c r="B168" s="88"/>
      <c r="C168" s="131"/>
      <c r="D168" s="95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7"/>
      <c r="C174" s="130"/>
      <c r="D174" s="102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ht="0.75" customHeigh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8"/>
      <c r="C190" s="131"/>
      <c r="D190" s="95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hidden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8"/>
      <c r="C195" s="131"/>
      <c r="D195" s="95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  <row r="196" spans="1:31" s="86" customFormat="1" x14ac:dyDescent="0.2">
      <c r="A196" s="148"/>
      <c r="B196" s="87"/>
      <c r="C196" s="130"/>
      <c r="D196" s="102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</row>
    <row r="197" spans="1:31" s="86" customFormat="1" x14ac:dyDescent="0.2">
      <c r="A197" s="148"/>
      <c r="B197" s="88"/>
      <c r="C197" s="131"/>
      <c r="D197" s="95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</row>
    <row r="198" spans="1:31" s="86" customFormat="1" x14ac:dyDescent="0.2">
      <c r="A198" s="148"/>
      <c r="B198" s="88"/>
      <c r="C198" s="131"/>
      <c r="D198" s="95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</row>
    <row r="199" spans="1:31" s="86" customFormat="1" x14ac:dyDescent="0.2">
      <c r="A199" s="148"/>
      <c r="B199" s="88"/>
      <c r="C199" s="131"/>
      <c r="D199" s="95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</row>
    <row r="200" spans="1:31" s="86" customFormat="1" x14ac:dyDescent="0.2">
      <c r="A200" s="148"/>
      <c r="B200" s="88"/>
      <c r="C200" s="131"/>
      <c r="D200" s="95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</row>
    <row r="201" spans="1:31" s="86" customFormat="1" x14ac:dyDescent="0.2">
      <c r="A201" s="148"/>
      <c r="B201" s="83"/>
      <c r="C201" s="127"/>
      <c r="D201" s="99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C69">
      <formula1>$A$2:$A$30</formula1>
    </dataValidation>
    <dataValidation type="list" allowBlank="1" showInputMessage="1" showErrorMessage="1" sqref="D62:D68 D106 D88 D111">
      <formula1>$BF$1:$BF$6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Partners'!$E$1:$E$4</xm:f>
          </x14:formula1>
          <xm:sqref>D82:D87 D24:D30 D108:D110 D90:D105</xm:sqref>
        </x14:dataValidation>
        <x14:dataValidation type="list" allowBlank="1" showInputMessage="1" showErrorMessage="1">
          <x14:formula1>
            <xm:f>'IC Partners'!$E$1:$E$3</xm:f>
          </x14:formula1>
          <xm:sqref>D70:D75</xm:sqref>
        </x14:dataValidation>
        <x14:dataValidation type="list" allowBlank="1" showInputMessage="1" showErrorMessage="1">
          <x14:formula1>
            <xm:f>'IC Partners'!$A$1:$A$31</xm:f>
          </x14:formula1>
          <xm:sqref>C24:C38 C70:C80</xm:sqref>
        </x14:dataValidation>
        <x14:dataValidation type="list" allowBlank="1" showInputMessage="1" showErrorMessage="1">
          <x14:formula1>
            <xm:f>'IC Partners'!$A$3:$A$31</xm:f>
          </x14:formula1>
          <xm:sqref>C106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5"/>
  <sheetViews>
    <sheetView showGridLines="0" zoomScale="80" zoomScaleNormal="80" workbookViewId="0">
      <pane ySplit="8" topLeftCell="A88" activePane="bottomLeft" state="frozen"/>
      <selection activeCell="B1" sqref="B1"/>
      <selection pane="bottomLeft" activeCell="A84" sqref="A84:XFD84"/>
    </sheetView>
  </sheetViews>
  <sheetFormatPr baseColWidth="10" defaultColWidth="11.42578125" defaultRowHeight="12.75" outlineLevelRow="1" x14ac:dyDescent="0.2"/>
  <cols>
    <col min="1" max="1" width="26.8554687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186</v>
      </c>
    </row>
    <row r="2" spans="1:58" x14ac:dyDescent="0.2">
      <c r="B2" s="136" t="s">
        <v>125</v>
      </c>
      <c r="C2" s="149" t="s">
        <v>126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5" customHeight="1" x14ac:dyDescent="0.25">
      <c r="A9" s="141" t="s">
        <v>182</v>
      </c>
      <c r="B9" s="133" t="s">
        <v>91</v>
      </c>
      <c r="C9" s="132"/>
      <c r="D9" s="330"/>
      <c r="E9" s="25">
        <v>0</v>
      </c>
      <c r="F9" s="25">
        <f t="shared" ref="F9:V9" si="0">E109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W109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0</v>
      </c>
      <c r="AD9" s="206">
        <f t="shared" si="1"/>
        <v>0</v>
      </c>
      <c r="AE9" s="206">
        <f t="shared" si="1"/>
        <v>0</v>
      </c>
      <c r="AF9" s="206">
        <f t="shared" si="1"/>
        <v>0</v>
      </c>
      <c r="AG9" s="206">
        <f t="shared" si="1"/>
        <v>0</v>
      </c>
      <c r="AH9" s="206">
        <f t="shared" si="1"/>
        <v>0</v>
      </c>
      <c r="AI9" s="206">
        <f t="shared" si="1"/>
        <v>0</v>
      </c>
      <c r="AJ9" s="206">
        <f t="shared" si="1"/>
        <v>0</v>
      </c>
      <c r="AK9" s="206">
        <f t="shared" si="1"/>
        <v>0</v>
      </c>
      <c r="AL9" s="206">
        <f t="shared" si="1"/>
        <v>0</v>
      </c>
      <c r="AM9" s="206">
        <f t="shared" si="1"/>
        <v>0</v>
      </c>
      <c r="AN9" s="206">
        <f t="shared" si="1"/>
        <v>0</v>
      </c>
      <c r="AO9" s="206">
        <f t="shared" si="1"/>
        <v>0</v>
      </c>
      <c r="AP9" s="206">
        <f t="shared" si="1"/>
        <v>0</v>
      </c>
      <c r="AQ9" s="206">
        <f t="shared" si="1"/>
        <v>0</v>
      </c>
      <c r="AR9" s="206">
        <f t="shared" si="1"/>
        <v>0</v>
      </c>
      <c r="AS9" s="206">
        <f t="shared" si="1"/>
        <v>0</v>
      </c>
      <c r="AT9" s="206">
        <f t="shared" si="1"/>
        <v>0</v>
      </c>
      <c r="AU9" s="206">
        <f t="shared" si="1"/>
        <v>0</v>
      </c>
      <c r="AV9" s="206">
        <f t="shared" si="1"/>
        <v>0</v>
      </c>
      <c r="AW9" s="206">
        <f t="shared" si="1"/>
        <v>0</v>
      </c>
      <c r="AX9" s="206">
        <f t="shared" si="1"/>
        <v>0</v>
      </c>
      <c r="AY9" s="206">
        <f t="shared" si="1"/>
        <v>0</v>
      </c>
      <c r="AZ9" s="206">
        <f t="shared" si="1"/>
        <v>0</v>
      </c>
      <c r="BA9" s="206">
        <f t="shared" si="1"/>
        <v>0</v>
      </c>
      <c r="BB9" s="206">
        <f t="shared" si="1"/>
        <v>0</v>
      </c>
      <c r="BC9" s="206">
        <f t="shared" si="1"/>
        <v>0</v>
      </c>
      <c r="BD9" s="206">
        <f t="shared" si="1"/>
        <v>0</v>
      </c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BD11" si="2">SUM(E12:E16)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si="2"/>
        <v>0</v>
      </c>
      <c r="AL11" s="211">
        <f t="shared" si="2"/>
        <v>0</v>
      </c>
      <c r="AM11" s="211">
        <f t="shared" si="2"/>
        <v>0</v>
      </c>
      <c r="AN11" s="211">
        <f t="shared" si="2"/>
        <v>0</v>
      </c>
      <c r="AO11" s="211">
        <f t="shared" si="2"/>
        <v>0</v>
      </c>
      <c r="AP11" s="211">
        <f t="shared" si="2"/>
        <v>0</v>
      </c>
      <c r="AQ11" s="211">
        <f t="shared" si="2"/>
        <v>0</v>
      </c>
      <c r="AR11" s="211">
        <f t="shared" si="2"/>
        <v>0</v>
      </c>
      <c r="AS11" s="211">
        <f t="shared" si="2"/>
        <v>0</v>
      </c>
      <c r="AT11" s="211">
        <f t="shared" si="2"/>
        <v>0</v>
      </c>
      <c r="AU11" s="211">
        <f t="shared" si="2"/>
        <v>0</v>
      </c>
      <c r="AV11" s="211">
        <f t="shared" si="2"/>
        <v>0</v>
      </c>
      <c r="AW11" s="211">
        <f t="shared" si="2"/>
        <v>0</v>
      </c>
      <c r="AX11" s="211">
        <f t="shared" si="2"/>
        <v>0</v>
      </c>
      <c r="AY11" s="211">
        <f t="shared" si="2"/>
        <v>0</v>
      </c>
      <c r="AZ11" s="211">
        <f t="shared" si="2"/>
        <v>0</v>
      </c>
      <c r="BA11" s="211">
        <f t="shared" si="2"/>
        <v>0</v>
      </c>
      <c r="BB11" s="211">
        <f t="shared" si="2"/>
        <v>0</v>
      </c>
      <c r="BC11" s="211">
        <f t="shared" si="2"/>
        <v>0</v>
      </c>
      <c r="BD11" s="211">
        <f t="shared" si="2"/>
        <v>0</v>
      </c>
    </row>
    <row r="12" spans="1:58" s="33" customFormat="1" ht="15" customHeight="1" x14ac:dyDescent="0.25">
      <c r="A12" s="143"/>
      <c r="B12" s="34"/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34"/>
      <c r="C14" s="109"/>
      <c r="D14" s="332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</row>
    <row r="15" spans="1:58" s="33" customFormat="1" ht="15" customHeight="1" x14ac:dyDescent="0.25">
      <c r="A15" s="143"/>
      <c r="B15" s="34"/>
      <c r="C15" s="109"/>
      <c r="D15" s="332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216"/>
      <c r="AB15" s="216"/>
      <c r="AC15" s="216"/>
      <c r="AD15" s="216"/>
      <c r="AE15" s="216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/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</row>
    <row r="16" spans="1:58" s="33" customFormat="1" ht="15" customHeight="1" x14ac:dyDescent="0.25">
      <c r="A16" s="143"/>
      <c r="B16" s="34"/>
      <c r="C16" s="109"/>
      <c r="D16" s="332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/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</row>
    <row r="17" spans="1:56" s="33" customFormat="1" ht="15" customHeight="1" x14ac:dyDescent="0.25">
      <c r="A17" s="143"/>
      <c r="B17" s="58" t="s">
        <v>287</v>
      </c>
      <c r="C17" s="108"/>
      <c r="D17" s="332"/>
      <c r="E17" s="35">
        <f t="shared" ref="E17:BD17" si="3">SUM(E18:E23)</f>
        <v>0</v>
      </c>
      <c r="F17" s="35">
        <f t="shared" si="3"/>
        <v>0</v>
      </c>
      <c r="G17" s="35">
        <f t="shared" si="3"/>
        <v>0</v>
      </c>
      <c r="H17" s="35">
        <f t="shared" si="3"/>
        <v>0</v>
      </c>
      <c r="I17" s="35">
        <f t="shared" si="3"/>
        <v>0</v>
      </c>
      <c r="J17" s="35">
        <f t="shared" si="3"/>
        <v>0</v>
      </c>
      <c r="K17" s="35">
        <f t="shared" si="3"/>
        <v>0</v>
      </c>
      <c r="L17" s="35">
        <f t="shared" si="3"/>
        <v>0</v>
      </c>
      <c r="M17" s="35">
        <f t="shared" si="3"/>
        <v>0</v>
      </c>
      <c r="N17" s="35">
        <f t="shared" si="3"/>
        <v>0</v>
      </c>
      <c r="O17" s="35">
        <f t="shared" si="3"/>
        <v>0</v>
      </c>
      <c r="P17" s="35">
        <f t="shared" si="3"/>
        <v>0</v>
      </c>
      <c r="Q17" s="35">
        <f t="shared" si="3"/>
        <v>0</v>
      </c>
      <c r="R17" s="35">
        <f t="shared" si="3"/>
        <v>0</v>
      </c>
      <c r="S17" s="35">
        <f t="shared" si="3"/>
        <v>0</v>
      </c>
      <c r="T17" s="35">
        <f t="shared" si="3"/>
        <v>0</v>
      </c>
      <c r="U17" s="35">
        <f t="shared" si="3"/>
        <v>0</v>
      </c>
      <c r="V17" s="35">
        <f t="shared" si="3"/>
        <v>0</v>
      </c>
      <c r="W17" s="35">
        <f t="shared" si="3"/>
        <v>0</v>
      </c>
      <c r="X17" s="35">
        <f t="shared" si="3"/>
        <v>0</v>
      </c>
      <c r="Y17" s="35">
        <f t="shared" si="3"/>
        <v>0</v>
      </c>
      <c r="Z17" s="35">
        <f t="shared" si="3"/>
        <v>0</v>
      </c>
      <c r="AA17" s="211">
        <f t="shared" si="3"/>
        <v>0</v>
      </c>
      <c r="AB17" s="211">
        <f t="shared" si="3"/>
        <v>0</v>
      </c>
      <c r="AC17" s="211">
        <f t="shared" si="3"/>
        <v>0</v>
      </c>
      <c r="AD17" s="211">
        <f t="shared" si="3"/>
        <v>0</v>
      </c>
      <c r="AE17" s="211">
        <f t="shared" si="3"/>
        <v>0</v>
      </c>
      <c r="AF17" s="211">
        <f t="shared" si="3"/>
        <v>0</v>
      </c>
      <c r="AG17" s="211">
        <f t="shared" si="3"/>
        <v>0</v>
      </c>
      <c r="AH17" s="211">
        <f t="shared" si="3"/>
        <v>0</v>
      </c>
      <c r="AI17" s="211">
        <f t="shared" si="3"/>
        <v>0</v>
      </c>
      <c r="AJ17" s="211">
        <f t="shared" si="3"/>
        <v>0</v>
      </c>
      <c r="AK17" s="211">
        <f t="shared" si="3"/>
        <v>0</v>
      </c>
      <c r="AL17" s="211">
        <f t="shared" si="3"/>
        <v>0</v>
      </c>
      <c r="AM17" s="211">
        <f t="shared" si="3"/>
        <v>0</v>
      </c>
      <c r="AN17" s="211">
        <f t="shared" si="3"/>
        <v>0</v>
      </c>
      <c r="AO17" s="211">
        <f t="shared" si="3"/>
        <v>0</v>
      </c>
      <c r="AP17" s="211">
        <f t="shared" si="3"/>
        <v>0</v>
      </c>
      <c r="AQ17" s="211">
        <f t="shared" si="3"/>
        <v>0</v>
      </c>
      <c r="AR17" s="211">
        <f t="shared" si="3"/>
        <v>0</v>
      </c>
      <c r="AS17" s="211">
        <f t="shared" si="3"/>
        <v>0</v>
      </c>
      <c r="AT17" s="211">
        <f t="shared" si="3"/>
        <v>0</v>
      </c>
      <c r="AU17" s="211">
        <f t="shared" si="3"/>
        <v>0</v>
      </c>
      <c r="AV17" s="211">
        <f t="shared" si="3"/>
        <v>0</v>
      </c>
      <c r="AW17" s="211">
        <f t="shared" si="3"/>
        <v>0</v>
      </c>
      <c r="AX17" s="211">
        <f t="shared" si="3"/>
        <v>0</v>
      </c>
      <c r="AY17" s="211">
        <f t="shared" si="3"/>
        <v>0</v>
      </c>
      <c r="AZ17" s="211">
        <f t="shared" si="3"/>
        <v>0</v>
      </c>
      <c r="BA17" s="211">
        <f t="shared" si="3"/>
        <v>0</v>
      </c>
      <c r="BB17" s="211">
        <f t="shared" si="3"/>
        <v>0</v>
      </c>
      <c r="BC17" s="211">
        <f t="shared" si="3"/>
        <v>0</v>
      </c>
      <c r="BD17" s="211">
        <f t="shared" si="3"/>
        <v>0</v>
      </c>
    </row>
    <row r="18" spans="1:56" s="39" customFormat="1" ht="15" customHeight="1" x14ac:dyDescent="0.25">
      <c r="A18" s="144"/>
      <c r="B18" s="53"/>
      <c r="C18" s="110"/>
      <c r="D18" s="333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38"/>
      <c r="S18" s="38"/>
      <c r="T18" s="38"/>
      <c r="U18" s="38"/>
      <c r="V18" s="38"/>
      <c r="W18" s="38"/>
      <c r="X18" s="38"/>
      <c r="Y18" s="38"/>
      <c r="Z18" s="38"/>
      <c r="AA18" s="219"/>
      <c r="AB18" s="219"/>
      <c r="AC18" s="219"/>
      <c r="AD18" s="219"/>
      <c r="AE18" s="219"/>
      <c r="AF18" s="219"/>
      <c r="AG18" s="219"/>
      <c r="AH18" s="219"/>
      <c r="AI18" s="219"/>
      <c r="AJ18" s="219"/>
      <c r="AK18" s="219"/>
      <c r="AL18" s="219"/>
      <c r="AM18" s="219"/>
      <c r="AN18" s="219"/>
      <c r="AO18" s="219"/>
      <c r="AP18" s="219"/>
      <c r="AQ18" s="219"/>
      <c r="AR18" s="219"/>
      <c r="AS18" s="219"/>
      <c r="AT18" s="219"/>
      <c r="AU18" s="219"/>
      <c r="AV18" s="219"/>
      <c r="AW18" s="219"/>
      <c r="AX18" s="219"/>
      <c r="AY18" s="219"/>
      <c r="AZ18" s="219"/>
      <c r="BA18" s="219"/>
      <c r="BB18" s="219"/>
      <c r="BC18" s="219"/>
      <c r="BD18" s="219"/>
    </row>
    <row r="19" spans="1:56" s="39" customFormat="1" ht="15" customHeight="1" x14ac:dyDescent="0.25">
      <c r="A19" s="144"/>
      <c r="B19" s="53"/>
      <c r="C19" s="110"/>
      <c r="D19" s="333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188"/>
      <c r="R19" s="38"/>
      <c r="S19" s="38"/>
      <c r="T19" s="38"/>
      <c r="U19" s="38"/>
      <c r="V19" s="38"/>
      <c r="W19" s="38"/>
      <c r="X19" s="38"/>
      <c r="Y19" s="38"/>
      <c r="Z19" s="38"/>
      <c r="AA19" s="219"/>
      <c r="AB19" s="219"/>
      <c r="AC19" s="219"/>
      <c r="AD19" s="219"/>
      <c r="AE19" s="219"/>
      <c r="AF19" s="219"/>
      <c r="AG19" s="219"/>
      <c r="AH19" s="219"/>
      <c r="AI19" s="219"/>
      <c r="AJ19" s="219"/>
      <c r="AK19" s="219"/>
      <c r="AL19" s="219"/>
      <c r="AM19" s="219"/>
      <c r="AN19" s="219"/>
      <c r="AO19" s="219"/>
      <c r="AP19" s="219"/>
      <c r="AQ19" s="219"/>
      <c r="AR19" s="219"/>
      <c r="AS19" s="219"/>
      <c r="AT19" s="219"/>
      <c r="AU19" s="219"/>
      <c r="AV19" s="219"/>
      <c r="AW19" s="219"/>
      <c r="AX19" s="219"/>
      <c r="AY19" s="219"/>
      <c r="AZ19" s="219"/>
      <c r="BA19" s="219"/>
      <c r="BB19" s="219"/>
      <c r="BC19" s="219"/>
      <c r="BD19" s="219"/>
    </row>
    <row r="20" spans="1:56" s="39" customFormat="1" ht="15" customHeight="1" x14ac:dyDescent="0.25">
      <c r="A20" s="144"/>
      <c r="B20" s="53"/>
      <c r="C20" s="110"/>
      <c r="D20" s="333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188"/>
      <c r="R20" s="38"/>
      <c r="S20" s="38"/>
      <c r="T20" s="38"/>
      <c r="U20" s="38"/>
      <c r="V20" s="38"/>
      <c r="W20" s="38"/>
      <c r="X20" s="38"/>
      <c r="Y20" s="38"/>
      <c r="Z20" s="38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</row>
    <row r="21" spans="1:56" s="39" customFormat="1" ht="15" customHeight="1" x14ac:dyDescent="0.25">
      <c r="A21" s="144"/>
      <c r="B21" s="89"/>
      <c r="C21" s="111"/>
      <c r="D21" s="334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345"/>
      <c r="R21" s="38"/>
      <c r="S21" s="38"/>
      <c r="T21" s="38"/>
      <c r="U21" s="38"/>
      <c r="V21" s="38"/>
      <c r="W21" s="38"/>
      <c r="X21" s="38"/>
      <c r="Y21" s="38"/>
      <c r="Z21" s="38"/>
      <c r="AA21" s="219"/>
      <c r="AB21" s="219"/>
      <c r="AC21" s="219"/>
      <c r="AD21" s="219"/>
      <c r="AE21" s="219"/>
      <c r="AF21" s="219"/>
      <c r="AG21" s="219"/>
      <c r="AH21" s="219"/>
      <c r="AI21" s="219"/>
      <c r="AJ21" s="219"/>
      <c r="AK21" s="219"/>
      <c r="AL21" s="219"/>
      <c r="AM21" s="219"/>
      <c r="AN21" s="219"/>
      <c r="AO21" s="219"/>
      <c r="AP21" s="219"/>
      <c r="AQ21" s="219"/>
      <c r="AR21" s="219"/>
      <c r="AS21" s="219"/>
      <c r="AT21" s="219"/>
      <c r="AU21" s="219"/>
      <c r="AV21" s="219"/>
      <c r="AW21" s="219"/>
      <c r="AX21" s="219"/>
      <c r="AY21" s="219"/>
      <c r="AZ21" s="219"/>
      <c r="BA21" s="219"/>
      <c r="BB21" s="219"/>
      <c r="BC21" s="219"/>
      <c r="BD21" s="219"/>
    </row>
    <row r="22" spans="1:56" s="39" customFormat="1" ht="15" customHeight="1" x14ac:dyDescent="0.25">
      <c r="A22" s="144"/>
      <c r="B22" s="89"/>
      <c r="C22" s="111"/>
      <c r="D22" s="334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59"/>
      <c r="R22" s="38"/>
      <c r="S22" s="38"/>
      <c r="T22" s="38"/>
      <c r="U22" s="38"/>
      <c r="V22" s="38"/>
      <c r="W22" s="38"/>
      <c r="X22" s="38"/>
      <c r="Y22" s="38"/>
      <c r="Z22" s="38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</row>
    <row r="23" spans="1:56" s="39" customFormat="1" ht="15" customHeight="1" x14ac:dyDescent="0.25">
      <c r="A23" s="144"/>
      <c r="B23" s="89"/>
      <c r="C23" s="111"/>
      <c r="D23" s="334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59"/>
      <c r="R23" s="38"/>
      <c r="S23" s="38"/>
      <c r="T23" s="38"/>
      <c r="U23" s="38"/>
      <c r="V23" s="38"/>
      <c r="W23" s="38"/>
      <c r="X23" s="38"/>
      <c r="Y23" s="38"/>
      <c r="Z23" s="38"/>
      <c r="AA23" s="219"/>
      <c r="AB23" s="219"/>
      <c r="AC23" s="219"/>
      <c r="AD23" s="219"/>
      <c r="AE23" s="219"/>
      <c r="AF23" s="219"/>
      <c r="AG23" s="219"/>
      <c r="AH23" s="219"/>
      <c r="AI23" s="219"/>
      <c r="AJ23" s="219"/>
      <c r="AK23" s="219"/>
      <c r="AL23" s="219"/>
      <c r="AM23" s="219"/>
      <c r="AN23" s="219"/>
      <c r="AO23" s="219"/>
      <c r="AP23" s="219"/>
      <c r="AQ23" s="219"/>
      <c r="AR23" s="219"/>
      <c r="AS23" s="219"/>
      <c r="AT23" s="219"/>
      <c r="AU23" s="219"/>
      <c r="AV23" s="219"/>
      <c r="AW23" s="219"/>
      <c r="AX23" s="219"/>
      <c r="AY23" s="219"/>
      <c r="AZ23" s="219"/>
      <c r="BA23" s="219"/>
      <c r="BB23" s="219"/>
      <c r="BC23" s="219"/>
      <c r="BD23" s="219"/>
    </row>
    <row r="24" spans="1:56" s="41" customFormat="1" ht="15" customHeight="1" x14ac:dyDescent="0.25">
      <c r="A24" s="145"/>
      <c r="B24" s="42" t="s">
        <v>92</v>
      </c>
      <c r="C24" s="112"/>
      <c r="D24" s="335"/>
      <c r="E24" s="35">
        <f>SUM(E25:E30)</f>
        <v>0</v>
      </c>
      <c r="F24" s="35">
        <f t="shared" ref="F24:BD24" si="4">SUM(F25:F30)</f>
        <v>0</v>
      </c>
      <c r="G24" s="35">
        <f t="shared" si="4"/>
        <v>0</v>
      </c>
      <c r="H24" s="35">
        <f t="shared" si="4"/>
        <v>0</v>
      </c>
      <c r="I24" s="35">
        <f t="shared" si="4"/>
        <v>0</v>
      </c>
      <c r="J24" s="35">
        <f t="shared" si="4"/>
        <v>0</v>
      </c>
      <c r="K24" s="35">
        <f t="shared" si="4"/>
        <v>0</v>
      </c>
      <c r="L24" s="35">
        <f t="shared" si="4"/>
        <v>0</v>
      </c>
      <c r="M24" s="35">
        <f t="shared" si="4"/>
        <v>0</v>
      </c>
      <c r="N24" s="35">
        <f t="shared" si="4"/>
        <v>0</v>
      </c>
      <c r="O24" s="35">
        <f t="shared" si="4"/>
        <v>0</v>
      </c>
      <c r="P24" s="35">
        <f>SUM(P25:P30)</f>
        <v>0</v>
      </c>
      <c r="Q24" s="35">
        <f t="shared" si="4"/>
        <v>0</v>
      </c>
      <c r="R24" s="35">
        <f t="shared" si="4"/>
        <v>0</v>
      </c>
      <c r="S24" s="35">
        <f t="shared" si="4"/>
        <v>0</v>
      </c>
      <c r="T24" s="35">
        <f t="shared" si="4"/>
        <v>0</v>
      </c>
      <c r="U24" s="35">
        <f t="shared" si="4"/>
        <v>0</v>
      </c>
      <c r="V24" s="35">
        <f t="shared" si="4"/>
        <v>0</v>
      </c>
      <c r="W24" s="35">
        <f t="shared" si="4"/>
        <v>0</v>
      </c>
      <c r="X24" s="35">
        <f t="shared" si="4"/>
        <v>0</v>
      </c>
      <c r="Y24" s="35">
        <f t="shared" si="4"/>
        <v>0</v>
      </c>
      <c r="Z24" s="35">
        <f t="shared" si="4"/>
        <v>0</v>
      </c>
      <c r="AA24" s="211">
        <f t="shared" si="4"/>
        <v>0</v>
      </c>
      <c r="AB24" s="211">
        <f t="shared" si="4"/>
        <v>0</v>
      </c>
      <c r="AC24" s="211">
        <f t="shared" si="4"/>
        <v>0</v>
      </c>
      <c r="AD24" s="211">
        <f t="shared" si="4"/>
        <v>0</v>
      </c>
      <c r="AE24" s="211">
        <f t="shared" si="4"/>
        <v>0</v>
      </c>
      <c r="AF24" s="211">
        <f t="shared" si="4"/>
        <v>0</v>
      </c>
      <c r="AG24" s="211">
        <f t="shared" si="4"/>
        <v>0</v>
      </c>
      <c r="AH24" s="211">
        <f t="shared" si="4"/>
        <v>0</v>
      </c>
      <c r="AI24" s="211">
        <f t="shared" si="4"/>
        <v>0</v>
      </c>
      <c r="AJ24" s="211">
        <f t="shared" si="4"/>
        <v>0</v>
      </c>
      <c r="AK24" s="211">
        <f t="shared" si="4"/>
        <v>0</v>
      </c>
      <c r="AL24" s="211">
        <f t="shared" si="4"/>
        <v>0</v>
      </c>
      <c r="AM24" s="211">
        <f t="shared" si="4"/>
        <v>0</v>
      </c>
      <c r="AN24" s="211">
        <f t="shared" si="4"/>
        <v>0</v>
      </c>
      <c r="AO24" s="211">
        <f t="shared" si="4"/>
        <v>0</v>
      </c>
      <c r="AP24" s="211">
        <f t="shared" si="4"/>
        <v>0</v>
      </c>
      <c r="AQ24" s="211">
        <f t="shared" si="4"/>
        <v>0</v>
      </c>
      <c r="AR24" s="211">
        <f t="shared" si="4"/>
        <v>0</v>
      </c>
      <c r="AS24" s="211">
        <f t="shared" si="4"/>
        <v>0</v>
      </c>
      <c r="AT24" s="211">
        <f t="shared" si="4"/>
        <v>0</v>
      </c>
      <c r="AU24" s="211">
        <f t="shared" si="4"/>
        <v>0</v>
      </c>
      <c r="AV24" s="211">
        <f t="shared" si="4"/>
        <v>0</v>
      </c>
      <c r="AW24" s="211">
        <f t="shared" si="4"/>
        <v>0</v>
      </c>
      <c r="AX24" s="211">
        <f t="shared" si="4"/>
        <v>0</v>
      </c>
      <c r="AY24" s="211">
        <f t="shared" si="4"/>
        <v>0</v>
      </c>
      <c r="AZ24" s="211">
        <f t="shared" si="4"/>
        <v>0</v>
      </c>
      <c r="BA24" s="211">
        <f t="shared" si="4"/>
        <v>0</v>
      </c>
      <c r="BB24" s="211">
        <f t="shared" si="4"/>
        <v>0</v>
      </c>
      <c r="BC24" s="211">
        <f t="shared" si="4"/>
        <v>0</v>
      </c>
      <c r="BD24" s="211">
        <f t="shared" si="4"/>
        <v>0</v>
      </c>
    </row>
    <row r="25" spans="1:56" s="41" customFormat="1" ht="15" customHeight="1" x14ac:dyDescent="0.25">
      <c r="A25" s="145"/>
      <c r="B25" s="42"/>
      <c r="C25" s="112"/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211"/>
      <c r="AB25" s="211"/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</row>
    <row r="26" spans="1:56" s="41" customFormat="1" ht="15" customHeight="1" x14ac:dyDescent="0.25">
      <c r="A26" s="145"/>
      <c r="B26" s="42"/>
      <c r="C26" s="112"/>
      <c r="D26" s="3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41" customFormat="1" ht="15" customHeight="1" x14ac:dyDescent="0.25">
      <c r="A27" s="145"/>
      <c r="B27" s="42"/>
      <c r="C27" s="112"/>
      <c r="D27" s="3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211"/>
      <c r="AB27" s="211"/>
      <c r="AC27" s="211"/>
      <c r="AD27" s="211"/>
      <c r="AE27" s="211"/>
      <c r="AF27" s="211"/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AS27" s="211"/>
      <c r="AT27" s="211"/>
      <c r="AU27" s="211"/>
      <c r="AV27" s="211"/>
      <c r="AW27" s="211"/>
      <c r="AX27" s="211"/>
      <c r="AY27" s="211"/>
      <c r="AZ27" s="211"/>
      <c r="BA27" s="211"/>
      <c r="BB27" s="211"/>
      <c r="BC27" s="211"/>
      <c r="BD27" s="211"/>
    </row>
    <row r="28" spans="1:56" s="41" customFormat="1" ht="15" customHeight="1" x14ac:dyDescent="0.25">
      <c r="A28" s="145"/>
      <c r="B28" s="42"/>
      <c r="C28" s="112"/>
      <c r="D28" s="3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211"/>
      <c r="AV28" s="211"/>
      <c r="AW28" s="211"/>
      <c r="AX28" s="211"/>
      <c r="AY28" s="211"/>
      <c r="AZ28" s="211"/>
      <c r="BA28" s="211"/>
      <c r="BB28" s="211"/>
      <c r="BC28" s="211"/>
      <c r="BD28" s="211"/>
    </row>
    <row r="29" spans="1:56" s="41" customFormat="1" ht="15" customHeight="1" x14ac:dyDescent="0.25">
      <c r="A29" s="145"/>
      <c r="B29" s="42"/>
      <c r="C29" s="112"/>
      <c r="D29" s="3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211"/>
      <c r="AV29" s="211"/>
      <c r="AW29" s="211"/>
      <c r="AX29" s="211"/>
      <c r="AY29" s="211"/>
      <c r="AZ29" s="211"/>
      <c r="BA29" s="211"/>
      <c r="BB29" s="211"/>
      <c r="BC29" s="211"/>
      <c r="BD29" s="211"/>
    </row>
    <row r="30" spans="1:56" s="41" customFormat="1" ht="15" customHeight="1" x14ac:dyDescent="0.25">
      <c r="A30" s="145"/>
      <c r="B30" s="42"/>
      <c r="C30" s="112"/>
      <c r="D30" s="3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AS30" s="211"/>
      <c r="AT30" s="211"/>
      <c r="AU30" s="211"/>
      <c r="AV30" s="211"/>
      <c r="AW30" s="211"/>
      <c r="AX30" s="211"/>
      <c r="AY30" s="211"/>
      <c r="AZ30" s="211"/>
      <c r="BA30" s="211"/>
      <c r="BB30" s="211"/>
      <c r="BC30" s="211"/>
      <c r="BD30" s="211"/>
    </row>
    <row r="31" spans="1:56" s="41" customFormat="1" ht="15" customHeight="1" x14ac:dyDescent="0.25">
      <c r="A31" s="145"/>
      <c r="B31" s="42" t="s">
        <v>96</v>
      </c>
      <c r="C31" s="112"/>
      <c r="D31" s="335"/>
      <c r="E31" s="35">
        <f>SUM(E32:E38)</f>
        <v>0</v>
      </c>
      <c r="F31" s="35">
        <f t="shared" ref="F31:BD31" si="5">SUM(F32:F38)</f>
        <v>0</v>
      </c>
      <c r="G31" s="35">
        <f t="shared" si="5"/>
        <v>0</v>
      </c>
      <c r="H31" s="35">
        <f t="shared" si="5"/>
        <v>0</v>
      </c>
      <c r="I31" s="35">
        <f t="shared" si="5"/>
        <v>0</v>
      </c>
      <c r="J31" s="35">
        <f t="shared" si="5"/>
        <v>0</v>
      </c>
      <c r="K31" s="35">
        <f t="shared" si="5"/>
        <v>0</v>
      </c>
      <c r="L31" s="35">
        <f t="shared" si="5"/>
        <v>0</v>
      </c>
      <c r="M31" s="35">
        <f t="shared" si="5"/>
        <v>0</v>
      </c>
      <c r="N31" s="35">
        <f t="shared" si="5"/>
        <v>0</v>
      </c>
      <c r="O31" s="35">
        <f t="shared" si="5"/>
        <v>0</v>
      </c>
      <c r="P31" s="35">
        <f>SUM(P32:P38)</f>
        <v>0</v>
      </c>
      <c r="Q31" s="35">
        <f t="shared" si="5"/>
        <v>0</v>
      </c>
      <c r="R31" s="35">
        <f t="shared" si="5"/>
        <v>0</v>
      </c>
      <c r="S31" s="35">
        <f t="shared" si="5"/>
        <v>0</v>
      </c>
      <c r="T31" s="35">
        <f t="shared" si="5"/>
        <v>0</v>
      </c>
      <c r="U31" s="35">
        <f t="shared" si="5"/>
        <v>0</v>
      </c>
      <c r="V31" s="35">
        <f t="shared" si="5"/>
        <v>0</v>
      </c>
      <c r="W31" s="35">
        <f t="shared" si="5"/>
        <v>0</v>
      </c>
      <c r="X31" s="35">
        <f t="shared" si="5"/>
        <v>0</v>
      </c>
      <c r="Y31" s="35">
        <f t="shared" si="5"/>
        <v>0</v>
      </c>
      <c r="Z31" s="35">
        <f t="shared" si="5"/>
        <v>0</v>
      </c>
      <c r="AA31" s="211">
        <f t="shared" si="5"/>
        <v>0</v>
      </c>
      <c r="AB31" s="211">
        <f t="shared" si="5"/>
        <v>0</v>
      </c>
      <c r="AC31" s="211">
        <f t="shared" si="5"/>
        <v>0</v>
      </c>
      <c r="AD31" s="211">
        <f t="shared" si="5"/>
        <v>0</v>
      </c>
      <c r="AE31" s="211">
        <f t="shared" si="5"/>
        <v>0</v>
      </c>
      <c r="AF31" s="211">
        <f t="shared" si="5"/>
        <v>0</v>
      </c>
      <c r="AG31" s="211">
        <f t="shared" si="5"/>
        <v>0</v>
      </c>
      <c r="AH31" s="211">
        <f t="shared" si="5"/>
        <v>0</v>
      </c>
      <c r="AI31" s="211">
        <f t="shared" si="5"/>
        <v>0</v>
      </c>
      <c r="AJ31" s="211">
        <f t="shared" si="5"/>
        <v>0</v>
      </c>
      <c r="AK31" s="211">
        <f t="shared" si="5"/>
        <v>0</v>
      </c>
      <c r="AL31" s="211">
        <f t="shared" si="5"/>
        <v>0</v>
      </c>
      <c r="AM31" s="211">
        <f t="shared" si="5"/>
        <v>0</v>
      </c>
      <c r="AN31" s="211">
        <f t="shared" si="5"/>
        <v>0</v>
      </c>
      <c r="AO31" s="211">
        <f t="shared" si="5"/>
        <v>0</v>
      </c>
      <c r="AP31" s="211">
        <f t="shared" si="5"/>
        <v>0</v>
      </c>
      <c r="AQ31" s="211">
        <f t="shared" si="5"/>
        <v>0</v>
      </c>
      <c r="AR31" s="211">
        <f t="shared" si="5"/>
        <v>0</v>
      </c>
      <c r="AS31" s="211">
        <f t="shared" si="5"/>
        <v>0</v>
      </c>
      <c r="AT31" s="211">
        <f t="shared" si="5"/>
        <v>0</v>
      </c>
      <c r="AU31" s="211">
        <f t="shared" si="5"/>
        <v>0</v>
      </c>
      <c r="AV31" s="211">
        <f t="shared" si="5"/>
        <v>0</v>
      </c>
      <c r="AW31" s="211">
        <f t="shared" si="5"/>
        <v>0</v>
      </c>
      <c r="AX31" s="211">
        <f t="shared" si="5"/>
        <v>0</v>
      </c>
      <c r="AY31" s="211">
        <f t="shared" si="5"/>
        <v>0</v>
      </c>
      <c r="AZ31" s="211">
        <f t="shared" si="5"/>
        <v>0</v>
      </c>
      <c r="BA31" s="211">
        <f t="shared" si="5"/>
        <v>0</v>
      </c>
      <c r="BB31" s="211">
        <f t="shared" si="5"/>
        <v>0</v>
      </c>
      <c r="BC31" s="211">
        <f t="shared" si="5"/>
        <v>0</v>
      </c>
      <c r="BD31" s="211">
        <f t="shared" si="5"/>
        <v>0</v>
      </c>
    </row>
    <row r="32" spans="1:56" s="41" customFormat="1" ht="15" customHeight="1" x14ac:dyDescent="0.25">
      <c r="A32" s="145"/>
      <c r="B32" s="42"/>
      <c r="C32" s="112"/>
      <c r="D32" s="3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211"/>
      <c r="AB32" s="211"/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</row>
    <row r="33" spans="1:56" s="41" customFormat="1" ht="15" customHeight="1" x14ac:dyDescent="0.25">
      <c r="A33" s="145"/>
      <c r="B33" s="42"/>
      <c r="C33" s="112"/>
      <c r="D33" s="3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</row>
    <row r="34" spans="1:56" s="41" customFormat="1" ht="15" customHeight="1" x14ac:dyDescent="0.25">
      <c r="A34" s="145"/>
      <c r="B34" s="42"/>
      <c r="C34" s="112"/>
      <c r="D34" s="3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</row>
    <row r="35" spans="1:56" s="41" customFormat="1" ht="15" customHeight="1" x14ac:dyDescent="0.25">
      <c r="A35" s="145"/>
      <c r="B35" s="42"/>
      <c r="C35" s="112"/>
      <c r="D35" s="3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</row>
    <row r="36" spans="1:56" s="41" customFormat="1" ht="15" customHeight="1" x14ac:dyDescent="0.25">
      <c r="A36" s="145"/>
      <c r="B36" s="42"/>
      <c r="C36" s="112"/>
      <c r="D36" s="3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</row>
    <row r="37" spans="1:56" s="41" customFormat="1" ht="15" customHeight="1" x14ac:dyDescent="0.25">
      <c r="A37" s="145"/>
      <c r="B37" s="42"/>
      <c r="C37" s="112"/>
      <c r="D37" s="3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</row>
    <row r="38" spans="1:56" s="41" customFormat="1" ht="15" customHeight="1" x14ac:dyDescent="0.25">
      <c r="A38" s="145"/>
      <c r="B38" s="42"/>
      <c r="C38" s="112"/>
      <c r="D38" s="3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</row>
    <row r="39" spans="1:56" s="41" customFormat="1" ht="15" customHeight="1" x14ac:dyDescent="0.25">
      <c r="A39" s="145"/>
      <c r="B39" s="42" t="s">
        <v>293</v>
      </c>
      <c r="C39" s="112"/>
      <c r="D39" s="335"/>
      <c r="E39" s="35">
        <f>SUM(E40:E45)</f>
        <v>0</v>
      </c>
      <c r="F39" s="35">
        <f t="shared" ref="F39:BD39" si="6">SUM(F40:F45)</f>
        <v>0</v>
      </c>
      <c r="G39" s="35">
        <f t="shared" si="6"/>
        <v>0</v>
      </c>
      <c r="H39" s="35">
        <f t="shared" si="6"/>
        <v>0</v>
      </c>
      <c r="I39" s="35">
        <f t="shared" si="6"/>
        <v>0</v>
      </c>
      <c r="J39" s="35">
        <f t="shared" si="6"/>
        <v>0</v>
      </c>
      <c r="K39" s="35">
        <f t="shared" si="6"/>
        <v>0</v>
      </c>
      <c r="L39" s="35">
        <f t="shared" si="6"/>
        <v>0</v>
      </c>
      <c r="M39" s="35">
        <f t="shared" si="6"/>
        <v>0</v>
      </c>
      <c r="N39" s="35">
        <f t="shared" si="6"/>
        <v>0</v>
      </c>
      <c r="O39" s="35">
        <f t="shared" si="6"/>
        <v>0</v>
      </c>
      <c r="P39" s="35">
        <f>SUM(P40:P45)</f>
        <v>0</v>
      </c>
      <c r="Q39" s="35">
        <f t="shared" si="6"/>
        <v>0</v>
      </c>
      <c r="R39" s="35">
        <f t="shared" si="6"/>
        <v>0</v>
      </c>
      <c r="S39" s="35">
        <f t="shared" si="6"/>
        <v>0</v>
      </c>
      <c r="T39" s="35">
        <f t="shared" si="6"/>
        <v>0</v>
      </c>
      <c r="U39" s="35">
        <f t="shared" si="6"/>
        <v>0</v>
      </c>
      <c r="V39" s="35">
        <f t="shared" si="6"/>
        <v>0</v>
      </c>
      <c r="W39" s="35">
        <f t="shared" si="6"/>
        <v>0</v>
      </c>
      <c r="X39" s="35">
        <f t="shared" si="6"/>
        <v>0</v>
      </c>
      <c r="Y39" s="35">
        <f t="shared" si="6"/>
        <v>0</v>
      </c>
      <c r="Z39" s="35">
        <f>SUM(Z40:Z45)</f>
        <v>0</v>
      </c>
      <c r="AA39" s="211">
        <f t="shared" si="6"/>
        <v>0</v>
      </c>
      <c r="AB39" s="211">
        <f t="shared" si="6"/>
        <v>0</v>
      </c>
      <c r="AC39" s="211">
        <f t="shared" si="6"/>
        <v>0</v>
      </c>
      <c r="AD39" s="211">
        <f t="shared" si="6"/>
        <v>0</v>
      </c>
      <c r="AE39" s="211">
        <f t="shared" si="6"/>
        <v>0</v>
      </c>
      <c r="AF39" s="211">
        <f t="shared" si="6"/>
        <v>0</v>
      </c>
      <c r="AG39" s="211">
        <f t="shared" si="6"/>
        <v>0</v>
      </c>
      <c r="AH39" s="211">
        <f>SUM(AH40:AH45)</f>
        <v>0</v>
      </c>
      <c r="AI39" s="211">
        <f t="shared" si="6"/>
        <v>0</v>
      </c>
      <c r="AJ39" s="211">
        <f t="shared" si="6"/>
        <v>0</v>
      </c>
      <c r="AK39" s="211">
        <f t="shared" si="6"/>
        <v>0</v>
      </c>
      <c r="AL39" s="211">
        <f t="shared" si="6"/>
        <v>0</v>
      </c>
      <c r="AM39" s="211">
        <f t="shared" si="6"/>
        <v>0</v>
      </c>
      <c r="AN39" s="211">
        <f t="shared" si="6"/>
        <v>0</v>
      </c>
      <c r="AO39" s="211">
        <f t="shared" si="6"/>
        <v>0</v>
      </c>
      <c r="AP39" s="211">
        <f t="shared" si="6"/>
        <v>0</v>
      </c>
      <c r="AQ39" s="211">
        <f t="shared" si="6"/>
        <v>0</v>
      </c>
      <c r="AR39" s="211">
        <f t="shared" si="6"/>
        <v>0</v>
      </c>
      <c r="AS39" s="211">
        <f t="shared" si="6"/>
        <v>0</v>
      </c>
      <c r="AT39" s="211">
        <f t="shared" si="6"/>
        <v>0</v>
      </c>
      <c r="AU39" s="211">
        <f t="shared" si="6"/>
        <v>0</v>
      </c>
      <c r="AV39" s="211">
        <f t="shared" si="6"/>
        <v>0</v>
      </c>
      <c r="AW39" s="211">
        <f t="shared" si="6"/>
        <v>0</v>
      </c>
      <c r="AX39" s="211">
        <f t="shared" si="6"/>
        <v>0</v>
      </c>
      <c r="AY39" s="211">
        <f t="shared" si="6"/>
        <v>0</v>
      </c>
      <c r="AZ39" s="211">
        <f t="shared" si="6"/>
        <v>0</v>
      </c>
      <c r="BA39" s="211">
        <f t="shared" si="6"/>
        <v>0</v>
      </c>
      <c r="BB39" s="211">
        <f t="shared" si="6"/>
        <v>0</v>
      </c>
      <c r="BC39" s="211">
        <f t="shared" si="6"/>
        <v>0</v>
      </c>
      <c r="BD39" s="211">
        <f t="shared" si="6"/>
        <v>0</v>
      </c>
    </row>
    <row r="40" spans="1:56" s="41" customFormat="1" ht="15" customHeight="1" x14ac:dyDescent="0.25">
      <c r="A40" s="145"/>
      <c r="B40" s="53" t="s">
        <v>111</v>
      </c>
      <c r="C40" s="113"/>
      <c r="D40" s="3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</row>
    <row r="41" spans="1:56" s="27" customFormat="1" ht="15" customHeight="1" x14ac:dyDescent="0.25">
      <c r="A41" s="142"/>
      <c r="B41" s="28" t="s">
        <v>85</v>
      </c>
      <c r="C41" s="107"/>
      <c r="D41" s="331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40"/>
      <c r="R41" s="31"/>
      <c r="S41" s="31"/>
      <c r="T41" s="31"/>
      <c r="U41" s="31"/>
      <c r="V41" s="31"/>
      <c r="W41" s="31"/>
      <c r="X41" s="31"/>
      <c r="Y41" s="31"/>
      <c r="Z41" s="31"/>
      <c r="AA41" s="203"/>
      <c r="AB41" s="203"/>
      <c r="AC41" s="203"/>
      <c r="AD41" s="203"/>
      <c r="AE41" s="203"/>
      <c r="AF41" s="203"/>
      <c r="AG41" s="203"/>
      <c r="AH41" s="203"/>
      <c r="AI41" s="203"/>
      <c r="AJ41" s="203"/>
      <c r="AK41" s="203"/>
      <c r="AL41" s="203"/>
      <c r="AM41" s="203"/>
      <c r="AN41" s="203"/>
      <c r="AO41" s="203"/>
      <c r="AP41" s="203"/>
      <c r="AQ41" s="203"/>
      <c r="AR41" s="203"/>
      <c r="AS41" s="203"/>
      <c r="AT41" s="203"/>
      <c r="AU41" s="203"/>
      <c r="AV41" s="203"/>
      <c r="AW41" s="203"/>
      <c r="AX41" s="203"/>
      <c r="AY41" s="203"/>
      <c r="AZ41" s="203"/>
      <c r="BA41" s="203"/>
      <c r="BB41" s="203"/>
      <c r="BC41" s="203"/>
      <c r="BD41" s="203"/>
    </row>
    <row r="42" spans="1:56" s="27" customFormat="1" ht="15" customHeight="1" x14ac:dyDescent="0.25">
      <c r="A42" s="142"/>
      <c r="B42" s="28"/>
      <c r="C42" s="107"/>
      <c r="D42" s="331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31"/>
      <c r="S42" s="31"/>
      <c r="T42" s="31"/>
      <c r="U42" s="31"/>
      <c r="V42" s="31"/>
      <c r="W42" s="31"/>
      <c r="X42" s="31"/>
      <c r="Y42" s="31"/>
      <c r="Z42" s="31"/>
      <c r="AA42" s="203"/>
      <c r="AB42" s="203"/>
      <c r="AC42" s="203"/>
      <c r="AD42" s="203"/>
      <c r="AE42" s="203"/>
      <c r="AF42" s="203"/>
      <c r="AG42" s="203"/>
      <c r="AH42" s="203"/>
      <c r="AI42" s="203"/>
      <c r="AJ42" s="203"/>
      <c r="AK42" s="203"/>
      <c r="AL42" s="203"/>
      <c r="AM42" s="203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</row>
    <row r="43" spans="1:56" s="27" customFormat="1" ht="15" customHeight="1" x14ac:dyDescent="0.25">
      <c r="A43" s="142"/>
      <c r="B43" s="28"/>
      <c r="C43" s="107"/>
      <c r="D43" s="331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</row>
    <row r="44" spans="1:56" s="27" customFormat="1" ht="15" customHeight="1" x14ac:dyDescent="0.25">
      <c r="A44" s="142"/>
      <c r="B44" s="28"/>
      <c r="C44" s="107"/>
      <c r="D44" s="331"/>
      <c r="E44" s="29"/>
      <c r="F44" s="29"/>
      <c r="G44" s="31"/>
      <c r="H44" s="29"/>
      <c r="I44" s="43"/>
      <c r="J44" s="29"/>
      <c r="K44" s="43"/>
      <c r="L44" s="29"/>
      <c r="M44" s="29"/>
      <c r="N44" s="29"/>
      <c r="O44" s="29"/>
      <c r="P44" s="40"/>
      <c r="Q44" s="29"/>
      <c r="R44" s="31"/>
      <c r="S44" s="31"/>
      <c r="T44" s="31"/>
      <c r="U44" s="31"/>
      <c r="V44" s="31"/>
      <c r="W44" s="31"/>
      <c r="X44" s="31"/>
      <c r="Y44" s="31"/>
      <c r="Z44" s="31"/>
      <c r="AA44" s="203"/>
      <c r="AB44" s="203"/>
      <c r="AC44" s="203"/>
      <c r="AD44" s="203"/>
      <c r="AE44" s="203"/>
      <c r="AF44" s="203"/>
      <c r="AG44" s="203"/>
      <c r="AH44" s="203"/>
      <c r="AI44" s="203"/>
      <c r="AJ44" s="203"/>
      <c r="AK44" s="203"/>
      <c r="AL44" s="203"/>
      <c r="AM44" s="203"/>
      <c r="AN44" s="203"/>
      <c r="AO44" s="203"/>
      <c r="AP44" s="203"/>
      <c r="AQ44" s="203"/>
      <c r="AR44" s="203"/>
      <c r="AS44" s="203"/>
      <c r="AT44" s="203"/>
      <c r="AU44" s="203"/>
      <c r="AV44" s="203"/>
      <c r="AW44" s="203"/>
      <c r="AX44" s="203"/>
      <c r="AY44" s="203"/>
      <c r="AZ44" s="203"/>
      <c r="BA44" s="203"/>
      <c r="BB44" s="203"/>
      <c r="BC44" s="203"/>
      <c r="BD44" s="203"/>
    </row>
    <row r="45" spans="1:56" s="27" customFormat="1" ht="15" customHeight="1" x14ac:dyDescent="0.25">
      <c r="A45" s="142"/>
      <c r="B45" s="44"/>
      <c r="C45" s="114"/>
      <c r="D45" s="336"/>
      <c r="E45" s="45"/>
      <c r="F45" s="45"/>
      <c r="G45" s="343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8"/>
      <c r="S45" s="48"/>
      <c r="T45" s="48"/>
      <c r="U45" s="48"/>
      <c r="V45" s="48"/>
      <c r="W45" s="48"/>
      <c r="X45" s="48"/>
      <c r="Y45" s="48"/>
      <c r="Z45" s="48"/>
      <c r="AA45" s="225"/>
      <c r="AB45" s="225"/>
      <c r="AC45" s="225"/>
      <c r="AD45" s="225"/>
      <c r="AE45" s="225"/>
      <c r="AF45" s="225"/>
      <c r="AG45" s="225"/>
      <c r="AH45" s="225"/>
      <c r="AI45" s="225"/>
      <c r="AJ45" s="225"/>
      <c r="AK45" s="225"/>
      <c r="AL45" s="225"/>
      <c r="AM45" s="225"/>
      <c r="AN45" s="225"/>
      <c r="AO45" s="225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225"/>
      <c r="BA45" s="225"/>
      <c r="BB45" s="225"/>
      <c r="BC45" s="225"/>
      <c r="BD45" s="225"/>
    </row>
    <row r="46" spans="1:56" s="51" customFormat="1" ht="15" customHeight="1" x14ac:dyDescent="0.25">
      <c r="A46" s="141" t="s">
        <v>183</v>
      </c>
      <c r="B46" s="50" t="s">
        <v>58</v>
      </c>
      <c r="C46" s="115"/>
      <c r="D46" s="337"/>
      <c r="E46" s="134">
        <f>E17+E11+E24+E31+E39</f>
        <v>0</v>
      </c>
      <c r="F46" s="134">
        <f t="shared" ref="F46:BD46" si="7">F17+F11+F24+F31+F39</f>
        <v>0</v>
      </c>
      <c r="G46" s="134">
        <f t="shared" si="7"/>
        <v>0</v>
      </c>
      <c r="H46" s="134">
        <f t="shared" si="7"/>
        <v>0</v>
      </c>
      <c r="I46" s="134">
        <f t="shared" si="7"/>
        <v>0</v>
      </c>
      <c r="J46" s="134">
        <f t="shared" si="7"/>
        <v>0</v>
      </c>
      <c r="K46" s="134">
        <f t="shared" si="7"/>
        <v>0</v>
      </c>
      <c r="L46" s="134">
        <f t="shared" si="7"/>
        <v>0</v>
      </c>
      <c r="M46" s="134">
        <f t="shared" si="7"/>
        <v>0</v>
      </c>
      <c r="N46" s="134">
        <f t="shared" si="7"/>
        <v>0</v>
      </c>
      <c r="O46" s="134">
        <f t="shared" si="7"/>
        <v>0</v>
      </c>
      <c r="P46" s="134">
        <f t="shared" si="7"/>
        <v>0</v>
      </c>
      <c r="Q46" s="134">
        <f t="shared" si="7"/>
        <v>0</v>
      </c>
      <c r="R46" s="134">
        <f t="shared" si="7"/>
        <v>0</v>
      </c>
      <c r="S46" s="134">
        <f t="shared" si="7"/>
        <v>0</v>
      </c>
      <c r="T46" s="134">
        <f t="shared" si="7"/>
        <v>0</v>
      </c>
      <c r="U46" s="134">
        <f t="shared" si="7"/>
        <v>0</v>
      </c>
      <c r="V46" s="134">
        <f t="shared" si="7"/>
        <v>0</v>
      </c>
      <c r="W46" s="134">
        <f t="shared" si="7"/>
        <v>0</v>
      </c>
      <c r="X46" s="134">
        <f t="shared" si="7"/>
        <v>0</v>
      </c>
      <c r="Y46" s="134">
        <f t="shared" si="7"/>
        <v>0</v>
      </c>
      <c r="Z46" s="134">
        <f t="shared" si="7"/>
        <v>0</v>
      </c>
      <c r="AA46" s="229">
        <f t="shared" si="7"/>
        <v>0</v>
      </c>
      <c r="AB46" s="229">
        <f t="shared" si="7"/>
        <v>0</v>
      </c>
      <c r="AC46" s="229">
        <f t="shared" si="7"/>
        <v>0</v>
      </c>
      <c r="AD46" s="229">
        <f t="shared" si="7"/>
        <v>0</v>
      </c>
      <c r="AE46" s="229">
        <f t="shared" si="7"/>
        <v>0</v>
      </c>
      <c r="AF46" s="229">
        <f t="shared" si="7"/>
        <v>0</v>
      </c>
      <c r="AG46" s="229">
        <f t="shared" si="7"/>
        <v>0</v>
      </c>
      <c r="AH46" s="229">
        <f t="shared" si="7"/>
        <v>0</v>
      </c>
      <c r="AI46" s="229">
        <f t="shared" si="7"/>
        <v>0</v>
      </c>
      <c r="AJ46" s="229">
        <f t="shared" si="7"/>
        <v>0</v>
      </c>
      <c r="AK46" s="229">
        <f t="shared" si="7"/>
        <v>0</v>
      </c>
      <c r="AL46" s="229">
        <f t="shared" si="7"/>
        <v>0</v>
      </c>
      <c r="AM46" s="229">
        <f t="shared" si="7"/>
        <v>0</v>
      </c>
      <c r="AN46" s="229">
        <f t="shared" si="7"/>
        <v>0</v>
      </c>
      <c r="AO46" s="229">
        <f t="shared" si="7"/>
        <v>0</v>
      </c>
      <c r="AP46" s="229">
        <f t="shared" si="7"/>
        <v>0</v>
      </c>
      <c r="AQ46" s="229">
        <f t="shared" si="7"/>
        <v>0</v>
      </c>
      <c r="AR46" s="229">
        <f t="shared" si="7"/>
        <v>0</v>
      </c>
      <c r="AS46" s="229">
        <f t="shared" si="7"/>
        <v>0</v>
      </c>
      <c r="AT46" s="229">
        <f t="shared" si="7"/>
        <v>0</v>
      </c>
      <c r="AU46" s="229">
        <f t="shared" si="7"/>
        <v>0</v>
      </c>
      <c r="AV46" s="229">
        <f t="shared" si="7"/>
        <v>0</v>
      </c>
      <c r="AW46" s="229">
        <f t="shared" si="7"/>
        <v>0</v>
      </c>
      <c r="AX46" s="229">
        <f t="shared" si="7"/>
        <v>0</v>
      </c>
      <c r="AY46" s="229">
        <f t="shared" si="7"/>
        <v>0</v>
      </c>
      <c r="AZ46" s="229">
        <f t="shared" si="7"/>
        <v>0</v>
      </c>
      <c r="BA46" s="229">
        <f t="shared" si="7"/>
        <v>0</v>
      </c>
      <c r="BB46" s="229">
        <f t="shared" si="7"/>
        <v>0</v>
      </c>
      <c r="BC46" s="229">
        <f t="shared" si="7"/>
        <v>0</v>
      </c>
      <c r="BD46" s="229">
        <f t="shared" si="7"/>
        <v>0</v>
      </c>
    </row>
    <row r="47" spans="1:56" s="27" customFormat="1" ht="15" customHeight="1" x14ac:dyDescent="0.25">
      <c r="A47" s="142"/>
      <c r="B47" s="28"/>
      <c r="C47" s="107"/>
      <c r="D47" s="331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31"/>
      <c r="S47" s="31"/>
      <c r="T47" s="31"/>
      <c r="U47" s="31"/>
      <c r="V47" s="31"/>
      <c r="W47" s="31"/>
      <c r="X47" s="31"/>
      <c r="Y47" s="31"/>
      <c r="Z47" s="31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</row>
    <row r="48" spans="1:56" s="52" customFormat="1" ht="15" customHeight="1" x14ac:dyDescent="0.25">
      <c r="A48" s="146"/>
      <c r="B48" s="58" t="s">
        <v>109</v>
      </c>
      <c r="C48" s="108"/>
      <c r="D48" s="332"/>
      <c r="E48" s="35">
        <f t="shared" ref="E48:AJ48" si="8">SUM(E49:E54)</f>
        <v>0</v>
      </c>
      <c r="F48" s="35">
        <f t="shared" si="8"/>
        <v>0</v>
      </c>
      <c r="G48" s="35">
        <f t="shared" si="8"/>
        <v>0</v>
      </c>
      <c r="H48" s="35">
        <f t="shared" si="8"/>
        <v>0</v>
      </c>
      <c r="I48" s="35">
        <f t="shared" si="8"/>
        <v>0</v>
      </c>
      <c r="J48" s="35">
        <f t="shared" si="8"/>
        <v>0</v>
      </c>
      <c r="K48" s="35">
        <f t="shared" si="8"/>
        <v>0</v>
      </c>
      <c r="L48" s="35">
        <f t="shared" si="8"/>
        <v>0</v>
      </c>
      <c r="M48" s="35">
        <f t="shared" si="8"/>
        <v>0</v>
      </c>
      <c r="N48" s="35">
        <f t="shared" si="8"/>
        <v>0</v>
      </c>
      <c r="O48" s="35">
        <f t="shared" si="8"/>
        <v>0</v>
      </c>
      <c r="P48" s="35">
        <f t="shared" si="8"/>
        <v>0</v>
      </c>
      <c r="Q48" s="35">
        <f t="shared" si="8"/>
        <v>0</v>
      </c>
      <c r="R48" s="35">
        <f t="shared" si="8"/>
        <v>0</v>
      </c>
      <c r="S48" s="35">
        <f t="shared" si="8"/>
        <v>0</v>
      </c>
      <c r="T48" s="35">
        <f t="shared" si="8"/>
        <v>0</v>
      </c>
      <c r="U48" s="35">
        <f t="shared" si="8"/>
        <v>0</v>
      </c>
      <c r="V48" s="35">
        <f t="shared" si="8"/>
        <v>0</v>
      </c>
      <c r="W48" s="35">
        <f t="shared" si="8"/>
        <v>0</v>
      </c>
      <c r="X48" s="35">
        <f t="shared" si="8"/>
        <v>0</v>
      </c>
      <c r="Y48" s="35">
        <f t="shared" si="8"/>
        <v>0</v>
      </c>
      <c r="Z48" s="35">
        <f t="shared" si="8"/>
        <v>0</v>
      </c>
      <c r="AA48" s="211">
        <f t="shared" si="8"/>
        <v>0</v>
      </c>
      <c r="AB48" s="211">
        <f t="shared" si="8"/>
        <v>0</v>
      </c>
      <c r="AC48" s="211">
        <f t="shared" si="8"/>
        <v>0</v>
      </c>
      <c r="AD48" s="211">
        <f t="shared" si="8"/>
        <v>0</v>
      </c>
      <c r="AE48" s="211">
        <f t="shared" si="8"/>
        <v>0</v>
      </c>
      <c r="AF48" s="211">
        <f t="shared" si="8"/>
        <v>0</v>
      </c>
      <c r="AG48" s="211">
        <f t="shared" si="8"/>
        <v>0</v>
      </c>
      <c r="AH48" s="211">
        <f t="shared" si="8"/>
        <v>0</v>
      </c>
      <c r="AI48" s="211">
        <f t="shared" si="8"/>
        <v>0</v>
      </c>
      <c r="AJ48" s="211">
        <f t="shared" si="8"/>
        <v>0</v>
      </c>
      <c r="AK48" s="211">
        <f t="shared" ref="AK48:BD48" si="9">SUM(AK49:AK54)</f>
        <v>0</v>
      </c>
      <c r="AL48" s="211">
        <f t="shared" si="9"/>
        <v>0</v>
      </c>
      <c r="AM48" s="211">
        <f t="shared" si="9"/>
        <v>0</v>
      </c>
      <c r="AN48" s="211">
        <f t="shared" si="9"/>
        <v>0</v>
      </c>
      <c r="AO48" s="211">
        <f t="shared" si="9"/>
        <v>0</v>
      </c>
      <c r="AP48" s="211">
        <f t="shared" si="9"/>
        <v>0</v>
      </c>
      <c r="AQ48" s="211">
        <f t="shared" si="9"/>
        <v>0</v>
      </c>
      <c r="AR48" s="211">
        <f t="shared" si="9"/>
        <v>0</v>
      </c>
      <c r="AS48" s="211">
        <f t="shared" si="9"/>
        <v>0</v>
      </c>
      <c r="AT48" s="211">
        <f t="shared" si="9"/>
        <v>0</v>
      </c>
      <c r="AU48" s="211">
        <f t="shared" si="9"/>
        <v>0</v>
      </c>
      <c r="AV48" s="211">
        <f t="shared" si="9"/>
        <v>0</v>
      </c>
      <c r="AW48" s="211">
        <f t="shared" si="9"/>
        <v>0</v>
      </c>
      <c r="AX48" s="211">
        <f t="shared" si="9"/>
        <v>0</v>
      </c>
      <c r="AY48" s="211">
        <f t="shared" si="9"/>
        <v>0</v>
      </c>
      <c r="AZ48" s="211">
        <f t="shared" si="9"/>
        <v>0</v>
      </c>
      <c r="BA48" s="211">
        <f t="shared" si="9"/>
        <v>0</v>
      </c>
      <c r="BB48" s="211">
        <f t="shared" si="9"/>
        <v>0</v>
      </c>
      <c r="BC48" s="211">
        <f t="shared" si="9"/>
        <v>0</v>
      </c>
      <c r="BD48" s="211">
        <f t="shared" si="9"/>
        <v>0</v>
      </c>
    </row>
    <row r="49" spans="1:56" s="52" customFormat="1" ht="15" customHeight="1" x14ac:dyDescent="0.25">
      <c r="A49" s="146"/>
      <c r="B49" s="34"/>
      <c r="C49" s="109"/>
      <c r="D49" s="332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216"/>
      <c r="AB49" s="216"/>
      <c r="AC49" s="216"/>
      <c r="AD49" s="216"/>
      <c r="AE49" s="216"/>
      <c r="AF49" s="216"/>
      <c r="AG49" s="216"/>
      <c r="AH49" s="216"/>
      <c r="AI49" s="216"/>
      <c r="AJ49" s="216"/>
      <c r="AK49" s="216"/>
      <c r="AL49" s="216"/>
      <c r="AM49" s="216"/>
      <c r="AN49" s="216"/>
      <c r="AO49" s="216"/>
      <c r="AP49" s="216"/>
      <c r="AQ49" s="216"/>
      <c r="AR49" s="216"/>
      <c r="AS49" s="216"/>
      <c r="AT49" s="216"/>
      <c r="AU49" s="216"/>
      <c r="AV49" s="216"/>
      <c r="AW49" s="216"/>
      <c r="AX49" s="216"/>
      <c r="AY49" s="216"/>
      <c r="AZ49" s="216"/>
      <c r="BA49" s="216"/>
      <c r="BB49" s="216"/>
      <c r="BC49" s="216"/>
      <c r="BD49" s="216"/>
    </row>
    <row r="50" spans="1:56" s="52" customFormat="1" ht="15" customHeight="1" x14ac:dyDescent="0.25">
      <c r="A50" s="146"/>
      <c r="B50" s="34"/>
      <c r="C50" s="109"/>
      <c r="D50" s="332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216"/>
      <c r="AB50" s="216"/>
      <c r="AC50" s="216"/>
      <c r="AD50" s="216"/>
      <c r="AE50" s="216"/>
      <c r="AF50" s="216"/>
      <c r="AG50" s="216"/>
      <c r="AH50" s="216"/>
      <c r="AI50" s="216"/>
      <c r="AJ50" s="216"/>
      <c r="AK50" s="216"/>
      <c r="AL50" s="216"/>
      <c r="AM50" s="216"/>
      <c r="AN50" s="216"/>
      <c r="AO50" s="216"/>
      <c r="AP50" s="216"/>
      <c r="AQ50" s="216"/>
      <c r="AR50" s="216"/>
      <c r="AS50" s="216"/>
      <c r="AT50" s="216"/>
      <c r="AU50" s="216"/>
      <c r="AV50" s="216"/>
      <c r="AW50" s="216"/>
      <c r="AX50" s="216"/>
      <c r="AY50" s="216"/>
      <c r="AZ50" s="216"/>
      <c r="BA50" s="216"/>
      <c r="BB50" s="216"/>
      <c r="BC50" s="216"/>
      <c r="BD50" s="216"/>
    </row>
    <row r="51" spans="1:56" s="52" customFormat="1" ht="15" customHeight="1" x14ac:dyDescent="0.25">
      <c r="A51" s="146"/>
      <c r="B51" s="34"/>
      <c r="C51" s="109"/>
      <c r="D51" s="332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216"/>
      <c r="AB51" s="216"/>
      <c r="AC51" s="216"/>
      <c r="AD51" s="216"/>
      <c r="AE51" s="216"/>
      <c r="AF51" s="216"/>
      <c r="AG51" s="216"/>
      <c r="AH51" s="216"/>
      <c r="AI51" s="216"/>
      <c r="AJ51" s="216"/>
      <c r="AK51" s="216"/>
      <c r="AL51" s="216"/>
      <c r="AM51" s="216"/>
      <c r="AN51" s="216"/>
      <c r="AO51" s="216"/>
      <c r="AP51" s="216"/>
      <c r="AQ51" s="216"/>
      <c r="AR51" s="216"/>
      <c r="AS51" s="216"/>
      <c r="AT51" s="216"/>
      <c r="AU51" s="216"/>
      <c r="AV51" s="216"/>
      <c r="AW51" s="216"/>
      <c r="AX51" s="216"/>
      <c r="AY51" s="216"/>
      <c r="AZ51" s="216"/>
      <c r="BA51" s="216"/>
      <c r="BB51" s="216"/>
      <c r="BC51" s="216"/>
      <c r="BD51" s="216"/>
    </row>
    <row r="52" spans="1:56" s="52" customFormat="1" ht="15" customHeight="1" x14ac:dyDescent="0.25">
      <c r="A52" s="146"/>
      <c r="B52" s="34"/>
      <c r="C52" s="109"/>
      <c r="D52" s="332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216"/>
      <c r="AB52" s="216"/>
      <c r="AC52" s="216"/>
      <c r="AD52" s="216"/>
      <c r="AE52" s="216"/>
      <c r="AF52" s="216"/>
      <c r="AG52" s="216"/>
      <c r="AH52" s="216"/>
      <c r="AI52" s="216"/>
      <c r="AJ52" s="216"/>
      <c r="AK52" s="216"/>
      <c r="AL52" s="216"/>
      <c r="AM52" s="216"/>
      <c r="AN52" s="216"/>
      <c r="AO52" s="216"/>
      <c r="AP52" s="216"/>
      <c r="AQ52" s="216"/>
      <c r="AR52" s="216"/>
      <c r="AS52" s="216"/>
      <c r="AT52" s="216"/>
      <c r="AU52" s="216"/>
      <c r="AV52" s="216"/>
      <c r="AW52" s="216"/>
      <c r="AX52" s="216"/>
      <c r="AY52" s="216"/>
      <c r="AZ52" s="216"/>
      <c r="BA52" s="216"/>
      <c r="BB52" s="216"/>
      <c r="BC52" s="216"/>
      <c r="BD52" s="216"/>
    </row>
    <row r="53" spans="1:56" s="52" customFormat="1" ht="15" customHeight="1" x14ac:dyDescent="0.25">
      <c r="A53" s="146"/>
      <c r="B53" s="34"/>
      <c r="C53" s="109"/>
      <c r="D53" s="332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216"/>
      <c r="AB53" s="216"/>
      <c r="AC53" s="216"/>
      <c r="AD53" s="216"/>
      <c r="AE53" s="216"/>
      <c r="AF53" s="216"/>
      <c r="AG53" s="216"/>
      <c r="AH53" s="216"/>
      <c r="AI53" s="216"/>
      <c r="AJ53" s="216"/>
      <c r="AK53" s="216"/>
      <c r="AL53" s="216"/>
      <c r="AM53" s="216"/>
      <c r="AN53" s="216"/>
      <c r="AO53" s="216"/>
      <c r="AP53" s="216"/>
      <c r="AQ53" s="216"/>
      <c r="AR53" s="216"/>
      <c r="AS53" s="216"/>
      <c r="AT53" s="216"/>
      <c r="AU53" s="216"/>
      <c r="AV53" s="216"/>
      <c r="AW53" s="216"/>
      <c r="AX53" s="216"/>
      <c r="AY53" s="216"/>
      <c r="AZ53" s="216"/>
      <c r="BA53" s="216"/>
      <c r="BB53" s="216"/>
      <c r="BC53" s="216"/>
      <c r="BD53" s="216"/>
    </row>
    <row r="54" spans="1:56" s="52" customFormat="1" ht="15" customHeight="1" x14ac:dyDescent="0.25">
      <c r="A54" s="146"/>
      <c r="B54" s="34"/>
      <c r="C54" s="109"/>
      <c r="D54" s="332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216"/>
      <c r="AB54" s="216"/>
      <c r="AC54" s="216"/>
      <c r="AD54" s="216"/>
      <c r="AE54" s="216"/>
      <c r="AF54" s="216"/>
      <c r="AG54" s="216"/>
      <c r="AH54" s="216"/>
      <c r="AI54" s="216"/>
      <c r="AJ54" s="216"/>
      <c r="AK54" s="216"/>
      <c r="AL54" s="216"/>
      <c r="AM54" s="216"/>
      <c r="AN54" s="216"/>
      <c r="AO54" s="216"/>
      <c r="AP54" s="216"/>
      <c r="AQ54" s="216"/>
      <c r="AR54" s="216"/>
      <c r="AS54" s="216"/>
      <c r="AT54" s="216"/>
      <c r="AU54" s="216"/>
      <c r="AV54" s="216"/>
      <c r="AW54" s="216"/>
      <c r="AX54" s="216"/>
      <c r="AY54" s="216"/>
      <c r="AZ54" s="216"/>
      <c r="BA54" s="216"/>
      <c r="BB54" s="216"/>
      <c r="BC54" s="216"/>
      <c r="BD54" s="216"/>
    </row>
    <row r="55" spans="1:56" s="56" customFormat="1" ht="15" customHeight="1" x14ac:dyDescent="0.25">
      <c r="A55" s="142"/>
      <c r="B55" s="58" t="s">
        <v>110</v>
      </c>
      <c r="C55" s="108"/>
      <c r="D55" s="332"/>
      <c r="E55" s="35">
        <f>SUM(E56:E62)</f>
        <v>0</v>
      </c>
      <c r="F55" s="35">
        <f t="shared" ref="F55:BD55" si="10">SUM(F56:F62)</f>
        <v>0</v>
      </c>
      <c r="G55" s="35">
        <f t="shared" si="10"/>
        <v>0</v>
      </c>
      <c r="H55" s="35">
        <f t="shared" si="10"/>
        <v>0</v>
      </c>
      <c r="I55" s="35">
        <f t="shared" si="10"/>
        <v>0</v>
      </c>
      <c r="J55" s="35">
        <f t="shared" si="10"/>
        <v>0</v>
      </c>
      <c r="K55" s="35">
        <f t="shared" si="10"/>
        <v>0</v>
      </c>
      <c r="L55" s="35">
        <f t="shared" si="10"/>
        <v>0</v>
      </c>
      <c r="M55" s="35">
        <f t="shared" si="10"/>
        <v>0</v>
      </c>
      <c r="N55" s="35">
        <f t="shared" si="10"/>
        <v>0</v>
      </c>
      <c r="O55" s="35">
        <f t="shared" si="10"/>
        <v>0</v>
      </c>
      <c r="P55" s="35">
        <f t="shared" si="10"/>
        <v>0</v>
      </c>
      <c r="Q55" s="35">
        <f t="shared" si="10"/>
        <v>0</v>
      </c>
      <c r="R55" s="35">
        <f t="shared" si="10"/>
        <v>0</v>
      </c>
      <c r="S55" s="35">
        <f t="shared" si="10"/>
        <v>0</v>
      </c>
      <c r="T55" s="35">
        <f t="shared" si="10"/>
        <v>0</v>
      </c>
      <c r="U55" s="35">
        <f t="shared" si="10"/>
        <v>0</v>
      </c>
      <c r="V55" s="35">
        <f t="shared" si="10"/>
        <v>0</v>
      </c>
      <c r="W55" s="35">
        <f t="shared" si="10"/>
        <v>0</v>
      </c>
      <c r="X55" s="35">
        <f t="shared" si="10"/>
        <v>0</v>
      </c>
      <c r="Y55" s="35">
        <f t="shared" si="10"/>
        <v>0</v>
      </c>
      <c r="Z55" s="35">
        <f t="shared" si="10"/>
        <v>0</v>
      </c>
      <c r="AA55" s="211">
        <f t="shared" si="10"/>
        <v>0</v>
      </c>
      <c r="AB55" s="211">
        <f t="shared" si="10"/>
        <v>0</v>
      </c>
      <c r="AC55" s="211">
        <f t="shared" si="10"/>
        <v>0</v>
      </c>
      <c r="AD55" s="211">
        <f t="shared" si="10"/>
        <v>0</v>
      </c>
      <c r="AE55" s="211">
        <f t="shared" si="10"/>
        <v>0</v>
      </c>
      <c r="AF55" s="211">
        <f t="shared" si="10"/>
        <v>0</v>
      </c>
      <c r="AG55" s="211">
        <f t="shared" si="10"/>
        <v>0</v>
      </c>
      <c r="AH55" s="211">
        <f t="shared" si="10"/>
        <v>0</v>
      </c>
      <c r="AI55" s="211">
        <f t="shared" si="10"/>
        <v>0</v>
      </c>
      <c r="AJ55" s="211">
        <f t="shared" si="10"/>
        <v>0</v>
      </c>
      <c r="AK55" s="211">
        <f t="shared" si="10"/>
        <v>0</v>
      </c>
      <c r="AL55" s="211">
        <f t="shared" si="10"/>
        <v>0</v>
      </c>
      <c r="AM55" s="211">
        <f t="shared" si="10"/>
        <v>0</v>
      </c>
      <c r="AN55" s="211">
        <f t="shared" si="10"/>
        <v>0</v>
      </c>
      <c r="AO55" s="211">
        <f t="shared" si="10"/>
        <v>0</v>
      </c>
      <c r="AP55" s="211">
        <f t="shared" si="10"/>
        <v>0</v>
      </c>
      <c r="AQ55" s="211">
        <f t="shared" si="10"/>
        <v>0</v>
      </c>
      <c r="AR55" s="211">
        <f t="shared" si="10"/>
        <v>0</v>
      </c>
      <c r="AS55" s="211">
        <f t="shared" si="10"/>
        <v>0</v>
      </c>
      <c r="AT55" s="211">
        <f t="shared" si="10"/>
        <v>0</v>
      </c>
      <c r="AU55" s="211">
        <f t="shared" si="10"/>
        <v>0</v>
      </c>
      <c r="AV55" s="211">
        <f t="shared" si="10"/>
        <v>0</v>
      </c>
      <c r="AW55" s="211">
        <f t="shared" si="10"/>
        <v>0</v>
      </c>
      <c r="AX55" s="211">
        <f t="shared" si="10"/>
        <v>0</v>
      </c>
      <c r="AY55" s="211">
        <f t="shared" si="10"/>
        <v>0</v>
      </c>
      <c r="AZ55" s="211">
        <f t="shared" si="10"/>
        <v>0</v>
      </c>
      <c r="BA55" s="211">
        <f t="shared" si="10"/>
        <v>0</v>
      </c>
      <c r="BB55" s="211">
        <f t="shared" si="10"/>
        <v>0</v>
      </c>
      <c r="BC55" s="211">
        <f t="shared" si="10"/>
        <v>0</v>
      </c>
      <c r="BD55" s="211">
        <f t="shared" si="10"/>
        <v>0</v>
      </c>
    </row>
    <row r="56" spans="1:56" s="27" customFormat="1" ht="15" customHeight="1" x14ac:dyDescent="0.25">
      <c r="A56" s="142"/>
      <c r="B56" s="28"/>
      <c r="C56" s="107"/>
      <c r="D56" s="331"/>
      <c r="E56" s="175"/>
      <c r="F56" s="29"/>
      <c r="G56" s="29"/>
      <c r="H56" s="29"/>
      <c r="I56" s="29"/>
      <c r="J56" s="175"/>
      <c r="K56" s="29"/>
      <c r="L56" s="29"/>
      <c r="M56" s="29"/>
      <c r="N56" s="175"/>
      <c r="O56" s="29"/>
      <c r="P56" s="29"/>
      <c r="Q56" s="29"/>
      <c r="R56" s="31"/>
      <c r="S56" s="31"/>
      <c r="T56" s="31"/>
      <c r="U56" s="31"/>
      <c r="V56" s="31"/>
      <c r="W56" s="31"/>
      <c r="X56" s="31"/>
      <c r="Y56" s="31"/>
      <c r="Z56" s="31"/>
      <c r="AA56" s="203"/>
      <c r="AB56" s="203"/>
      <c r="AC56" s="203"/>
      <c r="AD56" s="203"/>
      <c r="AE56" s="203"/>
      <c r="AF56" s="203"/>
      <c r="AG56" s="203"/>
      <c r="AH56" s="203"/>
      <c r="AI56" s="203"/>
      <c r="AJ56" s="203"/>
      <c r="AK56" s="203"/>
      <c r="AL56" s="203"/>
      <c r="AM56" s="203"/>
      <c r="AN56" s="203"/>
      <c r="AO56" s="203"/>
      <c r="AP56" s="203"/>
      <c r="AQ56" s="203"/>
      <c r="AR56" s="203"/>
      <c r="AS56" s="203"/>
      <c r="AT56" s="203"/>
      <c r="AU56" s="203"/>
      <c r="AV56" s="203"/>
      <c r="AW56" s="203"/>
      <c r="AX56" s="203"/>
      <c r="AY56" s="203"/>
      <c r="AZ56" s="203"/>
      <c r="BA56" s="203"/>
      <c r="BB56" s="203"/>
      <c r="BC56" s="203"/>
      <c r="BD56" s="203"/>
    </row>
    <row r="57" spans="1:56" s="27" customFormat="1" ht="15" customHeight="1" x14ac:dyDescent="0.25">
      <c r="A57" s="142"/>
      <c r="B57" s="28"/>
      <c r="C57" s="107"/>
      <c r="D57" s="331"/>
      <c r="E57" s="175"/>
      <c r="F57" s="29"/>
      <c r="G57" s="29"/>
      <c r="H57" s="29"/>
      <c r="I57" s="29"/>
      <c r="J57" s="175"/>
      <c r="K57" s="29"/>
      <c r="L57" s="29"/>
      <c r="M57" s="29"/>
      <c r="N57" s="175"/>
      <c r="O57" s="29"/>
      <c r="P57" s="29"/>
      <c r="Q57" s="29"/>
      <c r="R57" s="31"/>
      <c r="S57" s="31"/>
      <c r="T57" s="31"/>
      <c r="U57" s="31"/>
      <c r="V57" s="31"/>
      <c r="W57" s="31"/>
      <c r="X57" s="31"/>
      <c r="Y57" s="31"/>
      <c r="Z57" s="31"/>
      <c r="AA57" s="203"/>
      <c r="AB57" s="203"/>
      <c r="AC57" s="203"/>
      <c r="AD57" s="203"/>
      <c r="AE57" s="203"/>
      <c r="AF57" s="203"/>
      <c r="AG57" s="203"/>
      <c r="AH57" s="203"/>
      <c r="AI57" s="203"/>
      <c r="AJ57" s="203"/>
      <c r="AK57" s="203"/>
      <c r="AL57" s="203"/>
      <c r="AM57" s="203"/>
      <c r="AN57" s="203"/>
      <c r="AO57" s="203"/>
      <c r="AP57" s="203"/>
      <c r="AQ57" s="203"/>
      <c r="AR57" s="203"/>
      <c r="AS57" s="203"/>
      <c r="AT57" s="203"/>
      <c r="AU57" s="203"/>
      <c r="AV57" s="203"/>
      <c r="AW57" s="203"/>
      <c r="AX57" s="203"/>
      <c r="AY57" s="203"/>
      <c r="AZ57" s="203"/>
      <c r="BA57" s="203"/>
      <c r="BB57" s="203"/>
      <c r="BC57" s="203"/>
      <c r="BD57" s="203"/>
    </row>
    <row r="58" spans="1:56" s="27" customFormat="1" ht="15" customHeight="1" x14ac:dyDescent="0.25">
      <c r="A58" s="142"/>
      <c r="B58" s="28"/>
      <c r="C58" s="107"/>
      <c r="D58" s="331"/>
      <c r="E58" s="175"/>
      <c r="F58" s="29"/>
      <c r="G58" s="29"/>
      <c r="H58" s="29"/>
      <c r="I58" s="29"/>
      <c r="J58" s="175"/>
      <c r="K58" s="29"/>
      <c r="L58" s="29"/>
      <c r="M58" s="29"/>
      <c r="N58" s="175"/>
      <c r="O58" s="29"/>
      <c r="P58" s="29"/>
      <c r="Q58" s="29"/>
      <c r="R58" s="31"/>
      <c r="S58" s="31"/>
      <c r="T58" s="31"/>
      <c r="U58" s="31"/>
      <c r="V58" s="31"/>
      <c r="W58" s="31"/>
      <c r="X58" s="31"/>
      <c r="Y58" s="31"/>
      <c r="Z58" s="31"/>
      <c r="AA58" s="203"/>
      <c r="AB58" s="203"/>
      <c r="AC58" s="203"/>
      <c r="AD58" s="203"/>
      <c r="AE58" s="203"/>
      <c r="AF58" s="203"/>
      <c r="AG58" s="203"/>
      <c r="AH58" s="203"/>
      <c r="AI58" s="203"/>
      <c r="AJ58" s="203"/>
      <c r="AK58" s="203"/>
      <c r="AL58" s="203"/>
      <c r="AM58" s="203"/>
      <c r="AN58" s="203"/>
      <c r="AO58" s="203"/>
      <c r="AP58" s="203"/>
      <c r="AQ58" s="203"/>
      <c r="AR58" s="203"/>
      <c r="AS58" s="203"/>
      <c r="AT58" s="203"/>
      <c r="AU58" s="203"/>
      <c r="AV58" s="203"/>
      <c r="AW58" s="203"/>
      <c r="AX58" s="203"/>
      <c r="AY58" s="203"/>
      <c r="AZ58" s="203"/>
      <c r="BA58" s="203"/>
      <c r="BB58" s="203"/>
      <c r="BC58" s="203"/>
      <c r="BD58" s="203"/>
    </row>
    <row r="59" spans="1:56" s="27" customFormat="1" ht="15" customHeight="1" x14ac:dyDescent="0.25">
      <c r="A59" s="142"/>
      <c r="B59" s="28"/>
      <c r="C59" s="107"/>
      <c r="D59" s="331"/>
      <c r="E59" s="175"/>
      <c r="F59" s="29"/>
      <c r="G59" s="29"/>
      <c r="H59" s="29"/>
      <c r="I59" s="29"/>
      <c r="J59" s="175"/>
      <c r="K59" s="29"/>
      <c r="L59" s="29"/>
      <c r="M59" s="29"/>
      <c r="N59" s="175"/>
      <c r="O59" s="29"/>
      <c r="P59" s="29"/>
      <c r="Q59" s="29"/>
      <c r="R59" s="31"/>
      <c r="S59" s="31"/>
      <c r="T59" s="31"/>
      <c r="U59" s="31"/>
      <c r="V59" s="31"/>
      <c r="W59" s="31"/>
      <c r="X59" s="31"/>
      <c r="Y59" s="31"/>
      <c r="Z59" s="31"/>
      <c r="AA59" s="203"/>
      <c r="AB59" s="203"/>
      <c r="AC59" s="203"/>
      <c r="AD59" s="203"/>
      <c r="AE59" s="203"/>
      <c r="AF59" s="203"/>
      <c r="AG59" s="203"/>
      <c r="AH59" s="203"/>
      <c r="AI59" s="203"/>
      <c r="AJ59" s="203"/>
      <c r="AK59" s="203"/>
      <c r="AL59" s="203"/>
      <c r="AM59" s="203"/>
      <c r="AN59" s="203"/>
      <c r="AO59" s="203"/>
      <c r="AP59" s="203"/>
      <c r="AQ59" s="203"/>
      <c r="AR59" s="203"/>
      <c r="AS59" s="203"/>
      <c r="AT59" s="203"/>
      <c r="AU59" s="203"/>
      <c r="AV59" s="203"/>
      <c r="AW59" s="203"/>
      <c r="AX59" s="203"/>
      <c r="AY59" s="203"/>
      <c r="AZ59" s="203"/>
      <c r="BA59" s="203"/>
      <c r="BB59" s="203"/>
      <c r="BC59" s="203"/>
      <c r="BD59" s="203"/>
    </row>
    <row r="60" spans="1:56" s="27" customFormat="1" ht="15" customHeight="1" x14ac:dyDescent="0.25">
      <c r="A60" s="142"/>
      <c r="B60" s="28"/>
      <c r="C60" s="107"/>
      <c r="D60" s="331"/>
      <c r="E60" s="175"/>
      <c r="F60" s="29"/>
      <c r="G60" s="29"/>
      <c r="H60" s="29"/>
      <c r="I60" s="29"/>
      <c r="J60" s="175"/>
      <c r="K60" s="29"/>
      <c r="L60" s="29"/>
      <c r="M60" s="29"/>
      <c r="N60" s="175"/>
      <c r="O60" s="29"/>
      <c r="P60" s="29"/>
      <c r="Q60" s="29"/>
      <c r="R60" s="31"/>
      <c r="S60" s="31"/>
      <c r="T60" s="31"/>
      <c r="U60" s="31"/>
      <c r="V60" s="31"/>
      <c r="W60" s="31"/>
      <c r="X60" s="31"/>
      <c r="Y60" s="31"/>
      <c r="Z60" s="31"/>
      <c r="AA60" s="203"/>
      <c r="AB60" s="203"/>
      <c r="AC60" s="203"/>
      <c r="AD60" s="203"/>
      <c r="AE60" s="203"/>
      <c r="AF60" s="203"/>
      <c r="AG60" s="203"/>
      <c r="AH60" s="203"/>
      <c r="AI60" s="203"/>
      <c r="AJ60" s="203"/>
      <c r="AK60" s="203"/>
      <c r="AL60" s="203"/>
      <c r="AM60" s="203"/>
      <c r="AN60" s="203"/>
      <c r="AO60" s="203"/>
      <c r="AP60" s="203"/>
      <c r="AQ60" s="203"/>
      <c r="AR60" s="203"/>
      <c r="AS60" s="203"/>
      <c r="AT60" s="203"/>
      <c r="AU60" s="203"/>
      <c r="AV60" s="203"/>
      <c r="AW60" s="203"/>
      <c r="AX60" s="203"/>
      <c r="AY60" s="203"/>
      <c r="AZ60" s="203"/>
      <c r="BA60" s="203"/>
      <c r="BB60" s="203"/>
      <c r="BC60" s="203"/>
      <c r="BD60" s="203"/>
    </row>
    <row r="61" spans="1:56" s="27" customFormat="1" ht="15" customHeight="1" x14ac:dyDescent="0.25">
      <c r="A61" s="142"/>
      <c r="B61" s="28"/>
      <c r="C61" s="107"/>
      <c r="D61" s="331"/>
      <c r="E61" s="175"/>
      <c r="F61" s="29"/>
      <c r="G61" s="29"/>
      <c r="H61" s="29"/>
      <c r="I61" s="29"/>
      <c r="J61" s="175"/>
      <c r="K61" s="29"/>
      <c r="L61" s="29"/>
      <c r="M61" s="29"/>
      <c r="N61" s="175"/>
      <c r="O61" s="29"/>
      <c r="P61" s="29"/>
      <c r="Q61" s="29"/>
      <c r="R61" s="31"/>
      <c r="S61" s="31"/>
      <c r="T61" s="31"/>
      <c r="U61" s="31"/>
      <c r="V61" s="31"/>
      <c r="W61" s="31"/>
      <c r="X61" s="31"/>
      <c r="Y61" s="31"/>
      <c r="Z61" s="31"/>
      <c r="AA61" s="203"/>
      <c r="AB61" s="203"/>
      <c r="AC61" s="203"/>
      <c r="AD61" s="203"/>
      <c r="AE61" s="203"/>
      <c r="AF61" s="203"/>
      <c r="AG61" s="203"/>
      <c r="AH61" s="203"/>
      <c r="AI61" s="203"/>
      <c r="AJ61" s="203"/>
      <c r="AK61" s="203"/>
      <c r="AL61" s="203"/>
      <c r="AM61" s="203"/>
      <c r="AN61" s="203"/>
      <c r="AO61" s="203"/>
      <c r="AP61" s="203"/>
      <c r="AQ61" s="203"/>
      <c r="AR61" s="203"/>
      <c r="AS61" s="203"/>
      <c r="AT61" s="203"/>
      <c r="AU61" s="203"/>
      <c r="AV61" s="203"/>
      <c r="AW61" s="203"/>
      <c r="AX61" s="203"/>
      <c r="AY61" s="203"/>
      <c r="AZ61" s="203"/>
      <c r="BA61" s="203"/>
      <c r="BB61" s="203"/>
      <c r="BC61" s="203"/>
      <c r="BD61" s="203"/>
    </row>
    <row r="62" spans="1:56" s="55" customFormat="1" ht="15" customHeight="1" x14ac:dyDescent="0.25">
      <c r="A62" s="147"/>
      <c r="B62" s="37"/>
      <c r="C62" s="116"/>
      <c r="D62" s="333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54"/>
      <c r="S62" s="54"/>
      <c r="T62" s="54"/>
      <c r="U62" s="54"/>
      <c r="V62" s="54"/>
      <c r="W62" s="54"/>
      <c r="X62" s="54"/>
      <c r="Y62" s="54"/>
      <c r="Z62" s="54"/>
      <c r="AA62" s="237"/>
      <c r="AB62" s="237"/>
      <c r="AC62" s="237"/>
      <c r="AD62" s="237"/>
      <c r="AE62" s="237"/>
      <c r="AF62" s="237"/>
      <c r="AG62" s="237"/>
      <c r="AH62" s="237"/>
      <c r="AI62" s="237"/>
      <c r="AJ62" s="237"/>
      <c r="AK62" s="237"/>
      <c r="AL62" s="237"/>
      <c r="AM62" s="237"/>
      <c r="AN62" s="237"/>
      <c r="AO62" s="237"/>
      <c r="AP62" s="237"/>
      <c r="AQ62" s="237"/>
      <c r="AR62" s="237"/>
      <c r="AS62" s="237"/>
      <c r="AT62" s="237"/>
      <c r="AU62" s="237"/>
      <c r="AV62" s="237"/>
      <c r="AW62" s="237"/>
      <c r="AX62" s="237"/>
      <c r="AY62" s="237"/>
      <c r="AZ62" s="237"/>
      <c r="BA62" s="237"/>
      <c r="BB62" s="237"/>
      <c r="BC62" s="237"/>
      <c r="BD62" s="237"/>
    </row>
    <row r="63" spans="1:56" s="62" customFormat="1" ht="15" customHeight="1" x14ac:dyDescent="0.25">
      <c r="A63" s="147"/>
      <c r="B63" s="58" t="s">
        <v>92</v>
      </c>
      <c r="C63" s="108"/>
      <c r="D63" s="338"/>
      <c r="E63" s="36">
        <f>SUM(E64:E69)</f>
        <v>0</v>
      </c>
      <c r="F63" s="36">
        <f t="shared" ref="F63:BD63" si="11">SUM(F64:F69)</f>
        <v>0</v>
      </c>
      <c r="G63" s="36">
        <f t="shared" si="11"/>
        <v>0</v>
      </c>
      <c r="H63" s="36">
        <f t="shared" si="11"/>
        <v>0</v>
      </c>
      <c r="I63" s="36">
        <f>SUM(I64:I69)</f>
        <v>0</v>
      </c>
      <c r="J63" s="36">
        <f t="shared" si="11"/>
        <v>0</v>
      </c>
      <c r="K63" s="36">
        <f t="shared" si="11"/>
        <v>0</v>
      </c>
      <c r="L63" s="36">
        <f t="shared" si="11"/>
        <v>0</v>
      </c>
      <c r="M63" s="36">
        <f t="shared" si="11"/>
        <v>0</v>
      </c>
      <c r="N63" s="36">
        <f t="shared" si="11"/>
        <v>0</v>
      </c>
      <c r="O63" s="36">
        <f t="shared" si="11"/>
        <v>0</v>
      </c>
      <c r="P63" s="36">
        <f t="shared" si="11"/>
        <v>0</v>
      </c>
      <c r="Q63" s="36">
        <f t="shared" si="11"/>
        <v>0</v>
      </c>
      <c r="R63" s="36">
        <f t="shared" si="11"/>
        <v>0</v>
      </c>
      <c r="S63" s="36">
        <f t="shared" si="11"/>
        <v>0</v>
      </c>
      <c r="T63" s="36">
        <f t="shared" si="11"/>
        <v>0</v>
      </c>
      <c r="U63" s="36">
        <f t="shared" si="11"/>
        <v>0</v>
      </c>
      <c r="V63" s="36">
        <f t="shared" si="11"/>
        <v>0</v>
      </c>
      <c r="W63" s="36">
        <f t="shared" si="11"/>
        <v>0</v>
      </c>
      <c r="X63" s="36">
        <f t="shared" si="11"/>
        <v>0</v>
      </c>
      <c r="Y63" s="36">
        <f t="shared" si="11"/>
        <v>0</v>
      </c>
      <c r="Z63" s="36">
        <f t="shared" si="11"/>
        <v>0</v>
      </c>
      <c r="AA63" s="216">
        <f t="shared" si="11"/>
        <v>0</v>
      </c>
      <c r="AB63" s="216">
        <f t="shared" si="11"/>
        <v>0</v>
      </c>
      <c r="AC63" s="216">
        <f t="shared" si="11"/>
        <v>0</v>
      </c>
      <c r="AD63" s="216">
        <f t="shared" si="11"/>
        <v>0</v>
      </c>
      <c r="AE63" s="216">
        <f t="shared" si="11"/>
        <v>0</v>
      </c>
      <c r="AF63" s="216">
        <f t="shared" si="11"/>
        <v>0</v>
      </c>
      <c r="AG63" s="216">
        <f t="shared" si="11"/>
        <v>0</v>
      </c>
      <c r="AH63" s="216">
        <f t="shared" si="11"/>
        <v>0</v>
      </c>
      <c r="AI63" s="216">
        <f t="shared" si="11"/>
        <v>0</v>
      </c>
      <c r="AJ63" s="216">
        <f t="shared" si="11"/>
        <v>0</v>
      </c>
      <c r="AK63" s="216">
        <f t="shared" si="11"/>
        <v>0</v>
      </c>
      <c r="AL63" s="216">
        <f t="shared" si="11"/>
        <v>0</v>
      </c>
      <c r="AM63" s="216">
        <f t="shared" si="11"/>
        <v>0</v>
      </c>
      <c r="AN63" s="216">
        <f t="shared" si="11"/>
        <v>0</v>
      </c>
      <c r="AO63" s="216">
        <f t="shared" si="11"/>
        <v>0</v>
      </c>
      <c r="AP63" s="216">
        <f t="shared" si="11"/>
        <v>0</v>
      </c>
      <c r="AQ63" s="216">
        <f t="shared" si="11"/>
        <v>0</v>
      </c>
      <c r="AR63" s="216">
        <f t="shared" si="11"/>
        <v>0</v>
      </c>
      <c r="AS63" s="216">
        <f t="shared" si="11"/>
        <v>0</v>
      </c>
      <c r="AT63" s="216">
        <f t="shared" si="11"/>
        <v>0</v>
      </c>
      <c r="AU63" s="216">
        <f t="shared" si="11"/>
        <v>0</v>
      </c>
      <c r="AV63" s="216">
        <f t="shared" si="11"/>
        <v>0</v>
      </c>
      <c r="AW63" s="216">
        <f t="shared" si="11"/>
        <v>0</v>
      </c>
      <c r="AX63" s="216">
        <f t="shared" si="11"/>
        <v>0</v>
      </c>
      <c r="AY63" s="216">
        <f t="shared" si="11"/>
        <v>0</v>
      </c>
      <c r="AZ63" s="216">
        <f t="shared" si="11"/>
        <v>0</v>
      </c>
      <c r="BA63" s="216">
        <f t="shared" si="11"/>
        <v>0</v>
      </c>
      <c r="BB63" s="216">
        <f t="shared" si="11"/>
        <v>0</v>
      </c>
      <c r="BC63" s="216">
        <f t="shared" si="11"/>
        <v>0</v>
      </c>
      <c r="BD63" s="216">
        <f t="shared" si="11"/>
        <v>0</v>
      </c>
    </row>
    <row r="64" spans="1:56" s="62" customFormat="1" ht="15" customHeight="1" x14ac:dyDescent="0.25">
      <c r="A64" s="147"/>
      <c r="B64" s="58"/>
      <c r="C64" s="108"/>
      <c r="D64" s="338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</row>
    <row r="65" spans="1:56" s="62" customFormat="1" ht="15" customHeight="1" x14ac:dyDescent="0.25">
      <c r="A65" s="147"/>
      <c r="B65" s="58"/>
      <c r="C65" s="108"/>
      <c r="D65" s="338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60"/>
      <c r="S65" s="60"/>
      <c r="T65" s="60"/>
      <c r="U65" s="60"/>
      <c r="V65" s="60"/>
      <c r="W65" s="60"/>
      <c r="X65" s="60"/>
      <c r="Y65" s="60"/>
      <c r="Z65" s="60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</row>
    <row r="66" spans="1:56" s="62" customFormat="1" ht="15" customHeight="1" x14ac:dyDescent="0.25">
      <c r="A66" s="147"/>
      <c r="B66" s="58"/>
      <c r="C66" s="108"/>
      <c r="D66" s="338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216"/>
      <c r="AB66" s="216"/>
      <c r="AC66" s="216"/>
      <c r="AD66" s="216"/>
      <c r="AE66" s="216"/>
      <c r="AF66" s="216"/>
      <c r="AG66" s="216"/>
      <c r="AH66" s="216"/>
      <c r="AI66" s="216"/>
      <c r="AJ66" s="216"/>
      <c r="AK66" s="216"/>
      <c r="AL66" s="216"/>
      <c r="AM66" s="216"/>
      <c r="AN66" s="216"/>
      <c r="AO66" s="216"/>
      <c r="AP66" s="216"/>
      <c r="AQ66" s="216"/>
      <c r="AR66" s="216"/>
      <c r="AS66" s="216"/>
      <c r="AT66" s="216"/>
      <c r="AU66" s="216"/>
      <c r="AV66" s="216"/>
      <c r="AW66" s="216"/>
      <c r="AX66" s="216"/>
      <c r="AY66" s="216"/>
      <c r="AZ66" s="216"/>
      <c r="BA66" s="216"/>
      <c r="BB66" s="216"/>
      <c r="BC66" s="216"/>
      <c r="BD66" s="216"/>
    </row>
    <row r="67" spans="1:56" s="62" customFormat="1" ht="15" customHeight="1" x14ac:dyDescent="0.25">
      <c r="A67" s="147"/>
      <c r="B67" s="58"/>
      <c r="C67" s="108"/>
      <c r="D67" s="338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216"/>
      <c r="AB67" s="216"/>
      <c r="AC67" s="216"/>
      <c r="AD67" s="216"/>
      <c r="AE67" s="216"/>
      <c r="AF67" s="216"/>
      <c r="AG67" s="216"/>
      <c r="AH67" s="216"/>
      <c r="AI67" s="216"/>
      <c r="AJ67" s="216"/>
      <c r="AK67" s="216"/>
      <c r="AL67" s="216"/>
      <c r="AM67" s="216"/>
      <c r="AN67" s="216"/>
      <c r="AO67" s="216"/>
      <c r="AP67" s="216"/>
      <c r="AQ67" s="216"/>
      <c r="AR67" s="216"/>
      <c r="AS67" s="216"/>
      <c r="AT67" s="216"/>
      <c r="AU67" s="216"/>
      <c r="AV67" s="216"/>
      <c r="AW67" s="216"/>
      <c r="AX67" s="216"/>
      <c r="AY67" s="216"/>
      <c r="AZ67" s="216"/>
      <c r="BA67" s="216"/>
      <c r="BB67" s="216"/>
      <c r="BC67" s="216"/>
      <c r="BD67" s="216"/>
    </row>
    <row r="68" spans="1:56" s="62" customFormat="1" ht="15" customHeight="1" x14ac:dyDescent="0.25">
      <c r="A68" s="147"/>
      <c r="B68" s="58"/>
      <c r="C68" s="108"/>
      <c r="D68" s="338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216"/>
      <c r="AB68" s="216"/>
      <c r="AC68" s="216"/>
      <c r="AD68" s="216"/>
      <c r="AE68" s="216"/>
      <c r="AF68" s="216"/>
      <c r="AG68" s="216"/>
      <c r="AH68" s="216"/>
      <c r="AI68" s="216"/>
      <c r="AJ68" s="216"/>
      <c r="AK68" s="216"/>
      <c r="AL68" s="216"/>
      <c r="AM68" s="216"/>
      <c r="AN68" s="216"/>
      <c r="AO68" s="216"/>
      <c r="AP68" s="216"/>
      <c r="AQ68" s="216"/>
      <c r="AR68" s="216"/>
      <c r="AS68" s="216"/>
      <c r="AT68" s="216"/>
      <c r="AU68" s="216"/>
      <c r="AV68" s="216"/>
      <c r="AW68" s="216"/>
      <c r="AX68" s="216"/>
      <c r="AY68" s="216"/>
      <c r="AZ68" s="216"/>
      <c r="BA68" s="216"/>
      <c r="BB68" s="216"/>
      <c r="BC68" s="216"/>
      <c r="BD68" s="216"/>
    </row>
    <row r="69" spans="1:56" s="55" customFormat="1" ht="15" customHeight="1" x14ac:dyDescent="0.25">
      <c r="A69" s="147"/>
      <c r="B69" s="53"/>
      <c r="C69" s="110"/>
      <c r="D69" s="333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54"/>
      <c r="S69" s="54"/>
      <c r="T69" s="54"/>
      <c r="U69" s="54"/>
      <c r="V69" s="54"/>
      <c r="W69" s="54"/>
      <c r="X69" s="54"/>
      <c r="Y69" s="54"/>
      <c r="Z69" s="54"/>
      <c r="AA69" s="237"/>
      <c r="AB69" s="237"/>
      <c r="AC69" s="237"/>
      <c r="AD69" s="237"/>
      <c r="AE69" s="237"/>
      <c r="AF69" s="237"/>
      <c r="AG69" s="237"/>
      <c r="AH69" s="237"/>
      <c r="AI69" s="237"/>
      <c r="AJ69" s="237"/>
      <c r="AK69" s="237"/>
      <c r="AL69" s="237"/>
      <c r="AM69" s="237"/>
      <c r="AN69" s="237"/>
      <c r="AO69" s="237"/>
      <c r="AP69" s="237"/>
      <c r="AQ69" s="237"/>
      <c r="AR69" s="237"/>
      <c r="AS69" s="237"/>
      <c r="AT69" s="237"/>
      <c r="AU69" s="237"/>
      <c r="AV69" s="237"/>
      <c r="AW69" s="237"/>
      <c r="AX69" s="237"/>
      <c r="AY69" s="237"/>
      <c r="AZ69" s="237"/>
      <c r="BA69" s="237"/>
      <c r="BB69" s="237"/>
      <c r="BC69" s="237"/>
      <c r="BD69" s="237"/>
    </row>
    <row r="70" spans="1:56" s="27" customFormat="1" ht="15" customHeight="1" x14ac:dyDescent="0.25">
      <c r="A70" s="142"/>
      <c r="B70" s="42" t="s">
        <v>96</v>
      </c>
      <c r="C70" s="107"/>
      <c r="D70" s="331"/>
      <c r="E70" s="36">
        <f>SUM(E71:E74)</f>
        <v>0</v>
      </c>
      <c r="F70" s="36">
        <f t="shared" ref="F70:BD70" si="12">SUM(F71:F74)</f>
        <v>0</v>
      </c>
      <c r="G70" s="36">
        <f t="shared" si="12"/>
        <v>0</v>
      </c>
      <c r="H70" s="36">
        <f t="shared" si="12"/>
        <v>0</v>
      </c>
      <c r="I70" s="36">
        <f t="shared" si="12"/>
        <v>0</v>
      </c>
      <c r="J70" s="36">
        <f t="shared" si="12"/>
        <v>0</v>
      </c>
      <c r="K70" s="36">
        <f t="shared" si="12"/>
        <v>0</v>
      </c>
      <c r="L70" s="36">
        <f t="shared" si="12"/>
        <v>0</v>
      </c>
      <c r="M70" s="36">
        <f t="shared" si="12"/>
        <v>0</v>
      </c>
      <c r="N70" s="36">
        <f t="shared" si="12"/>
        <v>0</v>
      </c>
      <c r="O70" s="36">
        <f t="shared" si="12"/>
        <v>0</v>
      </c>
      <c r="P70" s="36">
        <f t="shared" si="12"/>
        <v>0</v>
      </c>
      <c r="Q70" s="36">
        <f t="shared" si="12"/>
        <v>0</v>
      </c>
      <c r="R70" s="36">
        <f t="shared" si="12"/>
        <v>0</v>
      </c>
      <c r="S70" s="36">
        <f t="shared" si="12"/>
        <v>0</v>
      </c>
      <c r="T70" s="36">
        <f t="shared" si="12"/>
        <v>0</v>
      </c>
      <c r="U70" s="36">
        <f t="shared" si="12"/>
        <v>0</v>
      </c>
      <c r="V70" s="36">
        <f t="shared" si="12"/>
        <v>0</v>
      </c>
      <c r="W70" s="36">
        <f t="shared" si="12"/>
        <v>0</v>
      </c>
      <c r="X70" s="36">
        <f t="shared" si="12"/>
        <v>0</v>
      </c>
      <c r="Y70" s="36">
        <f t="shared" si="12"/>
        <v>0</v>
      </c>
      <c r="Z70" s="36">
        <f t="shared" si="12"/>
        <v>0</v>
      </c>
      <c r="AA70" s="216">
        <f t="shared" si="12"/>
        <v>0</v>
      </c>
      <c r="AB70" s="216">
        <f t="shared" si="12"/>
        <v>0</v>
      </c>
      <c r="AC70" s="216">
        <f t="shared" si="12"/>
        <v>0</v>
      </c>
      <c r="AD70" s="216">
        <f t="shared" si="12"/>
        <v>0</v>
      </c>
      <c r="AE70" s="216">
        <f t="shared" si="12"/>
        <v>0</v>
      </c>
      <c r="AF70" s="216">
        <f t="shared" si="12"/>
        <v>0</v>
      </c>
      <c r="AG70" s="216">
        <f t="shared" si="12"/>
        <v>0</v>
      </c>
      <c r="AH70" s="216">
        <f t="shared" si="12"/>
        <v>0</v>
      </c>
      <c r="AI70" s="216">
        <f t="shared" si="12"/>
        <v>0</v>
      </c>
      <c r="AJ70" s="216">
        <f t="shared" si="12"/>
        <v>0</v>
      </c>
      <c r="AK70" s="216">
        <f t="shared" si="12"/>
        <v>0</v>
      </c>
      <c r="AL70" s="216">
        <f t="shared" si="12"/>
        <v>0</v>
      </c>
      <c r="AM70" s="216">
        <f t="shared" si="12"/>
        <v>0</v>
      </c>
      <c r="AN70" s="216">
        <f t="shared" si="12"/>
        <v>0</v>
      </c>
      <c r="AO70" s="216">
        <f t="shared" si="12"/>
        <v>0</v>
      </c>
      <c r="AP70" s="216">
        <f t="shared" si="12"/>
        <v>0</v>
      </c>
      <c r="AQ70" s="216">
        <f t="shared" si="12"/>
        <v>0</v>
      </c>
      <c r="AR70" s="216">
        <f t="shared" si="12"/>
        <v>0</v>
      </c>
      <c r="AS70" s="216">
        <f t="shared" si="12"/>
        <v>0</v>
      </c>
      <c r="AT70" s="216">
        <f t="shared" si="12"/>
        <v>0</v>
      </c>
      <c r="AU70" s="216">
        <f t="shared" si="12"/>
        <v>0</v>
      </c>
      <c r="AV70" s="216">
        <f t="shared" si="12"/>
        <v>0</v>
      </c>
      <c r="AW70" s="216">
        <f t="shared" si="12"/>
        <v>0</v>
      </c>
      <c r="AX70" s="216">
        <f t="shared" si="12"/>
        <v>0</v>
      </c>
      <c r="AY70" s="216">
        <f t="shared" si="12"/>
        <v>0</v>
      </c>
      <c r="AZ70" s="216">
        <f t="shared" si="12"/>
        <v>0</v>
      </c>
      <c r="BA70" s="216">
        <f t="shared" si="12"/>
        <v>0</v>
      </c>
      <c r="BB70" s="216">
        <f t="shared" si="12"/>
        <v>0</v>
      </c>
      <c r="BC70" s="216">
        <f t="shared" si="12"/>
        <v>0</v>
      </c>
      <c r="BD70" s="216">
        <f t="shared" si="12"/>
        <v>0</v>
      </c>
    </row>
    <row r="71" spans="1:56" s="27" customFormat="1" ht="15" customHeight="1" x14ac:dyDescent="0.25">
      <c r="A71" s="142"/>
      <c r="B71" s="42"/>
      <c r="C71" s="107"/>
      <c r="D71" s="331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31"/>
      <c r="S71" s="31"/>
      <c r="T71" s="31"/>
      <c r="U71" s="31"/>
      <c r="V71" s="31"/>
      <c r="W71" s="31"/>
      <c r="X71" s="31"/>
      <c r="Y71" s="31"/>
      <c r="Z71" s="31"/>
      <c r="AA71" s="203"/>
      <c r="AB71" s="203"/>
      <c r="AC71" s="203"/>
      <c r="AD71" s="203"/>
      <c r="AE71" s="203"/>
      <c r="AF71" s="203"/>
      <c r="AG71" s="203"/>
      <c r="AH71" s="203"/>
      <c r="AI71" s="203"/>
      <c r="AJ71" s="203"/>
      <c r="AK71" s="203"/>
      <c r="AL71" s="203"/>
      <c r="AM71" s="203"/>
      <c r="AN71" s="203"/>
      <c r="AO71" s="203"/>
      <c r="AP71" s="203"/>
      <c r="AQ71" s="203"/>
      <c r="AR71" s="203"/>
      <c r="AS71" s="203"/>
      <c r="AT71" s="203"/>
      <c r="AU71" s="203"/>
      <c r="AV71" s="203"/>
      <c r="AW71" s="203"/>
      <c r="AX71" s="203"/>
      <c r="AY71" s="203"/>
      <c r="AZ71" s="203"/>
      <c r="BA71" s="203"/>
      <c r="BB71" s="203"/>
      <c r="BC71" s="203"/>
      <c r="BD71" s="203"/>
    </row>
    <row r="72" spans="1:56" s="27" customFormat="1" ht="15" customHeight="1" x14ac:dyDescent="0.25">
      <c r="A72" s="142"/>
      <c r="B72" s="42"/>
      <c r="C72" s="107"/>
      <c r="D72" s="331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31"/>
      <c r="S72" s="31"/>
      <c r="T72" s="31"/>
      <c r="U72" s="31"/>
      <c r="V72" s="31"/>
      <c r="W72" s="31"/>
      <c r="X72" s="31"/>
      <c r="Y72" s="31"/>
      <c r="Z72" s="31"/>
      <c r="AA72" s="203"/>
      <c r="AB72" s="203"/>
      <c r="AC72" s="203"/>
      <c r="AD72" s="203"/>
      <c r="AE72" s="203"/>
      <c r="AF72" s="203"/>
      <c r="AG72" s="203"/>
      <c r="AH72" s="203"/>
      <c r="AI72" s="203"/>
      <c r="AJ72" s="203"/>
      <c r="AK72" s="203"/>
      <c r="AL72" s="203"/>
      <c r="AM72" s="203"/>
      <c r="AN72" s="203"/>
      <c r="AO72" s="203"/>
      <c r="AP72" s="203"/>
      <c r="AQ72" s="203"/>
      <c r="AR72" s="203"/>
      <c r="AS72" s="203"/>
      <c r="AT72" s="203"/>
      <c r="AU72" s="203"/>
      <c r="AV72" s="203"/>
      <c r="AW72" s="203"/>
      <c r="AX72" s="203"/>
      <c r="AY72" s="203"/>
      <c r="AZ72" s="203"/>
      <c r="BA72" s="203"/>
      <c r="BB72" s="203"/>
      <c r="BC72" s="203"/>
      <c r="BD72" s="203"/>
    </row>
    <row r="73" spans="1:56" s="27" customFormat="1" ht="15" customHeight="1" x14ac:dyDescent="0.25">
      <c r="A73" s="142"/>
      <c r="B73" s="42"/>
      <c r="C73" s="107"/>
      <c r="D73" s="331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31"/>
      <c r="S73" s="31"/>
      <c r="T73" s="31"/>
      <c r="U73" s="31"/>
      <c r="V73" s="31"/>
      <c r="W73" s="31"/>
      <c r="X73" s="31"/>
      <c r="Y73" s="31"/>
      <c r="Z73" s="31"/>
      <c r="AA73" s="203"/>
      <c r="AB73" s="203"/>
      <c r="AC73" s="203"/>
      <c r="AD73" s="203"/>
      <c r="AE73" s="203"/>
      <c r="AF73" s="203"/>
      <c r="AG73" s="203"/>
      <c r="AH73" s="203"/>
      <c r="AI73" s="203"/>
      <c r="AJ73" s="203"/>
      <c r="AK73" s="203"/>
      <c r="AL73" s="203"/>
      <c r="AM73" s="203"/>
      <c r="AN73" s="203"/>
      <c r="AO73" s="203"/>
      <c r="AP73" s="203"/>
      <c r="AQ73" s="203"/>
      <c r="AR73" s="203"/>
      <c r="AS73" s="203"/>
      <c r="AT73" s="203"/>
      <c r="AU73" s="203"/>
      <c r="AV73" s="203"/>
      <c r="AW73" s="203"/>
      <c r="AX73" s="203"/>
      <c r="AY73" s="203"/>
      <c r="AZ73" s="203"/>
      <c r="BA73" s="203"/>
      <c r="BB73" s="203"/>
      <c r="BC73" s="203"/>
      <c r="BD73" s="203"/>
    </row>
    <row r="74" spans="1:56" s="27" customFormat="1" ht="15" customHeight="1" x14ac:dyDescent="0.25">
      <c r="A74" s="142"/>
      <c r="B74" s="42"/>
      <c r="C74" s="107"/>
      <c r="D74" s="331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31"/>
      <c r="S74" s="31"/>
      <c r="T74" s="31"/>
      <c r="U74" s="31"/>
      <c r="V74" s="31"/>
      <c r="W74" s="31"/>
      <c r="X74" s="31"/>
      <c r="Y74" s="31"/>
      <c r="Z74" s="31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</row>
    <row r="75" spans="1:56" s="56" customFormat="1" ht="15" customHeight="1" x14ac:dyDescent="0.25">
      <c r="A75" s="142"/>
      <c r="B75" s="42" t="s">
        <v>66</v>
      </c>
      <c r="C75" s="112"/>
      <c r="D75" s="335"/>
      <c r="E75" s="36">
        <f t="shared" ref="E75:BD75" si="13">SUM(E77:E82)</f>
        <v>0</v>
      </c>
      <c r="F75" s="36">
        <f t="shared" si="13"/>
        <v>0</v>
      </c>
      <c r="G75" s="36">
        <f t="shared" si="13"/>
        <v>0</v>
      </c>
      <c r="H75" s="36">
        <f t="shared" si="13"/>
        <v>0</v>
      </c>
      <c r="I75" s="36">
        <f t="shared" si="13"/>
        <v>0</v>
      </c>
      <c r="J75" s="36">
        <f t="shared" si="13"/>
        <v>0</v>
      </c>
      <c r="K75" s="36">
        <f t="shared" si="13"/>
        <v>0</v>
      </c>
      <c r="L75" s="36">
        <f t="shared" si="13"/>
        <v>0</v>
      </c>
      <c r="M75" s="36">
        <f t="shared" si="13"/>
        <v>0</v>
      </c>
      <c r="N75" s="36">
        <f t="shared" si="13"/>
        <v>0</v>
      </c>
      <c r="O75" s="36">
        <f t="shared" si="13"/>
        <v>0</v>
      </c>
      <c r="P75" s="36">
        <f t="shared" si="13"/>
        <v>0</v>
      </c>
      <c r="Q75" s="36">
        <f t="shared" si="13"/>
        <v>0</v>
      </c>
      <c r="R75" s="36">
        <f t="shared" si="13"/>
        <v>0</v>
      </c>
      <c r="S75" s="36">
        <f t="shared" si="13"/>
        <v>0</v>
      </c>
      <c r="T75" s="36">
        <f t="shared" si="13"/>
        <v>0</v>
      </c>
      <c r="U75" s="36">
        <f t="shared" si="13"/>
        <v>0</v>
      </c>
      <c r="V75" s="36">
        <f t="shared" si="13"/>
        <v>0</v>
      </c>
      <c r="W75" s="36">
        <f t="shared" si="13"/>
        <v>0</v>
      </c>
      <c r="X75" s="36">
        <f t="shared" si="13"/>
        <v>0</v>
      </c>
      <c r="Y75" s="36">
        <f t="shared" si="13"/>
        <v>0</v>
      </c>
      <c r="Z75" s="36">
        <f t="shared" si="13"/>
        <v>0</v>
      </c>
      <c r="AA75" s="216">
        <f t="shared" si="13"/>
        <v>0</v>
      </c>
      <c r="AB75" s="216">
        <f t="shared" si="13"/>
        <v>0</v>
      </c>
      <c r="AC75" s="216">
        <f t="shared" si="13"/>
        <v>0</v>
      </c>
      <c r="AD75" s="216">
        <f t="shared" si="13"/>
        <v>0</v>
      </c>
      <c r="AE75" s="216">
        <f t="shared" si="13"/>
        <v>0</v>
      </c>
      <c r="AF75" s="216">
        <f t="shared" si="13"/>
        <v>0</v>
      </c>
      <c r="AG75" s="216">
        <f t="shared" si="13"/>
        <v>0</v>
      </c>
      <c r="AH75" s="216">
        <f t="shared" si="13"/>
        <v>0</v>
      </c>
      <c r="AI75" s="216">
        <f t="shared" si="13"/>
        <v>0</v>
      </c>
      <c r="AJ75" s="216">
        <f t="shared" si="13"/>
        <v>0</v>
      </c>
      <c r="AK75" s="216">
        <f t="shared" si="13"/>
        <v>0</v>
      </c>
      <c r="AL75" s="216">
        <f t="shared" si="13"/>
        <v>0</v>
      </c>
      <c r="AM75" s="216">
        <f t="shared" si="13"/>
        <v>0</v>
      </c>
      <c r="AN75" s="216">
        <f t="shared" si="13"/>
        <v>0</v>
      </c>
      <c r="AO75" s="216">
        <f t="shared" si="13"/>
        <v>0</v>
      </c>
      <c r="AP75" s="216">
        <f t="shared" si="13"/>
        <v>0</v>
      </c>
      <c r="AQ75" s="216">
        <f t="shared" si="13"/>
        <v>0</v>
      </c>
      <c r="AR75" s="216">
        <f t="shared" si="13"/>
        <v>0</v>
      </c>
      <c r="AS75" s="216">
        <f t="shared" si="13"/>
        <v>0</v>
      </c>
      <c r="AT75" s="216">
        <f t="shared" si="13"/>
        <v>0</v>
      </c>
      <c r="AU75" s="216">
        <f t="shared" si="13"/>
        <v>0</v>
      </c>
      <c r="AV75" s="216">
        <f t="shared" si="13"/>
        <v>0</v>
      </c>
      <c r="AW75" s="216">
        <f t="shared" si="13"/>
        <v>0</v>
      </c>
      <c r="AX75" s="216">
        <f t="shared" si="13"/>
        <v>0</v>
      </c>
      <c r="AY75" s="216">
        <f t="shared" si="13"/>
        <v>0</v>
      </c>
      <c r="AZ75" s="216">
        <f t="shared" si="13"/>
        <v>0</v>
      </c>
      <c r="BA75" s="216">
        <f t="shared" si="13"/>
        <v>0</v>
      </c>
      <c r="BB75" s="216">
        <f t="shared" si="13"/>
        <v>0</v>
      </c>
      <c r="BC75" s="216">
        <f t="shared" si="13"/>
        <v>0</v>
      </c>
      <c r="BD75" s="216">
        <f t="shared" si="13"/>
        <v>0</v>
      </c>
    </row>
    <row r="76" spans="1:56" s="56" customFormat="1" ht="15" hidden="1" customHeight="1" outlineLevel="1" x14ac:dyDescent="0.25">
      <c r="A76" s="142"/>
      <c r="B76" s="28" t="s">
        <v>93</v>
      </c>
      <c r="C76" s="107"/>
      <c r="D76" s="331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216"/>
      <c r="AB76" s="216"/>
      <c r="AC76" s="216"/>
      <c r="AD76" s="216"/>
      <c r="AE76" s="216"/>
      <c r="AF76" s="216"/>
      <c r="AG76" s="216"/>
      <c r="AH76" s="216"/>
      <c r="AI76" s="216"/>
      <c r="AJ76" s="216"/>
      <c r="AK76" s="216"/>
      <c r="AL76" s="216"/>
      <c r="AM76" s="216"/>
      <c r="AN76" s="216"/>
      <c r="AO76" s="216"/>
      <c r="AP76" s="216"/>
      <c r="AQ76" s="216"/>
      <c r="AR76" s="216"/>
      <c r="AS76" s="216"/>
      <c r="AT76" s="216"/>
      <c r="AU76" s="216"/>
      <c r="AV76" s="216"/>
      <c r="AW76" s="216"/>
      <c r="AX76" s="216"/>
      <c r="AY76" s="216"/>
      <c r="AZ76" s="216"/>
      <c r="BA76" s="216"/>
      <c r="BB76" s="216"/>
      <c r="BC76" s="216"/>
      <c r="BD76" s="216"/>
    </row>
    <row r="77" spans="1:56" s="55" customFormat="1" ht="15" hidden="1" customHeight="1" outlineLevel="1" x14ac:dyDescent="0.25">
      <c r="A77" s="147"/>
      <c r="B77" s="28" t="s">
        <v>61</v>
      </c>
      <c r="C77" s="107"/>
      <c r="D77" s="333"/>
      <c r="E77" s="40"/>
      <c r="F77" s="40"/>
      <c r="G77" s="40"/>
      <c r="H77" s="40"/>
      <c r="I77" s="43"/>
      <c r="J77" s="40"/>
      <c r="K77" s="40"/>
      <c r="L77" s="40"/>
      <c r="M77" s="43"/>
      <c r="N77" s="40"/>
      <c r="O77" s="40"/>
      <c r="P77" s="40"/>
      <c r="Q77" s="40"/>
      <c r="R77" s="54"/>
      <c r="S77" s="54"/>
      <c r="T77" s="54"/>
      <c r="U77" s="54"/>
      <c r="V77" s="54"/>
      <c r="W77" s="54"/>
      <c r="X77" s="54"/>
      <c r="Y77" s="54"/>
      <c r="Z77" s="54"/>
      <c r="AA77" s="237"/>
      <c r="AB77" s="237"/>
      <c r="AC77" s="237"/>
      <c r="AD77" s="237"/>
      <c r="AE77" s="237"/>
      <c r="AF77" s="237"/>
      <c r="AG77" s="237"/>
      <c r="AH77" s="237"/>
      <c r="AI77" s="237"/>
      <c r="AJ77" s="237"/>
      <c r="AK77" s="237"/>
      <c r="AL77" s="237"/>
      <c r="AM77" s="237"/>
      <c r="AN77" s="237"/>
      <c r="AO77" s="237"/>
      <c r="AP77" s="237"/>
      <c r="AQ77" s="237"/>
      <c r="AR77" s="237"/>
      <c r="AS77" s="237"/>
      <c r="AT77" s="237"/>
      <c r="AU77" s="237"/>
      <c r="AV77" s="237"/>
      <c r="AW77" s="237"/>
      <c r="AX77" s="237"/>
      <c r="AY77" s="237"/>
      <c r="AZ77" s="237"/>
      <c r="BA77" s="237"/>
      <c r="BB77" s="237"/>
      <c r="BC77" s="237"/>
      <c r="BD77" s="237"/>
    </row>
    <row r="78" spans="1:56" s="55" customFormat="1" ht="15" hidden="1" customHeight="1" outlineLevel="1" x14ac:dyDescent="0.25">
      <c r="A78" s="147"/>
      <c r="B78" s="28" t="s">
        <v>62</v>
      </c>
      <c r="C78" s="107"/>
      <c r="D78" s="333"/>
      <c r="E78" s="40"/>
      <c r="F78" s="40"/>
      <c r="G78" s="40"/>
      <c r="H78" s="40"/>
      <c r="I78" s="43"/>
      <c r="J78" s="40"/>
      <c r="K78" s="40"/>
      <c r="L78" s="40"/>
      <c r="M78" s="43"/>
      <c r="N78" s="40"/>
      <c r="O78" s="40"/>
      <c r="P78" s="40"/>
      <c r="Q78" s="40"/>
      <c r="R78" s="54"/>
      <c r="S78" s="54"/>
      <c r="T78" s="54"/>
      <c r="U78" s="54"/>
      <c r="V78" s="54"/>
      <c r="W78" s="54"/>
      <c r="X78" s="54"/>
      <c r="Y78" s="54"/>
      <c r="Z78" s="54"/>
      <c r="AA78" s="237"/>
      <c r="AB78" s="237"/>
      <c r="AC78" s="237"/>
      <c r="AD78" s="237"/>
      <c r="AE78" s="237"/>
      <c r="AF78" s="237"/>
      <c r="AG78" s="237"/>
      <c r="AH78" s="237"/>
      <c r="AI78" s="237"/>
      <c r="AJ78" s="237"/>
      <c r="AK78" s="237"/>
      <c r="AL78" s="237"/>
      <c r="AM78" s="237"/>
      <c r="AN78" s="237"/>
      <c r="AO78" s="237"/>
      <c r="AP78" s="237"/>
      <c r="AQ78" s="237"/>
      <c r="AR78" s="237"/>
      <c r="AS78" s="237"/>
      <c r="AT78" s="237"/>
      <c r="AU78" s="237"/>
      <c r="AV78" s="237"/>
      <c r="AW78" s="237"/>
      <c r="AX78" s="237"/>
      <c r="AY78" s="237"/>
      <c r="AZ78" s="237"/>
      <c r="BA78" s="237"/>
      <c r="BB78" s="237"/>
      <c r="BC78" s="237"/>
      <c r="BD78" s="237"/>
    </row>
    <row r="79" spans="1:56" s="55" customFormat="1" ht="15" hidden="1" customHeight="1" outlineLevel="1" x14ac:dyDescent="0.25">
      <c r="A79" s="147"/>
      <c r="B79" s="28" t="s">
        <v>63</v>
      </c>
      <c r="C79" s="107"/>
      <c r="D79" s="333"/>
      <c r="E79" s="40"/>
      <c r="F79" s="40"/>
      <c r="G79" s="40"/>
      <c r="H79" s="40"/>
      <c r="I79" s="43"/>
      <c r="J79" s="40"/>
      <c r="K79" s="40"/>
      <c r="L79" s="40"/>
      <c r="M79" s="43"/>
      <c r="N79" s="40"/>
      <c r="O79" s="40"/>
      <c r="P79" s="40"/>
      <c r="Q79" s="40"/>
      <c r="R79" s="54"/>
      <c r="S79" s="54"/>
      <c r="T79" s="54"/>
      <c r="U79" s="54"/>
      <c r="V79" s="54"/>
      <c r="W79" s="54"/>
      <c r="X79" s="54"/>
      <c r="Y79" s="54"/>
      <c r="Z79" s="54"/>
      <c r="AA79" s="237"/>
      <c r="AB79" s="237"/>
      <c r="AC79" s="237"/>
      <c r="AD79" s="237"/>
      <c r="AE79" s="237"/>
      <c r="AF79" s="237"/>
      <c r="AG79" s="237"/>
      <c r="AH79" s="237"/>
      <c r="AI79" s="237"/>
      <c r="AJ79" s="237"/>
      <c r="AK79" s="237"/>
      <c r="AL79" s="237"/>
      <c r="AM79" s="237"/>
      <c r="AN79" s="237"/>
      <c r="AO79" s="237"/>
      <c r="AP79" s="237"/>
      <c r="AQ79" s="237"/>
      <c r="AR79" s="237"/>
      <c r="AS79" s="237"/>
      <c r="AT79" s="237"/>
      <c r="AU79" s="237"/>
      <c r="AV79" s="237"/>
      <c r="AW79" s="237"/>
      <c r="AX79" s="237"/>
      <c r="AY79" s="237"/>
      <c r="AZ79" s="237"/>
      <c r="BA79" s="237"/>
      <c r="BB79" s="237"/>
      <c r="BC79" s="237"/>
      <c r="BD79" s="237"/>
    </row>
    <row r="80" spans="1:56" s="55" customFormat="1" ht="15" hidden="1" customHeight="1" outlineLevel="1" x14ac:dyDescent="0.25">
      <c r="A80" s="147"/>
      <c r="B80" s="28" t="s">
        <v>64</v>
      </c>
      <c r="C80" s="107"/>
      <c r="D80" s="333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54"/>
      <c r="S80" s="54"/>
      <c r="T80" s="54"/>
      <c r="U80" s="54"/>
      <c r="V80" s="54"/>
      <c r="W80" s="54"/>
      <c r="X80" s="54"/>
      <c r="Y80" s="54"/>
      <c r="Z80" s="54"/>
      <c r="AA80" s="237"/>
      <c r="AB80" s="237"/>
      <c r="AC80" s="237"/>
      <c r="AD80" s="237"/>
      <c r="AE80" s="237"/>
      <c r="AF80" s="237"/>
      <c r="AG80" s="237"/>
      <c r="AH80" s="237"/>
      <c r="AI80" s="237"/>
      <c r="AJ80" s="237"/>
      <c r="AK80" s="237"/>
      <c r="AL80" s="237"/>
      <c r="AM80" s="237"/>
      <c r="AN80" s="237"/>
      <c r="AO80" s="237"/>
      <c r="AP80" s="237"/>
      <c r="AQ80" s="237"/>
      <c r="AR80" s="237"/>
      <c r="AS80" s="237"/>
      <c r="AT80" s="237"/>
      <c r="AU80" s="237"/>
      <c r="AV80" s="237"/>
      <c r="AW80" s="237"/>
      <c r="AX80" s="237"/>
      <c r="AY80" s="237"/>
      <c r="AZ80" s="237"/>
      <c r="BA80" s="237"/>
      <c r="BB80" s="237"/>
      <c r="BC80" s="237"/>
      <c r="BD80" s="237"/>
    </row>
    <row r="81" spans="1:56" s="55" customFormat="1" ht="15" hidden="1" customHeight="1" outlineLevel="1" x14ac:dyDescent="0.25">
      <c r="A81" s="147"/>
      <c r="B81" s="28" t="s">
        <v>94</v>
      </c>
      <c r="C81" s="107"/>
      <c r="D81" s="333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54"/>
      <c r="S81" s="54"/>
      <c r="T81" s="54"/>
      <c r="U81" s="54"/>
      <c r="V81" s="54"/>
      <c r="W81" s="54"/>
      <c r="X81" s="54"/>
      <c r="Y81" s="54"/>
      <c r="Z81" s="54"/>
      <c r="AA81" s="237"/>
      <c r="AB81" s="237"/>
      <c r="AC81" s="237"/>
      <c r="AD81" s="237"/>
      <c r="AE81" s="237"/>
      <c r="AF81" s="237"/>
      <c r="AG81" s="237"/>
      <c r="AH81" s="237"/>
      <c r="AI81" s="237"/>
      <c r="AJ81" s="237"/>
      <c r="AK81" s="237"/>
      <c r="AL81" s="237"/>
      <c r="AM81" s="237"/>
      <c r="AN81" s="237"/>
      <c r="AO81" s="237"/>
      <c r="AP81" s="237"/>
      <c r="AQ81" s="237"/>
      <c r="AR81" s="237"/>
      <c r="AS81" s="237"/>
      <c r="AT81" s="237"/>
      <c r="AU81" s="237"/>
      <c r="AV81" s="237"/>
      <c r="AW81" s="237"/>
      <c r="AX81" s="237"/>
      <c r="AY81" s="237"/>
      <c r="AZ81" s="237"/>
      <c r="BA81" s="237"/>
      <c r="BB81" s="237"/>
      <c r="BC81" s="237"/>
      <c r="BD81" s="237"/>
    </row>
    <row r="82" spans="1:56" s="55" customFormat="1" ht="15" customHeight="1" collapsed="1" x14ac:dyDescent="0.25">
      <c r="A82" s="147"/>
      <c r="B82" s="53"/>
      <c r="C82" s="110"/>
      <c r="D82" s="333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54"/>
      <c r="S82" s="54"/>
      <c r="T82" s="54"/>
      <c r="U82" s="54"/>
      <c r="V82" s="54"/>
      <c r="W82" s="54"/>
      <c r="X82" s="54"/>
      <c r="Y82" s="54"/>
      <c r="Z82" s="54"/>
      <c r="AA82" s="237"/>
      <c r="AB82" s="237"/>
      <c r="AC82" s="237"/>
      <c r="AD82" s="237"/>
      <c r="AE82" s="237"/>
      <c r="AF82" s="237"/>
      <c r="AG82" s="237"/>
      <c r="AH82" s="237"/>
      <c r="AI82" s="237"/>
      <c r="AJ82" s="237"/>
      <c r="AK82" s="237"/>
      <c r="AL82" s="237"/>
      <c r="AM82" s="237"/>
      <c r="AN82" s="237"/>
      <c r="AO82" s="237"/>
      <c r="AP82" s="237"/>
      <c r="AQ82" s="237"/>
      <c r="AR82" s="237"/>
      <c r="AS82" s="237"/>
      <c r="AT82" s="237"/>
      <c r="AU82" s="237"/>
      <c r="AV82" s="237"/>
      <c r="AW82" s="237"/>
      <c r="AX82" s="237"/>
      <c r="AY82" s="237"/>
      <c r="AZ82" s="237"/>
      <c r="BA82" s="237"/>
      <c r="BB82" s="237"/>
      <c r="BC82" s="237"/>
      <c r="BD82" s="237"/>
    </row>
    <row r="83" spans="1:56" s="33" customFormat="1" ht="15" customHeight="1" x14ac:dyDescent="0.25">
      <c r="A83" s="143"/>
      <c r="B83" s="58" t="s">
        <v>67</v>
      </c>
      <c r="C83" s="108"/>
      <c r="D83" s="338"/>
      <c r="E83" s="36">
        <f>SUM(E84:E100)</f>
        <v>0</v>
      </c>
      <c r="F83" s="36">
        <f t="shared" ref="F83:BD83" si="14">SUM(F84:F100)</f>
        <v>0</v>
      </c>
      <c r="G83" s="36">
        <f t="shared" si="14"/>
        <v>0</v>
      </c>
      <c r="H83" s="36">
        <f t="shared" si="14"/>
        <v>0</v>
      </c>
      <c r="I83" s="36">
        <f t="shared" si="14"/>
        <v>0</v>
      </c>
      <c r="J83" s="36">
        <f t="shared" si="14"/>
        <v>0</v>
      </c>
      <c r="K83" s="36">
        <f t="shared" si="14"/>
        <v>0</v>
      </c>
      <c r="L83" s="36">
        <f t="shared" si="14"/>
        <v>0</v>
      </c>
      <c r="M83" s="36">
        <f t="shared" si="14"/>
        <v>0</v>
      </c>
      <c r="N83" s="36">
        <f t="shared" si="14"/>
        <v>0</v>
      </c>
      <c r="O83" s="36">
        <f t="shared" si="14"/>
        <v>0</v>
      </c>
      <c r="P83" s="36">
        <f t="shared" si="14"/>
        <v>0</v>
      </c>
      <c r="Q83" s="36">
        <f t="shared" si="14"/>
        <v>0</v>
      </c>
      <c r="R83" s="36">
        <f t="shared" si="14"/>
        <v>0</v>
      </c>
      <c r="S83" s="36">
        <f t="shared" si="14"/>
        <v>0</v>
      </c>
      <c r="T83" s="36">
        <f t="shared" si="14"/>
        <v>0</v>
      </c>
      <c r="U83" s="36">
        <f t="shared" si="14"/>
        <v>0</v>
      </c>
      <c r="V83" s="36">
        <f t="shared" si="14"/>
        <v>0</v>
      </c>
      <c r="W83" s="36">
        <f t="shared" si="14"/>
        <v>0</v>
      </c>
      <c r="X83" s="36">
        <f t="shared" si="14"/>
        <v>0</v>
      </c>
      <c r="Y83" s="36">
        <f t="shared" si="14"/>
        <v>0</v>
      </c>
      <c r="Z83" s="36">
        <f t="shared" si="14"/>
        <v>0</v>
      </c>
      <c r="AA83" s="216">
        <f t="shared" si="14"/>
        <v>0</v>
      </c>
      <c r="AB83" s="216">
        <f t="shared" si="14"/>
        <v>0</v>
      </c>
      <c r="AC83" s="216">
        <f t="shared" si="14"/>
        <v>0</v>
      </c>
      <c r="AD83" s="216">
        <f t="shared" si="14"/>
        <v>0</v>
      </c>
      <c r="AE83" s="216">
        <f t="shared" si="14"/>
        <v>0</v>
      </c>
      <c r="AF83" s="216">
        <f t="shared" si="14"/>
        <v>0</v>
      </c>
      <c r="AG83" s="216">
        <f t="shared" si="14"/>
        <v>0</v>
      </c>
      <c r="AH83" s="216">
        <f t="shared" si="14"/>
        <v>0</v>
      </c>
      <c r="AI83" s="216">
        <f t="shared" si="14"/>
        <v>0</v>
      </c>
      <c r="AJ83" s="216">
        <f t="shared" si="14"/>
        <v>0</v>
      </c>
      <c r="AK83" s="216">
        <f t="shared" si="14"/>
        <v>0</v>
      </c>
      <c r="AL83" s="216">
        <f t="shared" si="14"/>
        <v>0</v>
      </c>
      <c r="AM83" s="216">
        <f t="shared" si="14"/>
        <v>0</v>
      </c>
      <c r="AN83" s="216">
        <f t="shared" si="14"/>
        <v>0</v>
      </c>
      <c r="AO83" s="216">
        <f t="shared" si="14"/>
        <v>0</v>
      </c>
      <c r="AP83" s="216">
        <f t="shared" si="14"/>
        <v>0</v>
      </c>
      <c r="AQ83" s="216">
        <f t="shared" si="14"/>
        <v>0</v>
      </c>
      <c r="AR83" s="216">
        <f t="shared" si="14"/>
        <v>0</v>
      </c>
      <c r="AS83" s="216">
        <f t="shared" si="14"/>
        <v>0</v>
      </c>
      <c r="AT83" s="216">
        <f t="shared" si="14"/>
        <v>0</v>
      </c>
      <c r="AU83" s="216">
        <f t="shared" si="14"/>
        <v>0</v>
      </c>
      <c r="AV83" s="216">
        <f t="shared" si="14"/>
        <v>0</v>
      </c>
      <c r="AW83" s="216">
        <f t="shared" si="14"/>
        <v>0</v>
      </c>
      <c r="AX83" s="216">
        <f t="shared" si="14"/>
        <v>0</v>
      </c>
      <c r="AY83" s="216">
        <f t="shared" si="14"/>
        <v>0</v>
      </c>
      <c r="AZ83" s="216">
        <f t="shared" si="14"/>
        <v>0</v>
      </c>
      <c r="BA83" s="216">
        <f t="shared" si="14"/>
        <v>0</v>
      </c>
      <c r="BB83" s="216">
        <f t="shared" si="14"/>
        <v>0</v>
      </c>
      <c r="BC83" s="216">
        <f t="shared" si="14"/>
        <v>0</v>
      </c>
      <c r="BD83" s="216">
        <f t="shared" si="14"/>
        <v>0</v>
      </c>
    </row>
    <row r="84" spans="1:56" s="61" customFormat="1" ht="15" customHeight="1" x14ac:dyDescent="0.25">
      <c r="A84" s="143"/>
      <c r="B84" s="28" t="s">
        <v>65</v>
      </c>
      <c r="C84" s="107"/>
      <c r="D84" s="331" t="s">
        <v>121</v>
      </c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60"/>
      <c r="S84" s="60"/>
      <c r="T84" s="60"/>
      <c r="U84" s="60"/>
      <c r="V84" s="60"/>
      <c r="W84" s="60"/>
      <c r="X84" s="60"/>
      <c r="Y84" s="60"/>
      <c r="Z84" s="60"/>
      <c r="AA84" s="243"/>
      <c r="AB84" s="243"/>
      <c r="AC84" s="326" t="s">
        <v>295</v>
      </c>
      <c r="AD84" s="243"/>
      <c r="AE84" s="243"/>
      <c r="AF84" s="243"/>
      <c r="AG84" s="326" t="s">
        <v>295</v>
      </c>
      <c r="AH84" s="243"/>
      <c r="AI84" s="243"/>
      <c r="AJ84" s="243"/>
      <c r="AK84" s="243"/>
      <c r="AL84" s="326" t="s">
        <v>295</v>
      </c>
      <c r="AM84" s="243"/>
      <c r="AN84" s="243"/>
      <c r="AO84" s="243"/>
      <c r="AP84" s="326" t="s">
        <v>295</v>
      </c>
      <c r="AQ84" s="243"/>
      <c r="AR84" s="243"/>
      <c r="AS84" s="243"/>
      <c r="AT84" s="326" t="s">
        <v>295</v>
      </c>
      <c r="AU84" s="243"/>
      <c r="AV84" s="243"/>
      <c r="AW84" s="243"/>
      <c r="AX84" s="243"/>
      <c r="AY84" s="326" t="s">
        <v>295</v>
      </c>
      <c r="AZ84" s="243"/>
      <c r="BA84" s="243"/>
      <c r="BB84" s="243"/>
      <c r="BC84" s="326" t="s">
        <v>295</v>
      </c>
      <c r="BD84" s="243"/>
    </row>
    <row r="85" spans="1:56" s="61" customFormat="1" ht="15" customHeight="1" x14ac:dyDescent="0.25">
      <c r="A85" s="143"/>
      <c r="B85" s="28" t="s">
        <v>75</v>
      </c>
      <c r="C85" s="107"/>
      <c r="D85" s="331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60"/>
      <c r="S85" s="60"/>
      <c r="T85" s="60"/>
      <c r="U85" s="60"/>
      <c r="V85" s="60"/>
      <c r="W85" s="60"/>
      <c r="X85" s="60"/>
      <c r="Y85" s="60"/>
      <c r="Z85" s="60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</row>
    <row r="86" spans="1:56" s="61" customFormat="1" ht="15" customHeight="1" x14ac:dyDescent="0.25">
      <c r="A86" s="143"/>
      <c r="B86" s="28" t="s">
        <v>68</v>
      </c>
      <c r="C86" s="107"/>
      <c r="D86" s="331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60"/>
      <c r="S86" s="60"/>
      <c r="T86" s="60"/>
      <c r="U86" s="60"/>
      <c r="V86" s="60"/>
      <c r="W86" s="60"/>
      <c r="X86" s="60"/>
      <c r="Y86" s="60"/>
      <c r="Z86" s="60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</row>
    <row r="87" spans="1:56" s="61" customFormat="1" ht="15" customHeight="1" x14ac:dyDescent="0.25">
      <c r="A87" s="143"/>
      <c r="B87" s="28" t="s">
        <v>69</v>
      </c>
      <c r="C87" s="107"/>
      <c r="D87" s="331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60"/>
      <c r="S87" s="60"/>
      <c r="T87" s="60"/>
      <c r="U87" s="60"/>
      <c r="V87" s="60"/>
      <c r="W87" s="60"/>
      <c r="X87" s="60"/>
      <c r="Y87" s="60"/>
      <c r="Z87" s="60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</row>
    <row r="88" spans="1:56" s="61" customFormat="1" ht="15" customHeight="1" x14ac:dyDescent="0.25">
      <c r="A88" s="143"/>
      <c r="B88" s="28" t="s">
        <v>70</v>
      </c>
      <c r="C88" s="107"/>
      <c r="D88" s="331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60"/>
      <c r="S88" s="60"/>
      <c r="T88" s="60"/>
      <c r="U88" s="60"/>
      <c r="V88" s="60"/>
      <c r="W88" s="60"/>
      <c r="X88" s="60"/>
      <c r="Y88" s="60"/>
      <c r="Z88" s="60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</row>
    <row r="89" spans="1:56" s="61" customFormat="1" ht="15" customHeight="1" x14ac:dyDescent="0.25">
      <c r="A89" s="143"/>
      <c r="B89" s="28" t="s">
        <v>71</v>
      </c>
      <c r="C89" s="107"/>
      <c r="D89" s="331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60"/>
      <c r="S89" s="60"/>
      <c r="T89" s="60"/>
      <c r="U89" s="60"/>
      <c r="V89" s="60"/>
      <c r="W89" s="60"/>
      <c r="X89" s="60"/>
      <c r="Y89" s="60"/>
      <c r="Z89" s="60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</row>
    <row r="90" spans="1:56" s="61" customFormat="1" ht="15" customHeight="1" x14ac:dyDescent="0.25">
      <c r="A90" s="143"/>
      <c r="B90" s="28" t="s">
        <v>72</v>
      </c>
      <c r="C90" s="107"/>
      <c r="D90" s="331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60"/>
      <c r="S90" s="60"/>
      <c r="T90" s="60"/>
      <c r="U90" s="60"/>
      <c r="V90" s="60"/>
      <c r="W90" s="60"/>
      <c r="X90" s="60"/>
      <c r="Y90" s="60"/>
      <c r="Z90" s="60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</row>
    <row r="91" spans="1:56" s="61" customFormat="1" ht="15" customHeight="1" x14ac:dyDescent="0.25">
      <c r="A91" s="143"/>
      <c r="B91" s="28" t="s">
        <v>73</v>
      </c>
      <c r="C91" s="107"/>
      <c r="D91" s="331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60"/>
      <c r="S91" s="60"/>
      <c r="T91" s="60"/>
      <c r="U91" s="60"/>
      <c r="V91" s="60"/>
      <c r="W91" s="60"/>
      <c r="X91" s="60"/>
      <c r="Y91" s="60"/>
      <c r="Z91" s="60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</row>
    <row r="92" spans="1:56" s="61" customFormat="1" ht="15" customHeight="1" x14ac:dyDescent="0.25">
      <c r="A92" s="143"/>
      <c r="B92" s="28" t="s">
        <v>76</v>
      </c>
      <c r="C92" s="107"/>
      <c r="D92" s="331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60"/>
      <c r="S92" s="60"/>
      <c r="T92" s="60"/>
      <c r="U92" s="60"/>
      <c r="V92" s="60"/>
      <c r="W92" s="60"/>
      <c r="X92" s="60"/>
      <c r="Y92" s="60"/>
      <c r="Z92" s="60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</row>
    <row r="93" spans="1:56" s="61" customFormat="1" ht="15" customHeight="1" x14ac:dyDescent="0.25">
      <c r="A93" s="143"/>
      <c r="B93" s="28" t="s">
        <v>74</v>
      </c>
      <c r="C93" s="107"/>
      <c r="D93" s="331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60"/>
      <c r="S93" s="60"/>
      <c r="T93" s="60"/>
      <c r="U93" s="60"/>
      <c r="V93" s="60"/>
      <c r="W93" s="60"/>
      <c r="X93" s="60"/>
      <c r="Y93" s="60"/>
      <c r="Z93" s="60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</row>
    <row r="94" spans="1:56" s="61" customFormat="1" ht="15" customHeight="1" x14ac:dyDescent="0.25">
      <c r="A94" s="143"/>
      <c r="B94" s="28" t="s">
        <v>77</v>
      </c>
      <c r="C94" s="107"/>
      <c r="D94" s="331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60"/>
      <c r="S94" s="60"/>
      <c r="T94" s="60"/>
      <c r="U94" s="60"/>
      <c r="V94" s="60"/>
      <c r="W94" s="60"/>
      <c r="X94" s="60"/>
      <c r="Y94" s="60"/>
      <c r="Z94" s="60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</row>
    <row r="95" spans="1:56" s="61" customFormat="1" ht="15" customHeight="1" x14ac:dyDescent="0.25">
      <c r="A95" s="143"/>
      <c r="B95" s="28" t="s">
        <v>78</v>
      </c>
      <c r="C95" s="107"/>
      <c r="D95" s="331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60"/>
      <c r="S95" s="60"/>
      <c r="T95" s="60"/>
      <c r="U95" s="60"/>
      <c r="V95" s="60"/>
      <c r="W95" s="60"/>
      <c r="X95" s="60"/>
      <c r="Y95" s="60"/>
      <c r="Z95" s="60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</row>
    <row r="96" spans="1:56" s="61" customFormat="1" ht="15" customHeight="1" x14ac:dyDescent="0.25">
      <c r="A96" s="143"/>
      <c r="B96" s="28" t="s">
        <v>79</v>
      </c>
      <c r="C96" s="107"/>
      <c r="D96" s="331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60"/>
      <c r="S96" s="60"/>
      <c r="T96" s="60"/>
      <c r="U96" s="60"/>
      <c r="V96" s="60"/>
      <c r="W96" s="60"/>
      <c r="X96" s="60"/>
      <c r="Y96" s="60"/>
      <c r="Z96" s="60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</row>
    <row r="97" spans="1:56" s="61" customFormat="1" ht="15" customHeight="1" x14ac:dyDescent="0.25">
      <c r="A97" s="143"/>
      <c r="B97" s="28" t="s">
        <v>80</v>
      </c>
      <c r="C97" s="107"/>
      <c r="D97" s="331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60"/>
      <c r="S97" s="60"/>
      <c r="T97" s="60"/>
      <c r="U97" s="60"/>
      <c r="V97" s="60"/>
      <c r="W97" s="60"/>
      <c r="X97" s="60"/>
      <c r="Y97" s="60"/>
      <c r="Z97" s="60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</row>
    <row r="98" spans="1:56" s="61" customFormat="1" ht="15" customHeight="1" x14ac:dyDescent="0.25">
      <c r="A98" s="143"/>
      <c r="B98" s="28" t="s">
        <v>81</v>
      </c>
      <c r="C98" s="107"/>
      <c r="D98" s="331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60"/>
      <c r="S98" s="60"/>
      <c r="T98" s="60"/>
      <c r="U98" s="60"/>
      <c r="V98" s="60"/>
      <c r="W98" s="60"/>
      <c r="X98" s="60"/>
      <c r="Y98" s="60"/>
      <c r="Z98" s="60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</row>
    <row r="99" spans="1:56" s="61" customFormat="1" ht="15" customHeight="1" x14ac:dyDescent="0.25">
      <c r="A99" s="143"/>
      <c r="B99" s="28" t="s">
        <v>82</v>
      </c>
      <c r="C99" s="107"/>
      <c r="D99" s="331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60"/>
      <c r="S99" s="60"/>
      <c r="T99" s="60"/>
      <c r="U99" s="60"/>
      <c r="V99" s="60"/>
      <c r="W99" s="60"/>
      <c r="X99" s="60"/>
      <c r="Y99" s="60"/>
      <c r="Z99" s="60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</row>
    <row r="100" spans="1:56" s="27" customFormat="1" ht="15" customHeight="1" x14ac:dyDescent="0.25">
      <c r="A100" s="142"/>
      <c r="B100" s="28"/>
      <c r="C100" s="107"/>
      <c r="D100" s="331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31"/>
      <c r="S100" s="31"/>
      <c r="T100" s="31"/>
      <c r="U100" s="31"/>
      <c r="V100" s="31"/>
      <c r="W100" s="31"/>
      <c r="X100" s="31"/>
      <c r="Y100" s="31"/>
      <c r="Z100" s="31"/>
      <c r="AA100" s="203"/>
      <c r="AB100" s="203"/>
      <c r="AC100" s="203"/>
      <c r="AD100" s="203"/>
      <c r="AE100" s="203"/>
      <c r="AF100" s="203"/>
      <c r="AG100" s="203"/>
      <c r="AH100" s="203"/>
      <c r="AI100" s="203"/>
      <c r="AJ100" s="203"/>
      <c r="AK100" s="203"/>
      <c r="AL100" s="203"/>
      <c r="AM100" s="203"/>
      <c r="AN100" s="203"/>
      <c r="AO100" s="203"/>
      <c r="AP100" s="203"/>
      <c r="AQ100" s="203"/>
      <c r="AR100" s="203"/>
      <c r="AS100" s="203"/>
      <c r="AT100" s="203"/>
      <c r="AU100" s="203"/>
      <c r="AV100" s="203"/>
      <c r="AW100" s="203"/>
      <c r="AX100" s="203"/>
      <c r="AY100" s="203"/>
      <c r="AZ100" s="203"/>
      <c r="BA100" s="203"/>
      <c r="BB100" s="203"/>
      <c r="BC100" s="203"/>
      <c r="BD100" s="203"/>
    </row>
    <row r="101" spans="1:56" s="41" customFormat="1" ht="15" customHeight="1" x14ac:dyDescent="0.25">
      <c r="A101" s="145"/>
      <c r="B101" s="42" t="s">
        <v>294</v>
      </c>
      <c r="C101" s="112"/>
      <c r="D101" s="335"/>
      <c r="E101" s="36">
        <f>SUM(E102:E106)</f>
        <v>0</v>
      </c>
      <c r="F101" s="36">
        <f t="shared" ref="F101:BD101" si="15">SUM(F102:F105)</f>
        <v>0</v>
      </c>
      <c r="G101" s="36">
        <f t="shared" si="15"/>
        <v>0</v>
      </c>
      <c r="H101" s="36">
        <f t="shared" si="15"/>
        <v>0</v>
      </c>
      <c r="I101" s="36">
        <f t="shared" si="15"/>
        <v>0</v>
      </c>
      <c r="J101" s="36">
        <f t="shared" si="15"/>
        <v>0</v>
      </c>
      <c r="K101" s="36">
        <f t="shared" si="15"/>
        <v>0</v>
      </c>
      <c r="L101" s="36">
        <f t="shared" si="15"/>
        <v>0</v>
      </c>
      <c r="M101" s="36">
        <f t="shared" si="15"/>
        <v>0</v>
      </c>
      <c r="N101" s="36">
        <f t="shared" si="15"/>
        <v>0</v>
      </c>
      <c r="O101" s="36">
        <f t="shared" si="15"/>
        <v>0</v>
      </c>
      <c r="P101" s="36">
        <f t="shared" si="15"/>
        <v>0</v>
      </c>
      <c r="Q101" s="36">
        <f t="shared" si="15"/>
        <v>0</v>
      </c>
      <c r="R101" s="36">
        <f t="shared" si="15"/>
        <v>0</v>
      </c>
      <c r="S101" s="36">
        <f t="shared" si="15"/>
        <v>0</v>
      </c>
      <c r="T101" s="36">
        <f t="shared" si="15"/>
        <v>0</v>
      </c>
      <c r="U101" s="36">
        <f t="shared" si="15"/>
        <v>0</v>
      </c>
      <c r="V101" s="36">
        <f t="shared" si="15"/>
        <v>0</v>
      </c>
      <c r="W101" s="36">
        <f t="shared" si="15"/>
        <v>0</v>
      </c>
      <c r="X101" s="36">
        <f t="shared" si="15"/>
        <v>0</v>
      </c>
      <c r="Y101" s="36">
        <f t="shared" si="15"/>
        <v>0</v>
      </c>
      <c r="Z101" s="36">
        <f t="shared" si="15"/>
        <v>0</v>
      </c>
      <c r="AA101" s="216">
        <f t="shared" si="15"/>
        <v>0</v>
      </c>
      <c r="AB101" s="216">
        <f t="shared" si="15"/>
        <v>0</v>
      </c>
      <c r="AC101" s="216">
        <f t="shared" si="15"/>
        <v>0</v>
      </c>
      <c r="AD101" s="216">
        <f t="shared" si="15"/>
        <v>0</v>
      </c>
      <c r="AE101" s="216">
        <f t="shared" si="15"/>
        <v>0</v>
      </c>
      <c r="AF101" s="216">
        <f t="shared" si="15"/>
        <v>0</v>
      </c>
      <c r="AG101" s="216">
        <f t="shared" si="15"/>
        <v>0</v>
      </c>
      <c r="AH101" s="216">
        <f t="shared" si="15"/>
        <v>0</v>
      </c>
      <c r="AI101" s="216">
        <f t="shared" si="15"/>
        <v>0</v>
      </c>
      <c r="AJ101" s="216">
        <f t="shared" si="15"/>
        <v>0</v>
      </c>
      <c r="AK101" s="216">
        <f t="shared" si="15"/>
        <v>0</v>
      </c>
      <c r="AL101" s="216">
        <f t="shared" si="15"/>
        <v>0</v>
      </c>
      <c r="AM101" s="216">
        <f t="shared" si="15"/>
        <v>0</v>
      </c>
      <c r="AN101" s="216">
        <f t="shared" si="15"/>
        <v>0</v>
      </c>
      <c r="AO101" s="216">
        <f t="shared" si="15"/>
        <v>0</v>
      </c>
      <c r="AP101" s="216">
        <f t="shared" si="15"/>
        <v>0</v>
      </c>
      <c r="AQ101" s="216">
        <f t="shared" si="15"/>
        <v>0</v>
      </c>
      <c r="AR101" s="216">
        <f t="shared" si="15"/>
        <v>0</v>
      </c>
      <c r="AS101" s="216">
        <f t="shared" si="15"/>
        <v>0</v>
      </c>
      <c r="AT101" s="216">
        <f t="shared" si="15"/>
        <v>0</v>
      </c>
      <c r="AU101" s="216">
        <f t="shared" si="15"/>
        <v>0</v>
      </c>
      <c r="AV101" s="216">
        <f t="shared" si="15"/>
        <v>0</v>
      </c>
      <c r="AW101" s="216">
        <f t="shared" si="15"/>
        <v>0</v>
      </c>
      <c r="AX101" s="216">
        <f t="shared" si="15"/>
        <v>0</v>
      </c>
      <c r="AY101" s="216">
        <f t="shared" si="15"/>
        <v>0</v>
      </c>
      <c r="AZ101" s="216">
        <f t="shared" si="15"/>
        <v>0</v>
      </c>
      <c r="BA101" s="216">
        <f t="shared" si="15"/>
        <v>0</v>
      </c>
      <c r="BB101" s="216">
        <f t="shared" si="15"/>
        <v>0</v>
      </c>
      <c r="BC101" s="216">
        <f t="shared" si="15"/>
        <v>0</v>
      </c>
      <c r="BD101" s="216">
        <f t="shared" si="15"/>
        <v>0</v>
      </c>
    </row>
    <row r="102" spans="1:56" s="63" customFormat="1" ht="15" hidden="1" customHeight="1" outlineLevel="1" x14ac:dyDescent="0.25">
      <c r="A102" s="145"/>
      <c r="B102" s="53" t="s">
        <v>84</v>
      </c>
      <c r="C102" s="110"/>
      <c r="D102" s="333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248"/>
      <c r="AB102" s="248"/>
      <c r="AC102" s="248"/>
      <c r="AD102" s="248"/>
      <c r="AE102" s="248"/>
      <c r="AF102" s="248"/>
      <c r="AG102" s="248"/>
      <c r="AH102" s="248"/>
      <c r="AI102" s="248"/>
      <c r="AJ102" s="248"/>
      <c r="AK102" s="248"/>
      <c r="AL102" s="248"/>
      <c r="AM102" s="248"/>
      <c r="AN102" s="248"/>
      <c r="AO102" s="248"/>
      <c r="AP102" s="248"/>
      <c r="AQ102" s="248"/>
      <c r="AR102" s="248"/>
      <c r="AS102" s="248"/>
      <c r="AT102" s="248"/>
      <c r="AU102" s="248"/>
      <c r="AV102" s="248"/>
      <c r="AW102" s="248"/>
      <c r="AX102" s="248"/>
      <c r="AY102" s="248"/>
      <c r="AZ102" s="248"/>
      <c r="BA102" s="248"/>
      <c r="BB102" s="248"/>
      <c r="BC102" s="248"/>
      <c r="BD102" s="248"/>
    </row>
    <row r="103" spans="1:56" s="63" customFormat="1" ht="15" hidden="1" customHeight="1" outlineLevel="1" x14ac:dyDescent="0.25">
      <c r="A103" s="145"/>
      <c r="B103" s="53" t="s">
        <v>83</v>
      </c>
      <c r="C103" s="110"/>
      <c r="D103" s="333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248"/>
      <c r="AB103" s="248"/>
      <c r="AC103" s="248"/>
      <c r="AD103" s="248"/>
      <c r="AE103" s="248"/>
      <c r="AF103" s="248"/>
      <c r="AG103" s="248"/>
      <c r="AH103" s="248"/>
      <c r="AI103" s="248"/>
      <c r="AJ103" s="248"/>
      <c r="AK103" s="248"/>
      <c r="AL103" s="248"/>
      <c r="AM103" s="248"/>
      <c r="AN103" s="248"/>
      <c r="AO103" s="248"/>
      <c r="AP103" s="248"/>
      <c r="AQ103" s="248"/>
      <c r="AR103" s="248"/>
      <c r="AS103" s="248"/>
      <c r="AT103" s="248"/>
      <c r="AU103" s="248"/>
      <c r="AV103" s="248"/>
      <c r="AW103" s="248"/>
      <c r="AX103" s="248"/>
      <c r="AY103" s="248"/>
      <c r="AZ103" s="248"/>
      <c r="BA103" s="248"/>
      <c r="BB103" s="248"/>
      <c r="BC103" s="248"/>
      <c r="BD103" s="248"/>
    </row>
    <row r="104" spans="1:56" s="27" customFormat="1" ht="15" hidden="1" customHeight="1" outlineLevel="1" x14ac:dyDescent="0.25">
      <c r="A104" s="142"/>
      <c r="B104" s="53" t="s">
        <v>111</v>
      </c>
      <c r="C104" s="107"/>
      <c r="D104" s="331"/>
      <c r="E104" s="57"/>
      <c r="F104" s="57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31"/>
      <c r="S104" s="31"/>
      <c r="T104" s="31"/>
      <c r="U104" s="31"/>
      <c r="V104" s="31"/>
      <c r="W104" s="31"/>
      <c r="X104" s="31"/>
      <c r="Y104" s="31"/>
      <c r="Z104" s="31"/>
      <c r="AA104" s="203"/>
      <c r="AB104" s="203"/>
      <c r="AC104" s="203"/>
      <c r="AD104" s="203"/>
      <c r="AE104" s="203"/>
      <c r="AF104" s="203"/>
      <c r="AG104" s="203"/>
      <c r="AH104" s="203"/>
      <c r="AI104" s="203"/>
      <c r="AJ104" s="203"/>
      <c r="AK104" s="203"/>
      <c r="AL104" s="203"/>
      <c r="AM104" s="203"/>
      <c r="AN104" s="203"/>
      <c r="AO104" s="203"/>
      <c r="AP104" s="203"/>
      <c r="AQ104" s="203"/>
      <c r="AR104" s="203"/>
      <c r="AS104" s="203"/>
      <c r="AT104" s="203"/>
      <c r="AU104" s="203"/>
      <c r="AV104" s="203"/>
      <c r="AW104" s="203"/>
      <c r="AX104" s="203"/>
      <c r="AY104" s="203"/>
      <c r="AZ104" s="203"/>
      <c r="BA104" s="203"/>
      <c r="BB104" s="203"/>
      <c r="BC104" s="203"/>
      <c r="BD104" s="203"/>
    </row>
    <row r="105" spans="1:56" s="27" customFormat="1" ht="15" hidden="1" customHeight="1" outlineLevel="1" x14ac:dyDescent="0.25">
      <c r="A105" s="142"/>
      <c r="B105" s="28" t="s">
        <v>85</v>
      </c>
      <c r="C105" s="107"/>
      <c r="D105" s="331"/>
      <c r="E105" s="57"/>
      <c r="F105" s="57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31"/>
      <c r="S105" s="31"/>
      <c r="T105" s="31"/>
      <c r="U105" s="31"/>
      <c r="V105" s="31"/>
      <c r="W105" s="31"/>
      <c r="X105" s="31"/>
      <c r="Y105" s="31"/>
      <c r="Z105" s="31"/>
      <c r="AA105" s="203"/>
      <c r="AB105" s="203"/>
      <c r="AC105" s="203"/>
      <c r="AD105" s="203"/>
      <c r="AE105" s="203"/>
      <c r="AF105" s="203"/>
      <c r="AG105" s="203"/>
      <c r="AH105" s="203"/>
      <c r="AI105" s="203"/>
      <c r="AJ105" s="203"/>
      <c r="AK105" s="203"/>
      <c r="AL105" s="203"/>
      <c r="AM105" s="203"/>
      <c r="AN105" s="203"/>
      <c r="AO105" s="203"/>
      <c r="AP105" s="203"/>
      <c r="AQ105" s="203"/>
      <c r="AR105" s="203"/>
      <c r="AS105" s="203"/>
      <c r="AT105" s="203"/>
      <c r="AU105" s="203"/>
      <c r="AV105" s="203"/>
      <c r="AW105" s="203"/>
      <c r="AX105" s="203"/>
      <c r="AY105" s="203"/>
      <c r="AZ105" s="203"/>
      <c r="BA105" s="203"/>
      <c r="BB105" s="203"/>
      <c r="BC105" s="203"/>
      <c r="BD105" s="203"/>
    </row>
    <row r="106" spans="1:56" s="27" customFormat="1" ht="15" customHeight="1" collapsed="1" x14ac:dyDescent="0.25">
      <c r="A106" s="142"/>
      <c r="B106" s="65"/>
      <c r="C106" s="117"/>
      <c r="D106" s="339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8"/>
      <c r="S106" s="48"/>
      <c r="T106" s="48"/>
      <c r="U106" s="48"/>
      <c r="V106" s="48"/>
      <c r="W106" s="48"/>
      <c r="X106" s="48"/>
      <c r="Y106" s="48"/>
      <c r="Z106" s="48"/>
      <c r="AA106" s="225"/>
      <c r="AB106" s="225"/>
      <c r="AC106" s="225"/>
      <c r="AD106" s="225"/>
      <c r="AE106" s="225"/>
      <c r="AF106" s="225"/>
      <c r="AG106" s="225"/>
      <c r="AH106" s="225"/>
      <c r="AI106" s="225"/>
      <c r="AJ106" s="225"/>
      <c r="AK106" s="225"/>
      <c r="AL106" s="225"/>
      <c r="AM106" s="225"/>
      <c r="AN106" s="225"/>
      <c r="AO106" s="225"/>
      <c r="AP106" s="225"/>
      <c r="AQ106" s="225"/>
      <c r="AR106" s="225"/>
      <c r="AS106" s="225"/>
      <c r="AT106" s="225"/>
      <c r="AU106" s="225"/>
      <c r="AV106" s="225"/>
      <c r="AW106" s="225"/>
      <c r="AX106" s="225"/>
      <c r="AY106" s="225"/>
      <c r="AZ106" s="225"/>
      <c r="BA106" s="225"/>
      <c r="BB106" s="225"/>
      <c r="BC106" s="225"/>
      <c r="BD106" s="225"/>
    </row>
    <row r="107" spans="1:56" s="66" customFormat="1" ht="15" x14ac:dyDescent="0.25">
      <c r="A107" s="141" t="s">
        <v>184</v>
      </c>
      <c r="B107" s="50" t="s">
        <v>59</v>
      </c>
      <c r="C107" s="115"/>
      <c r="D107" s="337"/>
      <c r="E107" s="134">
        <f t="shared" ref="E107:BD107" si="16">E63+E75+E48+E83+E101+E55+E70</f>
        <v>0</v>
      </c>
      <c r="F107" s="134">
        <f t="shared" si="16"/>
        <v>0</v>
      </c>
      <c r="G107" s="134">
        <f t="shared" si="16"/>
        <v>0</v>
      </c>
      <c r="H107" s="134">
        <f t="shared" si="16"/>
        <v>0</v>
      </c>
      <c r="I107" s="134">
        <f t="shared" si="16"/>
        <v>0</v>
      </c>
      <c r="J107" s="134">
        <f t="shared" si="16"/>
        <v>0</v>
      </c>
      <c r="K107" s="134">
        <f t="shared" si="16"/>
        <v>0</v>
      </c>
      <c r="L107" s="134">
        <f t="shared" si="16"/>
        <v>0</v>
      </c>
      <c r="M107" s="134">
        <f t="shared" si="16"/>
        <v>0</v>
      </c>
      <c r="N107" s="134">
        <f t="shared" si="16"/>
        <v>0</v>
      </c>
      <c r="O107" s="134">
        <f t="shared" si="16"/>
        <v>0</v>
      </c>
      <c r="P107" s="134">
        <f t="shared" si="16"/>
        <v>0</v>
      </c>
      <c r="Q107" s="134">
        <f t="shared" si="16"/>
        <v>0</v>
      </c>
      <c r="R107" s="134">
        <f t="shared" si="16"/>
        <v>0</v>
      </c>
      <c r="S107" s="134">
        <f t="shared" si="16"/>
        <v>0</v>
      </c>
      <c r="T107" s="134">
        <f t="shared" si="16"/>
        <v>0</v>
      </c>
      <c r="U107" s="134">
        <f t="shared" si="16"/>
        <v>0</v>
      </c>
      <c r="V107" s="134">
        <f t="shared" si="16"/>
        <v>0</v>
      </c>
      <c r="W107" s="134">
        <f t="shared" si="16"/>
        <v>0</v>
      </c>
      <c r="X107" s="134">
        <f t="shared" si="16"/>
        <v>0</v>
      </c>
      <c r="Y107" s="134">
        <f t="shared" si="16"/>
        <v>0</v>
      </c>
      <c r="Z107" s="134">
        <f t="shared" si="16"/>
        <v>0</v>
      </c>
      <c r="AA107" s="229">
        <f t="shared" si="16"/>
        <v>0</v>
      </c>
      <c r="AB107" s="229">
        <f t="shared" si="16"/>
        <v>0</v>
      </c>
      <c r="AC107" s="229">
        <f t="shared" si="16"/>
        <v>0</v>
      </c>
      <c r="AD107" s="229">
        <f t="shared" si="16"/>
        <v>0</v>
      </c>
      <c r="AE107" s="229">
        <f t="shared" si="16"/>
        <v>0</v>
      </c>
      <c r="AF107" s="229">
        <f t="shared" si="16"/>
        <v>0</v>
      </c>
      <c r="AG107" s="229">
        <f t="shared" si="16"/>
        <v>0</v>
      </c>
      <c r="AH107" s="229">
        <f t="shared" si="16"/>
        <v>0</v>
      </c>
      <c r="AI107" s="229">
        <f t="shared" si="16"/>
        <v>0</v>
      </c>
      <c r="AJ107" s="229">
        <f t="shared" si="16"/>
        <v>0</v>
      </c>
      <c r="AK107" s="229">
        <f t="shared" si="16"/>
        <v>0</v>
      </c>
      <c r="AL107" s="229">
        <f t="shared" si="16"/>
        <v>0</v>
      </c>
      <c r="AM107" s="229">
        <f t="shared" si="16"/>
        <v>0</v>
      </c>
      <c r="AN107" s="229">
        <f t="shared" si="16"/>
        <v>0</v>
      </c>
      <c r="AO107" s="229">
        <f t="shared" si="16"/>
        <v>0</v>
      </c>
      <c r="AP107" s="229">
        <f t="shared" si="16"/>
        <v>0</v>
      </c>
      <c r="AQ107" s="229">
        <f t="shared" si="16"/>
        <v>0</v>
      </c>
      <c r="AR107" s="229">
        <f t="shared" si="16"/>
        <v>0</v>
      </c>
      <c r="AS107" s="229">
        <f t="shared" si="16"/>
        <v>0</v>
      </c>
      <c r="AT107" s="229">
        <f t="shared" si="16"/>
        <v>0</v>
      </c>
      <c r="AU107" s="229">
        <f t="shared" si="16"/>
        <v>0</v>
      </c>
      <c r="AV107" s="229">
        <f t="shared" si="16"/>
        <v>0</v>
      </c>
      <c r="AW107" s="229">
        <f t="shared" si="16"/>
        <v>0</v>
      </c>
      <c r="AX107" s="229">
        <f t="shared" si="16"/>
        <v>0</v>
      </c>
      <c r="AY107" s="229">
        <f t="shared" si="16"/>
        <v>0</v>
      </c>
      <c r="AZ107" s="229">
        <f t="shared" si="16"/>
        <v>0</v>
      </c>
      <c r="BA107" s="229">
        <f t="shared" si="16"/>
        <v>0</v>
      </c>
      <c r="BB107" s="229">
        <f t="shared" si="16"/>
        <v>0</v>
      </c>
      <c r="BC107" s="229">
        <f t="shared" si="16"/>
        <v>0</v>
      </c>
      <c r="BD107" s="229">
        <f t="shared" si="16"/>
        <v>0</v>
      </c>
    </row>
    <row r="108" spans="1:56" s="27" customFormat="1" ht="15" customHeight="1" x14ac:dyDescent="0.25">
      <c r="A108" s="142"/>
      <c r="B108" s="67"/>
      <c r="C108" s="118"/>
      <c r="D108" s="340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31"/>
      <c r="S108" s="31"/>
      <c r="T108" s="31"/>
      <c r="U108" s="31"/>
      <c r="V108" s="31"/>
      <c r="W108" s="31"/>
      <c r="X108" s="31"/>
      <c r="Y108" s="31"/>
      <c r="Z108" s="31"/>
      <c r="AA108" s="203"/>
      <c r="AB108" s="203"/>
      <c r="AC108" s="203"/>
      <c r="AD108" s="203"/>
      <c r="AE108" s="203"/>
      <c r="AF108" s="203"/>
      <c r="AG108" s="203"/>
      <c r="AH108" s="203"/>
      <c r="AI108" s="203"/>
      <c r="AJ108" s="203"/>
      <c r="AK108" s="203"/>
      <c r="AL108" s="203"/>
      <c r="AM108" s="203"/>
      <c r="AN108" s="203"/>
      <c r="AO108" s="203"/>
      <c r="AP108" s="203"/>
      <c r="AQ108" s="203"/>
      <c r="AR108" s="203"/>
      <c r="AS108" s="203"/>
      <c r="AT108" s="203"/>
      <c r="AU108" s="203"/>
      <c r="AV108" s="203"/>
      <c r="AW108" s="203"/>
      <c r="AX108" s="203"/>
      <c r="AY108" s="203"/>
      <c r="AZ108" s="203"/>
      <c r="BA108" s="203"/>
      <c r="BB108" s="203"/>
      <c r="BC108" s="203"/>
      <c r="BD108" s="203"/>
    </row>
    <row r="109" spans="1:56" s="70" customFormat="1" ht="15" customHeight="1" x14ac:dyDescent="0.25">
      <c r="A109" s="141" t="s">
        <v>185</v>
      </c>
      <c r="B109" s="71" t="s">
        <v>86</v>
      </c>
      <c r="C109" s="119"/>
      <c r="D109" s="341"/>
      <c r="E109" s="72">
        <f t="shared" ref="E109:BD109" si="17">E9+E46-E107</f>
        <v>0</v>
      </c>
      <c r="F109" s="72">
        <f t="shared" si="17"/>
        <v>0</v>
      </c>
      <c r="G109" s="72">
        <f t="shared" si="17"/>
        <v>0</v>
      </c>
      <c r="H109" s="72">
        <f t="shared" si="17"/>
        <v>0</v>
      </c>
      <c r="I109" s="72">
        <f t="shared" si="17"/>
        <v>0</v>
      </c>
      <c r="J109" s="72">
        <f t="shared" si="17"/>
        <v>0</v>
      </c>
      <c r="K109" s="72">
        <f t="shared" si="17"/>
        <v>0</v>
      </c>
      <c r="L109" s="72">
        <f t="shared" si="17"/>
        <v>0</v>
      </c>
      <c r="M109" s="72">
        <f t="shared" si="17"/>
        <v>0</v>
      </c>
      <c r="N109" s="72">
        <f t="shared" si="17"/>
        <v>0</v>
      </c>
      <c r="O109" s="72">
        <f t="shared" si="17"/>
        <v>0</v>
      </c>
      <c r="P109" s="72">
        <f t="shared" si="17"/>
        <v>0</v>
      </c>
      <c r="Q109" s="72">
        <f t="shared" si="17"/>
        <v>0</v>
      </c>
      <c r="R109" s="72">
        <f t="shared" si="17"/>
        <v>0</v>
      </c>
      <c r="S109" s="72">
        <f t="shared" si="17"/>
        <v>0</v>
      </c>
      <c r="T109" s="72">
        <f t="shared" si="17"/>
        <v>0</v>
      </c>
      <c r="U109" s="72">
        <f t="shared" si="17"/>
        <v>0</v>
      </c>
      <c r="V109" s="72">
        <f t="shared" si="17"/>
        <v>0</v>
      </c>
      <c r="W109" s="72">
        <f t="shared" si="17"/>
        <v>0</v>
      </c>
      <c r="X109" s="72">
        <f t="shared" si="17"/>
        <v>0</v>
      </c>
      <c r="Y109" s="72">
        <f t="shared" si="17"/>
        <v>0</v>
      </c>
      <c r="Z109" s="72">
        <f t="shared" si="17"/>
        <v>0</v>
      </c>
      <c r="AA109" s="253">
        <f t="shared" si="17"/>
        <v>0</v>
      </c>
      <c r="AB109" s="253">
        <f t="shared" si="17"/>
        <v>0</v>
      </c>
      <c r="AC109" s="253">
        <f t="shared" si="17"/>
        <v>0</v>
      </c>
      <c r="AD109" s="253">
        <f t="shared" si="17"/>
        <v>0</v>
      </c>
      <c r="AE109" s="253">
        <f t="shared" si="17"/>
        <v>0</v>
      </c>
      <c r="AF109" s="253">
        <f t="shared" si="17"/>
        <v>0</v>
      </c>
      <c r="AG109" s="253">
        <f t="shared" si="17"/>
        <v>0</v>
      </c>
      <c r="AH109" s="253">
        <f t="shared" si="17"/>
        <v>0</v>
      </c>
      <c r="AI109" s="253">
        <f t="shared" si="17"/>
        <v>0</v>
      </c>
      <c r="AJ109" s="253">
        <f t="shared" si="17"/>
        <v>0</v>
      </c>
      <c r="AK109" s="253">
        <f t="shared" si="17"/>
        <v>0</v>
      </c>
      <c r="AL109" s="253">
        <f t="shared" si="17"/>
        <v>0</v>
      </c>
      <c r="AM109" s="253">
        <f t="shared" si="17"/>
        <v>0</v>
      </c>
      <c r="AN109" s="253">
        <f t="shared" si="17"/>
        <v>0</v>
      </c>
      <c r="AO109" s="253">
        <f t="shared" si="17"/>
        <v>0</v>
      </c>
      <c r="AP109" s="253">
        <f t="shared" si="17"/>
        <v>0</v>
      </c>
      <c r="AQ109" s="253">
        <f t="shared" si="17"/>
        <v>0</v>
      </c>
      <c r="AR109" s="253">
        <f t="shared" si="17"/>
        <v>0</v>
      </c>
      <c r="AS109" s="253">
        <f t="shared" si="17"/>
        <v>0</v>
      </c>
      <c r="AT109" s="253">
        <f t="shared" si="17"/>
        <v>0</v>
      </c>
      <c r="AU109" s="253">
        <f t="shared" si="17"/>
        <v>0</v>
      </c>
      <c r="AV109" s="253">
        <f t="shared" si="17"/>
        <v>0</v>
      </c>
      <c r="AW109" s="253">
        <f t="shared" si="17"/>
        <v>0</v>
      </c>
      <c r="AX109" s="253">
        <f t="shared" si="17"/>
        <v>0</v>
      </c>
      <c r="AY109" s="253">
        <f t="shared" si="17"/>
        <v>0</v>
      </c>
      <c r="AZ109" s="253">
        <f t="shared" si="17"/>
        <v>0</v>
      </c>
      <c r="BA109" s="253">
        <f t="shared" si="17"/>
        <v>0</v>
      </c>
      <c r="BB109" s="253">
        <f t="shared" si="17"/>
        <v>0</v>
      </c>
      <c r="BC109" s="253">
        <f t="shared" si="17"/>
        <v>0</v>
      </c>
      <c r="BD109" s="253">
        <f t="shared" si="17"/>
        <v>0</v>
      </c>
    </row>
    <row r="110" spans="1:56" ht="14.1" customHeight="1" x14ac:dyDescent="0.25">
      <c r="B110" s="74"/>
      <c r="C110" s="120"/>
      <c r="D110" s="95"/>
      <c r="E110" s="75"/>
      <c r="F110" s="75"/>
      <c r="G110" s="75"/>
      <c r="H110" s="75"/>
      <c r="I110" s="76"/>
    </row>
    <row r="111" spans="1:56" ht="14.1" customHeight="1" x14ac:dyDescent="0.25">
      <c r="B111" s="77"/>
      <c r="C111" s="121"/>
      <c r="D111" s="96"/>
      <c r="E111" s="75"/>
      <c r="F111" s="75"/>
      <c r="G111" s="75"/>
      <c r="H111" s="75"/>
      <c r="I111" s="75"/>
    </row>
    <row r="112" spans="1:56" ht="14.1" customHeight="1" x14ac:dyDescent="0.25">
      <c r="B112" s="77"/>
      <c r="C112" s="121"/>
      <c r="D112" s="96"/>
      <c r="E112" s="75"/>
      <c r="F112" s="75"/>
      <c r="G112" s="75"/>
      <c r="H112" s="75"/>
      <c r="I112" s="75"/>
    </row>
    <row r="113" spans="2:9" ht="14.1" customHeight="1" x14ac:dyDescent="0.25">
      <c r="B113" s="78"/>
      <c r="C113" s="122"/>
      <c r="D113" s="97"/>
      <c r="E113" s="75"/>
      <c r="F113" s="75"/>
      <c r="G113" s="75"/>
      <c r="H113" s="75"/>
      <c r="I113" s="75"/>
    </row>
    <row r="114" spans="2:9" ht="14.1" customHeight="1" x14ac:dyDescent="0.25">
      <c r="B114" s="79"/>
      <c r="C114" s="123"/>
      <c r="D114" s="98"/>
      <c r="E114" s="75"/>
      <c r="F114" s="75"/>
      <c r="G114" s="75"/>
      <c r="H114" s="75"/>
      <c r="I114" s="75"/>
    </row>
    <row r="115" spans="2:9" ht="14.1" customHeight="1" x14ac:dyDescent="0.25">
      <c r="B115" s="80"/>
      <c r="C115" s="124"/>
      <c r="D115" s="98"/>
      <c r="E115" s="75"/>
      <c r="F115" s="75"/>
      <c r="G115" s="75"/>
      <c r="H115" s="75"/>
      <c r="I115" s="75"/>
    </row>
    <row r="116" spans="2:9" ht="14.1" customHeight="1" x14ac:dyDescent="0.25">
      <c r="B116" s="78"/>
      <c r="C116" s="122"/>
      <c r="D116" s="97"/>
      <c r="E116" s="75"/>
      <c r="F116" s="75"/>
      <c r="G116" s="75"/>
      <c r="H116" s="75"/>
      <c r="I116" s="75"/>
    </row>
    <row r="117" spans="2:9" ht="14.1" customHeight="1" x14ac:dyDescent="0.25">
      <c r="B117" s="78"/>
      <c r="C117" s="122"/>
      <c r="D117" s="97"/>
      <c r="E117" s="75"/>
      <c r="F117" s="75"/>
      <c r="G117" s="75"/>
      <c r="H117" s="75"/>
      <c r="I117" s="75"/>
    </row>
    <row r="118" spans="2:9" ht="14.1" customHeight="1" x14ac:dyDescent="0.25">
      <c r="B118" s="78"/>
      <c r="C118" s="122"/>
      <c r="D118" s="97"/>
      <c r="E118" s="75"/>
      <c r="F118" s="75"/>
      <c r="G118" s="75"/>
      <c r="H118" s="75"/>
      <c r="I118" s="75"/>
    </row>
    <row r="119" spans="2:9" ht="14.1" customHeight="1" x14ac:dyDescent="0.25">
      <c r="B119" s="78"/>
      <c r="C119" s="122"/>
      <c r="D119" s="97"/>
      <c r="E119" s="75"/>
      <c r="F119" s="75"/>
      <c r="G119" s="75"/>
      <c r="H119" s="75"/>
      <c r="I119" s="75"/>
    </row>
    <row r="120" spans="2:9" ht="15" customHeight="1" x14ac:dyDescent="0.25">
      <c r="B120" s="78"/>
      <c r="C120" s="122"/>
      <c r="D120" s="97"/>
      <c r="E120" s="75"/>
      <c r="F120" s="75"/>
      <c r="G120" s="75"/>
      <c r="H120" s="75"/>
      <c r="I120" s="75"/>
    </row>
    <row r="121" spans="2:9" ht="12.75" customHeight="1" x14ac:dyDescent="0.25">
      <c r="B121" s="78"/>
      <c r="C121" s="122"/>
      <c r="D121" s="97"/>
      <c r="E121" s="75"/>
      <c r="F121" s="75"/>
      <c r="G121" s="75"/>
      <c r="H121" s="75"/>
      <c r="I121" s="75"/>
    </row>
    <row r="122" spans="2:9" ht="12.75" customHeight="1" x14ac:dyDescent="0.25">
      <c r="B122" s="77"/>
      <c r="C122" s="121"/>
      <c r="D122" s="96"/>
      <c r="E122" s="75"/>
      <c r="F122" s="75"/>
      <c r="G122" s="75"/>
      <c r="H122" s="75"/>
      <c r="I122" s="75"/>
    </row>
    <row r="123" spans="2:9" ht="15" hidden="1" x14ac:dyDescent="0.25">
      <c r="B123" s="77"/>
      <c r="C123" s="121"/>
      <c r="D123" s="96"/>
      <c r="E123" s="75"/>
      <c r="F123" s="75"/>
      <c r="G123" s="75"/>
      <c r="H123" s="75"/>
      <c r="I123" s="75"/>
    </row>
    <row r="124" spans="2:9" ht="15" x14ac:dyDescent="0.25">
      <c r="B124" s="77"/>
      <c r="C124" s="121"/>
      <c r="D124" s="96"/>
      <c r="E124" s="75"/>
      <c r="F124" s="75"/>
      <c r="G124" s="75"/>
      <c r="H124" s="75"/>
      <c r="I124" s="75"/>
    </row>
    <row r="125" spans="2:9" ht="8.1" customHeight="1" x14ac:dyDescent="0.25">
      <c r="B125" s="77"/>
      <c r="C125" s="121"/>
      <c r="D125" s="96"/>
      <c r="E125" s="75"/>
      <c r="F125" s="75"/>
      <c r="G125" s="75"/>
      <c r="H125" s="75"/>
      <c r="I125" s="75"/>
    </row>
    <row r="126" spans="2:9" ht="15" x14ac:dyDescent="0.25">
      <c r="B126" s="78"/>
      <c r="C126" s="122"/>
      <c r="D126" s="97"/>
      <c r="E126" s="75"/>
      <c r="F126" s="75"/>
      <c r="G126" s="75"/>
      <c r="H126" s="75"/>
      <c r="I126" s="75"/>
    </row>
    <row r="127" spans="2:9" ht="15" x14ac:dyDescent="0.25">
      <c r="B127" s="77"/>
      <c r="C127" s="121"/>
      <c r="D127" s="96"/>
      <c r="E127" s="75"/>
      <c r="F127" s="75"/>
      <c r="G127" s="75"/>
      <c r="H127" s="75"/>
      <c r="I127" s="75"/>
    </row>
    <row r="128" spans="2:9" ht="15" x14ac:dyDescent="0.25">
      <c r="B128" s="77"/>
      <c r="C128" s="121"/>
      <c r="D128" s="96"/>
      <c r="E128" s="75"/>
      <c r="F128" s="75"/>
      <c r="G128" s="75"/>
      <c r="H128" s="75"/>
      <c r="I128" s="75"/>
    </row>
    <row r="129" spans="1:31" ht="6" customHeight="1" x14ac:dyDescent="0.25">
      <c r="B129" s="77"/>
      <c r="C129" s="121"/>
      <c r="D129" s="96"/>
      <c r="E129" s="75"/>
      <c r="F129" s="75"/>
      <c r="G129" s="75"/>
      <c r="H129" s="75"/>
      <c r="I129" s="75"/>
    </row>
    <row r="130" spans="1:31" ht="15" x14ac:dyDescent="0.25">
      <c r="B130" s="78"/>
      <c r="C130" s="122"/>
      <c r="D130" s="97"/>
      <c r="E130" s="75"/>
      <c r="F130" s="75"/>
      <c r="G130" s="75"/>
      <c r="H130" s="75"/>
      <c r="I130" s="75"/>
    </row>
    <row r="131" spans="1:31" ht="15" x14ac:dyDescent="0.25">
      <c r="B131" s="77"/>
      <c r="C131" s="121"/>
      <c r="D131" s="96"/>
      <c r="E131" s="75"/>
      <c r="F131" s="75"/>
      <c r="G131" s="75"/>
      <c r="H131" s="75"/>
      <c r="I131" s="75"/>
    </row>
    <row r="132" spans="1:31" ht="15" x14ac:dyDescent="0.25">
      <c r="B132" s="77"/>
      <c r="C132" s="121"/>
      <c r="D132" s="96"/>
      <c r="E132" s="75"/>
      <c r="F132" s="75"/>
      <c r="G132" s="75"/>
      <c r="H132" s="75"/>
      <c r="I132" s="75"/>
    </row>
    <row r="133" spans="1:31" ht="15" x14ac:dyDescent="0.25">
      <c r="B133" s="78"/>
      <c r="C133" s="122"/>
      <c r="D133" s="97"/>
      <c r="E133" s="75"/>
      <c r="F133" s="75"/>
      <c r="G133" s="75"/>
      <c r="H133" s="75"/>
      <c r="I133" s="75"/>
    </row>
    <row r="134" spans="1:31" x14ac:dyDescent="0.2">
      <c r="B134" s="81"/>
      <c r="C134" s="125"/>
      <c r="D134" s="97"/>
    </row>
    <row r="135" spans="1:31" x14ac:dyDescent="0.2">
      <c r="B135" s="82"/>
      <c r="C135" s="126"/>
      <c r="D135" s="96"/>
    </row>
    <row r="136" spans="1:31" x14ac:dyDescent="0.2">
      <c r="B136" s="83"/>
      <c r="C136" s="127"/>
      <c r="D136" s="99"/>
    </row>
    <row r="137" spans="1:31" ht="0.75" customHeight="1" x14ac:dyDescent="0.2">
      <c r="B137" s="83"/>
      <c r="C137" s="127"/>
      <c r="D137" s="99"/>
    </row>
    <row r="138" spans="1:31" ht="37.5" customHeight="1" x14ac:dyDescent="0.2">
      <c r="B138" s="84"/>
      <c r="C138" s="128"/>
      <c r="D138" s="100"/>
    </row>
    <row r="139" spans="1:31" x14ac:dyDescent="0.2">
      <c r="B139" s="85"/>
      <c r="C139" s="129"/>
      <c r="D139" s="101"/>
    </row>
    <row r="140" spans="1:31" x14ac:dyDescent="0.2">
      <c r="B140" s="85"/>
      <c r="C140" s="129"/>
      <c r="D140" s="101"/>
    </row>
    <row r="141" spans="1:31" x14ac:dyDescent="0.2">
      <c r="B141" s="85"/>
      <c r="C141" s="129"/>
      <c r="D141" s="101"/>
    </row>
    <row r="142" spans="1:31" s="86" customFormat="1" ht="4.5" customHeight="1" x14ac:dyDescent="0.2">
      <c r="A142" s="148"/>
      <c r="B142" s="85"/>
      <c r="C142" s="129"/>
      <c r="D142" s="10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x14ac:dyDescent="0.2">
      <c r="A143" s="148"/>
      <c r="B143" s="85"/>
      <c r="C143" s="129"/>
      <c r="D143" s="10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ht="3" customHeight="1" x14ac:dyDescent="0.2">
      <c r="A144" s="148"/>
      <c r="B144" s="85"/>
      <c r="C144" s="129"/>
      <c r="D144" s="10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ht="3.75" hidden="1" customHeight="1" x14ac:dyDescent="0.2">
      <c r="A145" s="148"/>
      <c r="B145" s="87"/>
      <c r="C145" s="130"/>
      <c r="D145" s="10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ht="19.5" customHeigh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hidden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7"/>
      <c r="C168" s="130"/>
      <c r="D168" s="10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ht="0.75" customHeigh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hidden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7"/>
      <c r="C190" s="130"/>
      <c r="D190" s="10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3"/>
      <c r="C195" s="127"/>
      <c r="D195" s="99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D56:D62 D100 D82 D104:D105">
      <formula1>$BF$1:$BF$6</formula1>
    </dataValidation>
    <dataValidation type="list" allowBlank="1" showInputMessage="1" showErrorMessage="1" sqref="C63">
      <formula1>$A$2:$A$30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Partners'!$A$3:$A$31</xm:f>
          </x14:formula1>
          <xm:sqref>C100</xm:sqref>
        </x14:dataValidation>
        <x14:dataValidation type="list" allowBlank="1" showInputMessage="1" showErrorMessage="1">
          <x14:formula1>
            <xm:f>'IC Partners'!$A$1:$A$31</xm:f>
          </x14:formula1>
          <xm:sqref>C24:C38 C64:C74</xm:sqref>
        </x14:dataValidation>
        <x14:dataValidation type="list" allowBlank="1" showInputMessage="1" showErrorMessage="1">
          <x14:formula1>
            <xm:f>'IC Partners'!$E$1:$E$3</xm:f>
          </x14:formula1>
          <xm:sqref>D64:D69</xm:sqref>
        </x14:dataValidation>
        <x14:dataValidation type="list" allowBlank="1" showInputMessage="1" showErrorMessage="1">
          <x14:formula1>
            <xm:f>'IC Partners'!$E$1:$E$4</xm:f>
          </x14:formula1>
          <xm:sqref>D76:D81 D24:D30 D102:D103 D84:D99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5"/>
  <sheetViews>
    <sheetView showGridLines="0" topLeftCell="B1" zoomScale="80" zoomScaleNormal="80" workbookViewId="0">
      <pane ySplit="8" topLeftCell="A9" activePane="bottomLeft" state="frozen"/>
      <selection pane="bottomLeft" activeCell="B84" sqref="A84:XFD84"/>
    </sheetView>
  </sheetViews>
  <sheetFormatPr baseColWidth="10" defaultColWidth="11.42578125" defaultRowHeight="12.75" x14ac:dyDescent="0.2"/>
  <cols>
    <col min="1" max="1" width="26.8554687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31" width="10.7109375" style="1" customWidth="1"/>
    <col min="32" max="32" width="12" style="1" customWidth="1"/>
    <col min="33" max="33" width="11.140625" style="1" customWidth="1"/>
    <col min="34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102</v>
      </c>
    </row>
    <row r="2" spans="1:58" x14ac:dyDescent="0.2">
      <c r="B2" s="136" t="s">
        <v>125</v>
      </c>
      <c r="C2" s="149" t="s">
        <v>126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5" customHeight="1" x14ac:dyDescent="0.25">
      <c r="A9" s="141" t="s">
        <v>187</v>
      </c>
      <c r="B9" s="133" t="s">
        <v>91</v>
      </c>
      <c r="C9" s="132"/>
      <c r="D9" s="330"/>
      <c r="E9" s="25">
        <v>0</v>
      </c>
      <c r="F9" s="25">
        <f t="shared" ref="F9:V9" si="0">E109</f>
        <v>0</v>
      </c>
      <c r="G9" s="25">
        <f t="shared" si="0"/>
        <v>0</v>
      </c>
      <c r="H9" s="25">
        <f t="shared" si="0"/>
        <v>0</v>
      </c>
      <c r="I9" s="25">
        <f t="shared" si="0"/>
        <v>0</v>
      </c>
      <c r="J9" s="25">
        <f t="shared" si="0"/>
        <v>0</v>
      </c>
      <c r="K9" s="25">
        <f t="shared" si="0"/>
        <v>0</v>
      </c>
      <c r="L9" s="25">
        <f t="shared" si="0"/>
        <v>0</v>
      </c>
      <c r="M9" s="25">
        <f t="shared" si="0"/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5">
        <f t="shared" si="0"/>
        <v>0</v>
      </c>
      <c r="V9" s="25">
        <f t="shared" si="0"/>
        <v>0</v>
      </c>
      <c r="W9" s="25">
        <v>0</v>
      </c>
      <c r="X9" s="25">
        <f t="shared" ref="X9:BD9" si="1">W109</f>
        <v>0</v>
      </c>
      <c r="Y9" s="25">
        <f t="shared" si="1"/>
        <v>0</v>
      </c>
      <c r="Z9" s="25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21474.62</v>
      </c>
      <c r="AD9" s="206">
        <f t="shared" si="1"/>
        <v>-20315.88</v>
      </c>
      <c r="AE9" s="206">
        <f t="shared" si="1"/>
        <v>-20315.88</v>
      </c>
      <c r="AF9" s="206">
        <f t="shared" si="1"/>
        <v>-20315.88</v>
      </c>
      <c r="AG9" s="206">
        <f t="shared" si="1"/>
        <v>152790.16999999998</v>
      </c>
      <c r="AH9" s="206">
        <f t="shared" si="1"/>
        <v>152790.16999999998</v>
      </c>
      <c r="AI9" s="206">
        <f t="shared" si="1"/>
        <v>67790.169999999984</v>
      </c>
      <c r="AJ9" s="206">
        <f t="shared" si="1"/>
        <v>67790.169999999984</v>
      </c>
      <c r="AK9" s="206">
        <f t="shared" si="1"/>
        <v>67790.169999999984</v>
      </c>
      <c r="AL9" s="206">
        <f t="shared" si="1"/>
        <v>67790.169999999984</v>
      </c>
      <c r="AM9" s="206">
        <f t="shared" si="1"/>
        <v>67790.169999999984</v>
      </c>
      <c r="AN9" s="206">
        <f t="shared" si="1"/>
        <v>67790.169999999984</v>
      </c>
      <c r="AO9" s="206">
        <f t="shared" si="1"/>
        <v>67790.169999999984</v>
      </c>
      <c r="AP9" s="206">
        <f t="shared" si="1"/>
        <v>67790.169999999984</v>
      </c>
      <c r="AQ9" s="206">
        <f t="shared" si="1"/>
        <v>67790.169999999984</v>
      </c>
      <c r="AR9" s="206">
        <f t="shared" si="1"/>
        <v>67790.169999999984</v>
      </c>
      <c r="AS9" s="206">
        <f t="shared" si="1"/>
        <v>67790.169999999984</v>
      </c>
      <c r="AT9" s="206">
        <f t="shared" si="1"/>
        <v>67790.169999999984</v>
      </c>
      <c r="AU9" s="206">
        <f t="shared" si="1"/>
        <v>67790.169999999984</v>
      </c>
      <c r="AV9" s="206">
        <f t="shared" si="1"/>
        <v>-17209.830000000016</v>
      </c>
      <c r="AW9" s="206">
        <f t="shared" si="1"/>
        <v>-17209.830000000016</v>
      </c>
      <c r="AX9" s="206">
        <f t="shared" si="1"/>
        <v>-17209.830000000016</v>
      </c>
      <c r="AY9" s="206">
        <f t="shared" si="1"/>
        <v>-17209.830000000016</v>
      </c>
      <c r="AZ9" s="206">
        <f t="shared" si="1"/>
        <v>-17209.830000000016</v>
      </c>
      <c r="BA9" s="206">
        <f t="shared" si="1"/>
        <v>-17209.830000000016</v>
      </c>
      <c r="BB9" s="206">
        <f t="shared" si="1"/>
        <v>-17209.830000000016</v>
      </c>
      <c r="BC9" s="206">
        <f t="shared" si="1"/>
        <v>-17209.830000000016</v>
      </c>
      <c r="BD9" s="206">
        <f t="shared" si="1"/>
        <v>-17209.830000000016</v>
      </c>
    </row>
    <row r="10" spans="1:58" s="27" customFormat="1" ht="15" customHeight="1" x14ac:dyDescent="0.25">
      <c r="A10" s="142"/>
      <c r="B10" s="28"/>
      <c r="C10" s="107"/>
      <c r="D10" s="331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1"/>
      <c r="S10" s="31"/>
      <c r="T10" s="31"/>
      <c r="U10" s="31"/>
      <c r="V10" s="31"/>
      <c r="W10" s="31"/>
      <c r="X10" s="31"/>
      <c r="Y10" s="31"/>
      <c r="Z10" s="3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5">
        <f t="shared" ref="E11:BD11" si="2">SUM(E12:E16)</f>
        <v>0</v>
      </c>
      <c r="F11" s="35">
        <f t="shared" si="2"/>
        <v>0</v>
      </c>
      <c r="G11" s="35">
        <f t="shared" si="2"/>
        <v>0</v>
      </c>
      <c r="H11" s="35">
        <f t="shared" si="2"/>
        <v>0</v>
      </c>
      <c r="I11" s="35">
        <f t="shared" si="2"/>
        <v>0</v>
      </c>
      <c r="J11" s="35">
        <f t="shared" si="2"/>
        <v>0</v>
      </c>
      <c r="K11" s="35">
        <f t="shared" si="2"/>
        <v>0</v>
      </c>
      <c r="L11" s="35">
        <f t="shared" si="2"/>
        <v>0</v>
      </c>
      <c r="M11" s="35">
        <f t="shared" si="2"/>
        <v>0</v>
      </c>
      <c r="N11" s="35">
        <f t="shared" si="2"/>
        <v>0</v>
      </c>
      <c r="O11" s="35">
        <f t="shared" si="2"/>
        <v>0</v>
      </c>
      <c r="P11" s="35">
        <f t="shared" si="2"/>
        <v>0</v>
      </c>
      <c r="Q11" s="35">
        <f t="shared" si="2"/>
        <v>0</v>
      </c>
      <c r="R11" s="35">
        <f t="shared" si="2"/>
        <v>0</v>
      </c>
      <c r="S11" s="35">
        <f t="shared" si="2"/>
        <v>0</v>
      </c>
      <c r="T11" s="35">
        <f t="shared" si="2"/>
        <v>0</v>
      </c>
      <c r="U11" s="35">
        <f t="shared" si="2"/>
        <v>0</v>
      </c>
      <c r="V11" s="35">
        <f t="shared" si="2"/>
        <v>0</v>
      </c>
      <c r="W11" s="35">
        <f t="shared" si="2"/>
        <v>0</v>
      </c>
      <c r="X11" s="35">
        <f t="shared" si="2"/>
        <v>0</v>
      </c>
      <c r="Y11" s="35">
        <f t="shared" si="2"/>
        <v>0</v>
      </c>
      <c r="Z11" s="35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0</v>
      </c>
      <c r="AI11" s="211">
        <f t="shared" si="2"/>
        <v>0</v>
      </c>
      <c r="AJ11" s="211">
        <f t="shared" si="2"/>
        <v>0</v>
      </c>
      <c r="AK11" s="211">
        <f t="shared" si="2"/>
        <v>0</v>
      </c>
      <c r="AL11" s="211">
        <f t="shared" si="2"/>
        <v>0</v>
      </c>
      <c r="AM11" s="211">
        <f t="shared" si="2"/>
        <v>0</v>
      </c>
      <c r="AN11" s="211">
        <f t="shared" si="2"/>
        <v>0</v>
      </c>
      <c r="AO11" s="211">
        <f t="shared" si="2"/>
        <v>0</v>
      </c>
      <c r="AP11" s="211">
        <f t="shared" si="2"/>
        <v>0</v>
      </c>
      <c r="AQ11" s="211">
        <f t="shared" si="2"/>
        <v>0</v>
      </c>
      <c r="AR11" s="211">
        <f t="shared" si="2"/>
        <v>0</v>
      </c>
      <c r="AS11" s="211">
        <f t="shared" si="2"/>
        <v>0</v>
      </c>
      <c r="AT11" s="211">
        <f t="shared" si="2"/>
        <v>0</v>
      </c>
      <c r="AU11" s="211">
        <f t="shared" si="2"/>
        <v>0</v>
      </c>
      <c r="AV11" s="211">
        <f t="shared" si="2"/>
        <v>0</v>
      </c>
      <c r="AW11" s="211">
        <f t="shared" si="2"/>
        <v>0</v>
      </c>
      <c r="AX11" s="211">
        <f t="shared" si="2"/>
        <v>0</v>
      </c>
      <c r="AY11" s="211">
        <f t="shared" si="2"/>
        <v>0</v>
      </c>
      <c r="AZ11" s="211">
        <f t="shared" si="2"/>
        <v>0</v>
      </c>
      <c r="BA11" s="211">
        <f t="shared" si="2"/>
        <v>0</v>
      </c>
      <c r="BB11" s="211">
        <f t="shared" si="2"/>
        <v>0</v>
      </c>
      <c r="BC11" s="211">
        <f t="shared" si="2"/>
        <v>0</v>
      </c>
      <c r="BD11" s="211">
        <f t="shared" si="2"/>
        <v>0</v>
      </c>
    </row>
    <row r="12" spans="1:58" s="33" customFormat="1" ht="15" customHeight="1" x14ac:dyDescent="0.25">
      <c r="A12" s="143"/>
      <c r="B12" s="34"/>
      <c r="C12" s="109"/>
      <c r="D12" s="332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</row>
    <row r="13" spans="1:58" s="33" customFormat="1" ht="15" customHeight="1" x14ac:dyDescent="0.25">
      <c r="A13" s="143"/>
      <c r="B13" s="34"/>
      <c r="C13" s="109"/>
      <c r="D13" s="332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</row>
    <row r="14" spans="1:58" s="33" customFormat="1" ht="15" customHeight="1" x14ac:dyDescent="0.25">
      <c r="A14" s="143"/>
      <c r="B14" s="34"/>
      <c r="C14" s="109"/>
      <c r="D14" s="332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</row>
    <row r="15" spans="1:58" s="33" customFormat="1" ht="15" customHeight="1" x14ac:dyDescent="0.25">
      <c r="A15" s="143"/>
      <c r="B15" s="34"/>
      <c r="C15" s="109"/>
      <c r="D15" s="332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216"/>
      <c r="AB15" s="216"/>
      <c r="AC15" s="216"/>
      <c r="AD15" s="216"/>
      <c r="AE15" s="216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/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</row>
    <row r="16" spans="1:58" s="33" customFormat="1" ht="15" customHeight="1" x14ac:dyDescent="0.25">
      <c r="A16" s="143"/>
      <c r="B16" s="34"/>
      <c r="C16" s="109"/>
      <c r="D16" s="332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/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</row>
    <row r="17" spans="1:56" s="33" customFormat="1" ht="15" customHeight="1" x14ac:dyDescent="0.25">
      <c r="A17" s="143"/>
      <c r="B17" s="58" t="s">
        <v>287</v>
      </c>
      <c r="C17" s="108"/>
      <c r="D17" s="332"/>
      <c r="E17" s="35">
        <f t="shared" ref="E17:BD17" si="3">SUM(E18:E23)</f>
        <v>0</v>
      </c>
      <c r="F17" s="35">
        <f t="shared" si="3"/>
        <v>0</v>
      </c>
      <c r="G17" s="35">
        <f t="shared" si="3"/>
        <v>0</v>
      </c>
      <c r="H17" s="35">
        <f t="shared" si="3"/>
        <v>0</v>
      </c>
      <c r="I17" s="35">
        <f t="shared" si="3"/>
        <v>0</v>
      </c>
      <c r="J17" s="35">
        <f t="shared" si="3"/>
        <v>0</v>
      </c>
      <c r="K17" s="35">
        <f t="shared" si="3"/>
        <v>0</v>
      </c>
      <c r="L17" s="35">
        <f t="shared" si="3"/>
        <v>0</v>
      </c>
      <c r="M17" s="35">
        <f t="shared" si="3"/>
        <v>0</v>
      </c>
      <c r="N17" s="35">
        <f t="shared" si="3"/>
        <v>0</v>
      </c>
      <c r="O17" s="35">
        <f t="shared" si="3"/>
        <v>0</v>
      </c>
      <c r="P17" s="35">
        <f t="shared" si="3"/>
        <v>0</v>
      </c>
      <c r="Q17" s="35">
        <f t="shared" si="3"/>
        <v>0</v>
      </c>
      <c r="R17" s="35">
        <f t="shared" si="3"/>
        <v>0</v>
      </c>
      <c r="S17" s="35">
        <f t="shared" si="3"/>
        <v>0</v>
      </c>
      <c r="T17" s="35">
        <f t="shared" si="3"/>
        <v>0</v>
      </c>
      <c r="U17" s="35">
        <f t="shared" si="3"/>
        <v>0</v>
      </c>
      <c r="V17" s="35">
        <f t="shared" si="3"/>
        <v>0</v>
      </c>
      <c r="W17" s="35">
        <f t="shared" si="3"/>
        <v>0</v>
      </c>
      <c r="X17" s="35">
        <f t="shared" si="3"/>
        <v>0</v>
      </c>
      <c r="Y17" s="35">
        <f t="shared" si="3"/>
        <v>0</v>
      </c>
      <c r="Z17" s="35">
        <f t="shared" si="3"/>
        <v>0</v>
      </c>
      <c r="AA17" s="211">
        <f t="shared" si="3"/>
        <v>0</v>
      </c>
      <c r="AB17" s="211">
        <f t="shared" si="3"/>
        <v>0</v>
      </c>
      <c r="AC17" s="211">
        <f t="shared" si="3"/>
        <v>0</v>
      </c>
      <c r="AD17" s="211">
        <f t="shared" si="3"/>
        <v>0</v>
      </c>
      <c r="AE17" s="211">
        <f t="shared" si="3"/>
        <v>0</v>
      </c>
      <c r="AF17" s="211">
        <f t="shared" si="3"/>
        <v>250743</v>
      </c>
      <c r="AG17" s="211">
        <f t="shared" si="3"/>
        <v>0</v>
      </c>
      <c r="AH17" s="211">
        <f t="shared" si="3"/>
        <v>0</v>
      </c>
      <c r="AI17" s="211">
        <f t="shared" si="3"/>
        <v>0</v>
      </c>
      <c r="AJ17" s="211">
        <f t="shared" si="3"/>
        <v>0</v>
      </c>
      <c r="AK17" s="211">
        <f t="shared" si="3"/>
        <v>0</v>
      </c>
      <c r="AL17" s="211">
        <f t="shared" si="3"/>
        <v>0</v>
      </c>
      <c r="AM17" s="211">
        <f t="shared" si="3"/>
        <v>0</v>
      </c>
      <c r="AN17" s="211">
        <f t="shared" si="3"/>
        <v>0</v>
      </c>
      <c r="AO17" s="211">
        <f t="shared" si="3"/>
        <v>0</v>
      </c>
      <c r="AP17" s="211">
        <f t="shared" si="3"/>
        <v>0</v>
      </c>
      <c r="AQ17" s="211">
        <f t="shared" si="3"/>
        <v>0</v>
      </c>
      <c r="AR17" s="211">
        <f t="shared" si="3"/>
        <v>0</v>
      </c>
      <c r="AS17" s="211">
        <f t="shared" si="3"/>
        <v>0</v>
      </c>
      <c r="AT17" s="211">
        <f t="shared" si="3"/>
        <v>0</v>
      </c>
      <c r="AU17" s="211">
        <f t="shared" si="3"/>
        <v>0</v>
      </c>
      <c r="AV17" s="211">
        <f t="shared" si="3"/>
        <v>0</v>
      </c>
      <c r="AW17" s="211">
        <f t="shared" si="3"/>
        <v>0</v>
      </c>
      <c r="AX17" s="211">
        <f t="shared" si="3"/>
        <v>0</v>
      </c>
      <c r="AY17" s="211">
        <f t="shared" si="3"/>
        <v>0</v>
      </c>
      <c r="AZ17" s="211">
        <f t="shared" si="3"/>
        <v>0</v>
      </c>
      <c r="BA17" s="211">
        <f t="shared" si="3"/>
        <v>0</v>
      </c>
      <c r="BB17" s="211">
        <f t="shared" si="3"/>
        <v>0</v>
      </c>
      <c r="BC17" s="211">
        <f t="shared" si="3"/>
        <v>0</v>
      </c>
      <c r="BD17" s="211">
        <f t="shared" si="3"/>
        <v>0</v>
      </c>
    </row>
    <row r="18" spans="1:56" s="39" customFormat="1" ht="15" customHeight="1" x14ac:dyDescent="0.25">
      <c r="A18" s="144"/>
      <c r="B18" s="53"/>
      <c r="C18" s="110"/>
      <c r="D18" s="333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38"/>
      <c r="S18" s="38"/>
      <c r="T18" s="38"/>
      <c r="U18" s="38"/>
      <c r="V18" s="38"/>
      <c r="W18" s="38"/>
      <c r="X18" s="38"/>
      <c r="Y18" s="38"/>
      <c r="Z18" s="38"/>
      <c r="AA18" s="219"/>
      <c r="AB18" s="219"/>
      <c r="AC18" s="219"/>
      <c r="AD18" s="219"/>
      <c r="AE18" s="219"/>
      <c r="AF18" s="233">
        <v>250743</v>
      </c>
      <c r="AG18" s="219"/>
      <c r="AH18" s="219"/>
      <c r="AI18" s="219"/>
      <c r="AJ18" s="219"/>
      <c r="AK18" s="219"/>
      <c r="AL18" s="219"/>
      <c r="AM18" s="219"/>
      <c r="AN18" s="219"/>
      <c r="AO18" s="219"/>
      <c r="AP18" s="219"/>
      <c r="AQ18" s="219"/>
      <c r="AR18" s="219"/>
      <c r="AS18" s="219"/>
      <c r="AT18" s="219"/>
      <c r="AU18" s="219"/>
      <c r="AV18" s="219"/>
      <c r="AW18" s="219"/>
      <c r="AX18" s="219"/>
      <c r="AY18" s="219"/>
      <c r="AZ18" s="219"/>
      <c r="BA18" s="219"/>
      <c r="BB18" s="219"/>
      <c r="BC18" s="219"/>
      <c r="BD18" s="219"/>
    </row>
    <row r="19" spans="1:56" s="39" customFormat="1" ht="15" customHeight="1" x14ac:dyDescent="0.25">
      <c r="A19" s="144"/>
      <c r="B19" s="53"/>
      <c r="C19" s="110"/>
      <c r="D19" s="333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188"/>
      <c r="R19" s="38"/>
      <c r="S19" s="38"/>
      <c r="T19" s="38"/>
      <c r="U19" s="38"/>
      <c r="V19" s="38"/>
      <c r="W19" s="38"/>
      <c r="X19" s="38"/>
      <c r="Y19" s="38"/>
      <c r="Z19" s="38"/>
      <c r="AA19" s="219"/>
      <c r="AB19" s="219"/>
      <c r="AC19" s="219"/>
      <c r="AD19" s="219"/>
      <c r="AE19" s="219"/>
      <c r="AF19" s="219"/>
      <c r="AG19" s="219"/>
      <c r="AH19" s="219"/>
      <c r="AI19" s="219"/>
      <c r="AJ19" s="219"/>
      <c r="AK19" s="219"/>
      <c r="AL19" s="219"/>
      <c r="AM19" s="219"/>
      <c r="AN19" s="219"/>
      <c r="AO19" s="219"/>
      <c r="AP19" s="219"/>
      <c r="AQ19" s="219"/>
      <c r="AR19" s="219"/>
      <c r="AS19" s="219"/>
      <c r="AT19" s="219"/>
      <c r="AU19" s="219"/>
      <c r="AV19" s="219"/>
      <c r="AW19" s="219"/>
      <c r="AX19" s="219"/>
      <c r="AY19" s="219"/>
      <c r="AZ19" s="219"/>
      <c r="BA19" s="219"/>
      <c r="BB19" s="219"/>
      <c r="BC19" s="219"/>
      <c r="BD19" s="219"/>
    </row>
    <row r="20" spans="1:56" s="39" customFormat="1" ht="15" customHeight="1" x14ac:dyDescent="0.25">
      <c r="A20" s="144"/>
      <c r="B20" s="53"/>
      <c r="C20" s="110"/>
      <c r="D20" s="333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188"/>
      <c r="R20" s="38"/>
      <c r="S20" s="38"/>
      <c r="T20" s="38"/>
      <c r="U20" s="38"/>
      <c r="V20" s="38"/>
      <c r="W20" s="38"/>
      <c r="X20" s="38"/>
      <c r="Y20" s="38"/>
      <c r="Z20" s="38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</row>
    <row r="21" spans="1:56" s="39" customFormat="1" ht="15" customHeight="1" x14ac:dyDescent="0.25">
      <c r="A21" s="144"/>
      <c r="B21" s="89"/>
      <c r="C21" s="111"/>
      <c r="D21" s="334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345"/>
      <c r="R21" s="38"/>
      <c r="S21" s="38"/>
      <c r="T21" s="38"/>
      <c r="U21" s="38"/>
      <c r="V21" s="38"/>
      <c r="W21" s="38"/>
      <c r="X21" s="38"/>
      <c r="Y21" s="38"/>
      <c r="Z21" s="38"/>
      <c r="AA21" s="219"/>
      <c r="AB21" s="219"/>
      <c r="AC21" s="219"/>
      <c r="AD21" s="219"/>
      <c r="AE21" s="219"/>
      <c r="AF21" s="219"/>
      <c r="AG21" s="219"/>
      <c r="AH21" s="219"/>
      <c r="AI21" s="219"/>
      <c r="AJ21" s="219"/>
      <c r="AK21" s="219"/>
      <c r="AL21" s="219"/>
      <c r="AM21" s="219"/>
      <c r="AN21" s="219"/>
      <c r="AO21" s="219"/>
      <c r="AP21" s="219"/>
      <c r="AQ21" s="219"/>
      <c r="AR21" s="219"/>
      <c r="AS21" s="219"/>
      <c r="AT21" s="219"/>
      <c r="AU21" s="219"/>
      <c r="AV21" s="219"/>
      <c r="AW21" s="219"/>
      <c r="AX21" s="219"/>
      <c r="AY21" s="219"/>
      <c r="AZ21" s="219"/>
      <c r="BA21" s="219"/>
      <c r="BB21" s="219"/>
      <c r="BC21" s="219"/>
      <c r="BD21" s="219"/>
    </row>
    <row r="22" spans="1:56" s="39" customFormat="1" ht="15" customHeight="1" x14ac:dyDescent="0.25">
      <c r="A22" s="144"/>
      <c r="B22" s="89"/>
      <c r="C22" s="111"/>
      <c r="D22" s="334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59"/>
      <c r="R22" s="38"/>
      <c r="S22" s="38"/>
      <c r="T22" s="38"/>
      <c r="U22" s="38"/>
      <c r="V22" s="38"/>
      <c r="W22" s="38"/>
      <c r="X22" s="38"/>
      <c r="Y22" s="38"/>
      <c r="Z22" s="38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</row>
    <row r="23" spans="1:56" s="39" customFormat="1" ht="15" customHeight="1" x14ac:dyDescent="0.25">
      <c r="A23" s="144"/>
      <c r="B23" s="89"/>
      <c r="C23" s="111"/>
      <c r="D23" s="334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59"/>
      <c r="R23" s="38"/>
      <c r="S23" s="38"/>
      <c r="T23" s="38"/>
      <c r="U23" s="38"/>
      <c r="V23" s="38"/>
      <c r="W23" s="38"/>
      <c r="X23" s="38"/>
      <c r="Y23" s="38"/>
      <c r="Z23" s="38"/>
      <c r="AA23" s="219"/>
      <c r="AB23" s="219"/>
      <c r="AC23" s="219"/>
      <c r="AD23" s="219"/>
      <c r="AE23" s="219"/>
      <c r="AF23" s="219"/>
      <c r="AG23" s="219"/>
      <c r="AH23" s="219"/>
      <c r="AI23" s="219"/>
      <c r="AJ23" s="219"/>
      <c r="AK23" s="219"/>
      <c r="AL23" s="219"/>
      <c r="AM23" s="219"/>
      <c r="AN23" s="219"/>
      <c r="AO23" s="219"/>
      <c r="AP23" s="219"/>
      <c r="AQ23" s="219"/>
      <c r="AR23" s="219"/>
      <c r="AS23" s="219"/>
      <c r="AT23" s="219"/>
      <c r="AU23" s="219"/>
      <c r="AV23" s="219"/>
      <c r="AW23" s="219"/>
      <c r="AX23" s="219"/>
      <c r="AY23" s="219"/>
      <c r="AZ23" s="219"/>
      <c r="BA23" s="219"/>
      <c r="BB23" s="219"/>
      <c r="BC23" s="219"/>
      <c r="BD23" s="219"/>
    </row>
    <row r="24" spans="1:56" s="41" customFormat="1" ht="15" customHeight="1" x14ac:dyDescent="0.25">
      <c r="A24" s="145"/>
      <c r="B24" s="42" t="s">
        <v>92</v>
      </c>
      <c r="C24" s="112"/>
      <c r="D24" s="335"/>
      <c r="E24" s="35">
        <f>SUM(E25:E30)</f>
        <v>0</v>
      </c>
      <c r="F24" s="35">
        <f t="shared" ref="F24:BD24" si="4">SUM(F25:F30)</f>
        <v>0</v>
      </c>
      <c r="G24" s="35">
        <f t="shared" si="4"/>
        <v>0</v>
      </c>
      <c r="H24" s="35">
        <f t="shared" si="4"/>
        <v>0</v>
      </c>
      <c r="I24" s="35">
        <f t="shared" si="4"/>
        <v>0</v>
      </c>
      <c r="J24" s="35">
        <f t="shared" si="4"/>
        <v>0</v>
      </c>
      <c r="K24" s="35">
        <f t="shared" si="4"/>
        <v>0</v>
      </c>
      <c r="L24" s="35">
        <f t="shared" si="4"/>
        <v>0</v>
      </c>
      <c r="M24" s="35">
        <f t="shared" si="4"/>
        <v>0</v>
      </c>
      <c r="N24" s="35">
        <f t="shared" si="4"/>
        <v>0</v>
      </c>
      <c r="O24" s="35">
        <f t="shared" si="4"/>
        <v>0</v>
      </c>
      <c r="P24" s="35">
        <f>SUM(P25:P30)</f>
        <v>0</v>
      </c>
      <c r="Q24" s="35">
        <f t="shared" si="4"/>
        <v>0</v>
      </c>
      <c r="R24" s="35">
        <f t="shared" si="4"/>
        <v>0</v>
      </c>
      <c r="S24" s="35">
        <f t="shared" si="4"/>
        <v>0</v>
      </c>
      <c r="T24" s="35">
        <f t="shared" si="4"/>
        <v>0</v>
      </c>
      <c r="U24" s="35">
        <f t="shared" si="4"/>
        <v>0</v>
      </c>
      <c r="V24" s="35">
        <f t="shared" si="4"/>
        <v>0</v>
      </c>
      <c r="W24" s="35">
        <f t="shared" si="4"/>
        <v>0</v>
      </c>
      <c r="X24" s="35">
        <f t="shared" si="4"/>
        <v>0</v>
      </c>
      <c r="Y24" s="35">
        <f t="shared" si="4"/>
        <v>0</v>
      </c>
      <c r="Z24" s="35">
        <f t="shared" si="4"/>
        <v>0</v>
      </c>
      <c r="AA24" s="211">
        <f t="shared" si="4"/>
        <v>0</v>
      </c>
      <c r="AB24" s="211">
        <f t="shared" si="4"/>
        <v>0</v>
      </c>
      <c r="AC24" s="211">
        <f t="shared" si="4"/>
        <v>0</v>
      </c>
      <c r="AD24" s="211">
        <f t="shared" si="4"/>
        <v>0</v>
      </c>
      <c r="AE24" s="211">
        <f t="shared" si="4"/>
        <v>0</v>
      </c>
      <c r="AF24" s="211">
        <f t="shared" si="4"/>
        <v>0</v>
      </c>
      <c r="AG24" s="211">
        <f t="shared" si="4"/>
        <v>0</v>
      </c>
      <c r="AH24" s="211">
        <f t="shared" si="4"/>
        <v>0</v>
      </c>
      <c r="AI24" s="211">
        <f t="shared" si="4"/>
        <v>0</v>
      </c>
      <c r="AJ24" s="211">
        <f t="shared" si="4"/>
        <v>0</v>
      </c>
      <c r="AK24" s="211">
        <f t="shared" si="4"/>
        <v>0</v>
      </c>
      <c r="AL24" s="211">
        <f t="shared" si="4"/>
        <v>0</v>
      </c>
      <c r="AM24" s="211">
        <f t="shared" si="4"/>
        <v>0</v>
      </c>
      <c r="AN24" s="211">
        <f t="shared" si="4"/>
        <v>0</v>
      </c>
      <c r="AO24" s="211">
        <f t="shared" si="4"/>
        <v>0</v>
      </c>
      <c r="AP24" s="211">
        <f t="shared" si="4"/>
        <v>0</v>
      </c>
      <c r="AQ24" s="211">
        <f t="shared" si="4"/>
        <v>0</v>
      </c>
      <c r="AR24" s="211">
        <f t="shared" si="4"/>
        <v>0</v>
      </c>
      <c r="AS24" s="211">
        <f t="shared" si="4"/>
        <v>0</v>
      </c>
      <c r="AT24" s="211">
        <f t="shared" si="4"/>
        <v>0</v>
      </c>
      <c r="AU24" s="211">
        <f t="shared" si="4"/>
        <v>0</v>
      </c>
      <c r="AV24" s="211">
        <f t="shared" si="4"/>
        <v>0</v>
      </c>
      <c r="AW24" s="211">
        <f t="shared" si="4"/>
        <v>0</v>
      </c>
      <c r="AX24" s="211">
        <f t="shared" si="4"/>
        <v>0</v>
      </c>
      <c r="AY24" s="211">
        <f t="shared" si="4"/>
        <v>0</v>
      </c>
      <c r="AZ24" s="211">
        <f t="shared" si="4"/>
        <v>0</v>
      </c>
      <c r="BA24" s="211">
        <f t="shared" si="4"/>
        <v>0</v>
      </c>
      <c r="BB24" s="211">
        <f t="shared" si="4"/>
        <v>0</v>
      </c>
      <c r="BC24" s="211">
        <f t="shared" si="4"/>
        <v>0</v>
      </c>
      <c r="BD24" s="211">
        <f t="shared" si="4"/>
        <v>0</v>
      </c>
    </row>
    <row r="25" spans="1:56" s="41" customFormat="1" ht="15" customHeight="1" x14ac:dyDescent="0.25">
      <c r="A25" s="145"/>
      <c r="B25" s="42"/>
      <c r="C25" s="112"/>
      <c r="D25" s="3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211"/>
      <c r="AB25" s="211"/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</row>
    <row r="26" spans="1:56" s="41" customFormat="1" ht="15" customHeight="1" x14ac:dyDescent="0.25">
      <c r="A26" s="145"/>
      <c r="B26" s="42"/>
      <c r="C26" s="112"/>
      <c r="D26" s="3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</row>
    <row r="27" spans="1:56" s="41" customFormat="1" ht="15" customHeight="1" x14ac:dyDescent="0.25">
      <c r="A27" s="145"/>
      <c r="B27" s="42"/>
      <c r="C27" s="112"/>
      <c r="D27" s="3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211"/>
      <c r="AB27" s="211"/>
      <c r="AC27" s="211"/>
      <c r="AD27" s="211"/>
      <c r="AE27" s="211"/>
      <c r="AF27" s="211"/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AS27" s="211"/>
      <c r="AT27" s="211"/>
      <c r="AU27" s="211"/>
      <c r="AV27" s="211"/>
      <c r="AW27" s="211"/>
      <c r="AX27" s="211"/>
      <c r="AY27" s="211"/>
      <c r="AZ27" s="211"/>
      <c r="BA27" s="211"/>
      <c r="BB27" s="211"/>
      <c r="BC27" s="211"/>
      <c r="BD27" s="211"/>
    </row>
    <row r="28" spans="1:56" s="41" customFormat="1" ht="15" customHeight="1" x14ac:dyDescent="0.25">
      <c r="A28" s="145"/>
      <c r="B28" s="42"/>
      <c r="C28" s="112"/>
      <c r="D28" s="3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211"/>
      <c r="AV28" s="211"/>
      <c r="AW28" s="211"/>
      <c r="AX28" s="211"/>
      <c r="AY28" s="211"/>
      <c r="AZ28" s="211"/>
      <c r="BA28" s="211"/>
      <c r="BB28" s="211"/>
      <c r="BC28" s="211"/>
      <c r="BD28" s="211"/>
    </row>
    <row r="29" spans="1:56" s="41" customFormat="1" ht="15" customHeight="1" x14ac:dyDescent="0.25">
      <c r="A29" s="145"/>
      <c r="B29" s="42"/>
      <c r="C29" s="112"/>
      <c r="D29" s="3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211"/>
      <c r="AV29" s="211"/>
      <c r="AW29" s="211"/>
      <c r="AX29" s="211"/>
      <c r="AY29" s="211"/>
      <c r="AZ29" s="211"/>
      <c r="BA29" s="211"/>
      <c r="BB29" s="211"/>
      <c r="BC29" s="211"/>
      <c r="BD29" s="211"/>
    </row>
    <row r="30" spans="1:56" s="41" customFormat="1" ht="15" customHeight="1" x14ac:dyDescent="0.25">
      <c r="A30" s="145"/>
      <c r="B30" s="42"/>
      <c r="C30" s="112"/>
      <c r="D30" s="3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AS30" s="211"/>
      <c r="AT30" s="211"/>
      <c r="AU30" s="211"/>
      <c r="AV30" s="211"/>
      <c r="AW30" s="211"/>
      <c r="AX30" s="211"/>
      <c r="AY30" s="211"/>
      <c r="AZ30" s="211"/>
      <c r="BA30" s="211"/>
      <c r="BB30" s="211"/>
      <c r="BC30" s="211"/>
      <c r="BD30" s="211"/>
    </row>
    <row r="31" spans="1:56" s="41" customFormat="1" ht="15" customHeight="1" x14ac:dyDescent="0.25">
      <c r="A31" s="145"/>
      <c r="B31" s="42" t="s">
        <v>96</v>
      </c>
      <c r="C31" s="112"/>
      <c r="D31" s="335"/>
      <c r="E31" s="35">
        <f>SUM(E32:E38)</f>
        <v>0</v>
      </c>
      <c r="F31" s="35">
        <f t="shared" ref="F31:BD31" si="5">SUM(F32:F38)</f>
        <v>0</v>
      </c>
      <c r="G31" s="35">
        <f t="shared" si="5"/>
        <v>0</v>
      </c>
      <c r="H31" s="35">
        <f t="shared" si="5"/>
        <v>0</v>
      </c>
      <c r="I31" s="35">
        <f t="shared" si="5"/>
        <v>0</v>
      </c>
      <c r="J31" s="35">
        <f t="shared" si="5"/>
        <v>0</v>
      </c>
      <c r="K31" s="35">
        <f t="shared" si="5"/>
        <v>0</v>
      </c>
      <c r="L31" s="35">
        <f t="shared" si="5"/>
        <v>0</v>
      </c>
      <c r="M31" s="35">
        <f t="shared" si="5"/>
        <v>0</v>
      </c>
      <c r="N31" s="35">
        <f t="shared" si="5"/>
        <v>0</v>
      </c>
      <c r="O31" s="35">
        <f t="shared" si="5"/>
        <v>0</v>
      </c>
      <c r="P31" s="35">
        <f>SUM(P32:P38)</f>
        <v>0</v>
      </c>
      <c r="Q31" s="35">
        <f t="shared" si="5"/>
        <v>0</v>
      </c>
      <c r="R31" s="35">
        <f t="shared" si="5"/>
        <v>0</v>
      </c>
      <c r="S31" s="35">
        <f t="shared" si="5"/>
        <v>0</v>
      </c>
      <c r="T31" s="35">
        <f t="shared" si="5"/>
        <v>0</v>
      </c>
      <c r="U31" s="35">
        <f t="shared" si="5"/>
        <v>0</v>
      </c>
      <c r="V31" s="35">
        <f t="shared" si="5"/>
        <v>0</v>
      </c>
      <c r="W31" s="35">
        <f t="shared" si="5"/>
        <v>0</v>
      </c>
      <c r="X31" s="35">
        <f t="shared" si="5"/>
        <v>0</v>
      </c>
      <c r="Y31" s="35">
        <f t="shared" si="5"/>
        <v>0</v>
      </c>
      <c r="Z31" s="35">
        <f t="shared" si="5"/>
        <v>0</v>
      </c>
      <c r="AA31" s="211">
        <f t="shared" si="5"/>
        <v>0</v>
      </c>
      <c r="AB31" s="211">
        <f t="shared" si="5"/>
        <v>35000</v>
      </c>
      <c r="AC31" s="211">
        <f t="shared" si="5"/>
        <v>0</v>
      </c>
      <c r="AD31" s="211">
        <f t="shared" si="5"/>
        <v>0</v>
      </c>
      <c r="AE31" s="211">
        <f t="shared" si="5"/>
        <v>0</v>
      </c>
      <c r="AF31" s="211">
        <f t="shared" si="5"/>
        <v>0</v>
      </c>
      <c r="AG31" s="211">
        <f t="shared" si="5"/>
        <v>0</v>
      </c>
      <c r="AH31" s="211">
        <f t="shared" si="5"/>
        <v>0</v>
      </c>
      <c r="AI31" s="211">
        <f t="shared" si="5"/>
        <v>0</v>
      </c>
      <c r="AJ31" s="211">
        <f t="shared" si="5"/>
        <v>0</v>
      </c>
      <c r="AK31" s="211">
        <f t="shared" si="5"/>
        <v>0</v>
      </c>
      <c r="AL31" s="211">
        <f t="shared" si="5"/>
        <v>0</v>
      </c>
      <c r="AM31" s="211">
        <f t="shared" si="5"/>
        <v>0</v>
      </c>
      <c r="AN31" s="211">
        <f t="shared" si="5"/>
        <v>0</v>
      </c>
      <c r="AO31" s="211">
        <f t="shared" si="5"/>
        <v>0</v>
      </c>
      <c r="AP31" s="211">
        <f t="shared" si="5"/>
        <v>0</v>
      </c>
      <c r="AQ31" s="211">
        <f t="shared" si="5"/>
        <v>0</v>
      </c>
      <c r="AR31" s="211">
        <f t="shared" si="5"/>
        <v>0</v>
      </c>
      <c r="AS31" s="211">
        <f t="shared" si="5"/>
        <v>0</v>
      </c>
      <c r="AT31" s="211">
        <f t="shared" si="5"/>
        <v>0</v>
      </c>
      <c r="AU31" s="211">
        <f t="shared" si="5"/>
        <v>0</v>
      </c>
      <c r="AV31" s="211">
        <f t="shared" si="5"/>
        <v>0</v>
      </c>
      <c r="AW31" s="211">
        <f t="shared" si="5"/>
        <v>0</v>
      </c>
      <c r="AX31" s="211">
        <f t="shared" si="5"/>
        <v>0</v>
      </c>
      <c r="AY31" s="211">
        <f t="shared" si="5"/>
        <v>0</v>
      </c>
      <c r="AZ31" s="211">
        <f t="shared" si="5"/>
        <v>0</v>
      </c>
      <c r="BA31" s="211">
        <f t="shared" si="5"/>
        <v>0</v>
      </c>
      <c r="BB31" s="211">
        <f t="shared" si="5"/>
        <v>0</v>
      </c>
      <c r="BC31" s="211">
        <f t="shared" si="5"/>
        <v>0</v>
      </c>
      <c r="BD31" s="211">
        <f t="shared" si="5"/>
        <v>0</v>
      </c>
    </row>
    <row r="32" spans="1:56" s="41" customFormat="1" ht="15" customHeight="1" x14ac:dyDescent="0.25">
      <c r="A32" s="145"/>
      <c r="B32" s="42"/>
      <c r="C32" s="107" t="s">
        <v>101</v>
      </c>
      <c r="D32" s="3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211"/>
      <c r="AB32" s="233">
        <v>35000</v>
      </c>
      <c r="AC32" s="211"/>
      <c r="AD32" s="211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</row>
    <row r="33" spans="1:56" s="41" customFormat="1" ht="15" customHeight="1" x14ac:dyDescent="0.25">
      <c r="A33" s="145"/>
      <c r="B33" s="42"/>
      <c r="C33" s="112"/>
      <c r="D33" s="3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211"/>
      <c r="AB33" s="211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</row>
    <row r="34" spans="1:56" s="41" customFormat="1" ht="15" customHeight="1" x14ac:dyDescent="0.25">
      <c r="A34" s="145"/>
      <c r="B34" s="42"/>
      <c r="C34" s="112"/>
      <c r="D34" s="3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</row>
    <row r="35" spans="1:56" s="41" customFormat="1" ht="15" customHeight="1" x14ac:dyDescent="0.25">
      <c r="A35" s="145"/>
      <c r="B35" s="42"/>
      <c r="C35" s="112"/>
      <c r="D35" s="3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</row>
    <row r="36" spans="1:56" s="41" customFormat="1" ht="15" customHeight="1" x14ac:dyDescent="0.25">
      <c r="A36" s="145"/>
      <c r="B36" s="42"/>
      <c r="C36" s="112"/>
      <c r="D36" s="3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</row>
    <row r="37" spans="1:56" s="41" customFormat="1" ht="15" customHeight="1" x14ac:dyDescent="0.25">
      <c r="A37" s="145"/>
      <c r="B37" s="42"/>
      <c r="C37" s="112"/>
      <c r="D37" s="3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</row>
    <row r="38" spans="1:56" s="41" customFormat="1" ht="15" customHeight="1" x14ac:dyDescent="0.25">
      <c r="A38" s="145"/>
      <c r="B38" s="42"/>
      <c r="C38" s="112"/>
      <c r="D38" s="3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</row>
    <row r="39" spans="1:56" s="41" customFormat="1" ht="15" customHeight="1" x14ac:dyDescent="0.25">
      <c r="A39" s="145"/>
      <c r="B39" s="42" t="s">
        <v>293</v>
      </c>
      <c r="C39" s="112"/>
      <c r="D39" s="335"/>
      <c r="E39" s="35">
        <f>SUM(E40:E45)</f>
        <v>0</v>
      </c>
      <c r="F39" s="35">
        <f t="shared" ref="F39:BD39" si="6">SUM(F40:F45)</f>
        <v>0</v>
      </c>
      <c r="G39" s="35">
        <f t="shared" si="6"/>
        <v>0</v>
      </c>
      <c r="H39" s="35">
        <f t="shared" si="6"/>
        <v>0</v>
      </c>
      <c r="I39" s="35">
        <f t="shared" si="6"/>
        <v>0</v>
      </c>
      <c r="J39" s="35">
        <f t="shared" si="6"/>
        <v>0</v>
      </c>
      <c r="K39" s="35">
        <f t="shared" si="6"/>
        <v>0</v>
      </c>
      <c r="L39" s="35">
        <f t="shared" si="6"/>
        <v>0</v>
      </c>
      <c r="M39" s="35">
        <f t="shared" si="6"/>
        <v>0</v>
      </c>
      <c r="N39" s="35">
        <f t="shared" si="6"/>
        <v>0</v>
      </c>
      <c r="O39" s="35">
        <f t="shared" si="6"/>
        <v>0</v>
      </c>
      <c r="P39" s="35">
        <f>SUM(P40:P45)</f>
        <v>0</v>
      </c>
      <c r="Q39" s="35">
        <f t="shared" si="6"/>
        <v>0</v>
      </c>
      <c r="R39" s="35">
        <f t="shared" si="6"/>
        <v>0</v>
      </c>
      <c r="S39" s="35">
        <f t="shared" si="6"/>
        <v>0</v>
      </c>
      <c r="T39" s="35">
        <f t="shared" si="6"/>
        <v>0</v>
      </c>
      <c r="U39" s="35">
        <f t="shared" si="6"/>
        <v>0</v>
      </c>
      <c r="V39" s="35">
        <f t="shared" si="6"/>
        <v>0</v>
      </c>
      <c r="W39" s="35">
        <f t="shared" si="6"/>
        <v>0</v>
      </c>
      <c r="X39" s="35">
        <f t="shared" si="6"/>
        <v>0</v>
      </c>
      <c r="Y39" s="35">
        <f t="shared" si="6"/>
        <v>0</v>
      </c>
      <c r="Z39" s="35">
        <f>SUM(Z40:Z45)</f>
        <v>0</v>
      </c>
      <c r="AA39" s="211">
        <f t="shared" si="6"/>
        <v>0</v>
      </c>
      <c r="AB39" s="211">
        <f t="shared" si="6"/>
        <v>0</v>
      </c>
      <c r="AC39" s="211">
        <f t="shared" si="6"/>
        <v>0</v>
      </c>
      <c r="AD39" s="211">
        <f t="shared" si="6"/>
        <v>0</v>
      </c>
      <c r="AE39" s="211">
        <f t="shared" si="6"/>
        <v>0</v>
      </c>
      <c r="AF39" s="211">
        <f t="shared" si="6"/>
        <v>0</v>
      </c>
      <c r="AG39" s="211">
        <f t="shared" si="6"/>
        <v>0</v>
      </c>
      <c r="AH39" s="211">
        <f>SUM(AH40:AH45)</f>
        <v>0</v>
      </c>
      <c r="AI39" s="211">
        <f t="shared" si="6"/>
        <v>0</v>
      </c>
      <c r="AJ39" s="211">
        <f t="shared" si="6"/>
        <v>0</v>
      </c>
      <c r="AK39" s="211">
        <f t="shared" si="6"/>
        <v>0</v>
      </c>
      <c r="AL39" s="211">
        <f t="shared" si="6"/>
        <v>0</v>
      </c>
      <c r="AM39" s="211">
        <f t="shared" si="6"/>
        <v>0</v>
      </c>
      <c r="AN39" s="211">
        <f t="shared" si="6"/>
        <v>0</v>
      </c>
      <c r="AO39" s="211">
        <f t="shared" si="6"/>
        <v>0</v>
      </c>
      <c r="AP39" s="211">
        <f t="shared" si="6"/>
        <v>0</v>
      </c>
      <c r="AQ39" s="211">
        <f t="shared" si="6"/>
        <v>0</v>
      </c>
      <c r="AR39" s="211">
        <f t="shared" si="6"/>
        <v>0</v>
      </c>
      <c r="AS39" s="211">
        <f t="shared" si="6"/>
        <v>0</v>
      </c>
      <c r="AT39" s="211">
        <f t="shared" si="6"/>
        <v>0</v>
      </c>
      <c r="AU39" s="211">
        <f t="shared" si="6"/>
        <v>0</v>
      </c>
      <c r="AV39" s="211">
        <f t="shared" si="6"/>
        <v>0</v>
      </c>
      <c r="AW39" s="211">
        <f t="shared" si="6"/>
        <v>0</v>
      </c>
      <c r="AX39" s="211">
        <f t="shared" si="6"/>
        <v>0</v>
      </c>
      <c r="AY39" s="211">
        <f t="shared" si="6"/>
        <v>0</v>
      </c>
      <c r="AZ39" s="211">
        <f t="shared" si="6"/>
        <v>0</v>
      </c>
      <c r="BA39" s="211">
        <f t="shared" si="6"/>
        <v>0</v>
      </c>
      <c r="BB39" s="211">
        <f t="shared" si="6"/>
        <v>0</v>
      </c>
      <c r="BC39" s="211">
        <f t="shared" si="6"/>
        <v>0</v>
      </c>
      <c r="BD39" s="211">
        <f t="shared" si="6"/>
        <v>0</v>
      </c>
    </row>
    <row r="40" spans="1:56" s="41" customFormat="1" ht="15" customHeight="1" x14ac:dyDescent="0.25">
      <c r="A40" s="145"/>
      <c r="B40" s="53" t="s">
        <v>111</v>
      </c>
      <c r="C40" s="113"/>
      <c r="D40" s="3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</row>
    <row r="41" spans="1:56" s="27" customFormat="1" ht="15" customHeight="1" x14ac:dyDescent="0.25">
      <c r="A41" s="142"/>
      <c r="B41" s="28" t="s">
        <v>85</v>
      </c>
      <c r="C41" s="107"/>
      <c r="D41" s="331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40"/>
      <c r="R41" s="31"/>
      <c r="S41" s="31"/>
      <c r="T41" s="31"/>
      <c r="U41" s="31"/>
      <c r="V41" s="31"/>
      <c r="W41" s="31"/>
      <c r="X41" s="31"/>
      <c r="Y41" s="31"/>
      <c r="Z41" s="31"/>
      <c r="AA41" s="203"/>
      <c r="AB41" s="203"/>
      <c r="AC41" s="203"/>
      <c r="AD41" s="203"/>
      <c r="AE41" s="203"/>
      <c r="AF41" s="203"/>
      <c r="AG41" s="203"/>
      <c r="AH41" s="203"/>
      <c r="AI41" s="203"/>
      <c r="AJ41" s="203"/>
      <c r="AK41" s="203"/>
      <c r="AL41" s="203"/>
      <c r="AM41" s="203"/>
      <c r="AN41" s="203"/>
      <c r="AO41" s="203"/>
      <c r="AP41" s="203"/>
      <c r="AQ41" s="203"/>
      <c r="AR41" s="203"/>
      <c r="AS41" s="203"/>
      <c r="AT41" s="203"/>
      <c r="AU41" s="203"/>
      <c r="AV41" s="203"/>
      <c r="AW41" s="203"/>
      <c r="AX41" s="203"/>
      <c r="AY41" s="203"/>
      <c r="AZ41" s="203"/>
      <c r="BA41" s="203"/>
      <c r="BB41" s="203"/>
      <c r="BC41" s="203"/>
      <c r="BD41" s="203"/>
    </row>
    <row r="42" spans="1:56" s="27" customFormat="1" ht="15" customHeight="1" x14ac:dyDescent="0.25">
      <c r="A42" s="142"/>
      <c r="B42" s="28"/>
      <c r="C42" s="107"/>
      <c r="D42" s="331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31"/>
      <c r="S42" s="31"/>
      <c r="T42" s="31"/>
      <c r="U42" s="31"/>
      <c r="V42" s="31"/>
      <c r="W42" s="31"/>
      <c r="X42" s="31"/>
      <c r="Y42" s="31"/>
      <c r="Z42" s="31"/>
      <c r="AA42" s="203"/>
      <c r="AB42" s="203"/>
      <c r="AC42" s="203"/>
      <c r="AD42" s="203"/>
      <c r="AE42" s="203"/>
      <c r="AF42" s="203"/>
      <c r="AG42" s="203"/>
      <c r="AH42" s="203"/>
      <c r="AI42" s="203"/>
      <c r="AJ42" s="203"/>
      <c r="AK42" s="203"/>
      <c r="AL42" s="203"/>
      <c r="AM42" s="203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</row>
    <row r="43" spans="1:56" s="27" customFormat="1" ht="15" customHeight="1" x14ac:dyDescent="0.25">
      <c r="A43" s="142"/>
      <c r="B43" s="28"/>
      <c r="C43" s="107"/>
      <c r="D43" s="331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31"/>
      <c r="S43" s="31"/>
      <c r="T43" s="31"/>
      <c r="U43" s="31"/>
      <c r="V43" s="31"/>
      <c r="W43" s="31"/>
      <c r="X43" s="31"/>
      <c r="Y43" s="31"/>
      <c r="Z43" s="3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</row>
    <row r="44" spans="1:56" s="27" customFormat="1" ht="15" customHeight="1" x14ac:dyDescent="0.25">
      <c r="A44" s="142"/>
      <c r="B44" s="28"/>
      <c r="C44" s="107"/>
      <c r="D44" s="331"/>
      <c r="E44" s="29"/>
      <c r="F44" s="29"/>
      <c r="G44" s="31"/>
      <c r="H44" s="29"/>
      <c r="I44" s="43"/>
      <c r="J44" s="29"/>
      <c r="K44" s="43"/>
      <c r="L44" s="29"/>
      <c r="M44" s="29"/>
      <c r="N44" s="29"/>
      <c r="O44" s="29"/>
      <c r="P44" s="40"/>
      <c r="Q44" s="29"/>
      <c r="R44" s="31"/>
      <c r="S44" s="31"/>
      <c r="T44" s="31"/>
      <c r="U44" s="31"/>
      <c r="V44" s="31"/>
      <c r="W44" s="31"/>
      <c r="X44" s="31"/>
      <c r="Y44" s="31"/>
      <c r="Z44" s="31"/>
      <c r="AA44" s="203"/>
      <c r="AB44" s="203"/>
      <c r="AC44" s="203"/>
      <c r="AD44" s="203"/>
      <c r="AE44" s="203"/>
      <c r="AF44" s="203"/>
      <c r="AG44" s="203"/>
      <c r="AH44" s="203"/>
      <c r="AI44" s="203"/>
      <c r="AJ44" s="203"/>
      <c r="AK44" s="203"/>
      <c r="AL44" s="203"/>
      <c r="AM44" s="203"/>
      <c r="AN44" s="203"/>
      <c r="AO44" s="203"/>
      <c r="AP44" s="203"/>
      <c r="AQ44" s="203"/>
      <c r="AR44" s="203"/>
      <c r="AS44" s="203"/>
      <c r="AT44" s="203"/>
      <c r="AU44" s="203"/>
      <c r="AV44" s="203"/>
      <c r="AW44" s="203"/>
      <c r="AX44" s="203"/>
      <c r="AY44" s="203"/>
      <c r="AZ44" s="203"/>
      <c r="BA44" s="203"/>
      <c r="BB44" s="203"/>
      <c r="BC44" s="203"/>
      <c r="BD44" s="203"/>
    </row>
    <row r="45" spans="1:56" s="27" customFormat="1" ht="15" customHeight="1" x14ac:dyDescent="0.25">
      <c r="A45" s="142"/>
      <c r="B45" s="44"/>
      <c r="C45" s="114"/>
      <c r="D45" s="336"/>
      <c r="E45" s="45"/>
      <c r="F45" s="45"/>
      <c r="G45" s="343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8"/>
      <c r="S45" s="48"/>
      <c r="T45" s="48"/>
      <c r="U45" s="48"/>
      <c r="V45" s="48"/>
      <c r="W45" s="48"/>
      <c r="X45" s="48"/>
      <c r="Y45" s="48"/>
      <c r="Z45" s="48"/>
      <c r="AA45" s="225"/>
      <c r="AB45" s="225"/>
      <c r="AC45" s="225"/>
      <c r="AD45" s="225"/>
      <c r="AE45" s="225"/>
      <c r="AF45" s="225"/>
      <c r="AG45" s="225"/>
      <c r="AH45" s="225"/>
      <c r="AI45" s="225"/>
      <c r="AJ45" s="225"/>
      <c r="AK45" s="225"/>
      <c r="AL45" s="225"/>
      <c r="AM45" s="225"/>
      <c r="AN45" s="225"/>
      <c r="AO45" s="225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225"/>
      <c r="BA45" s="225"/>
      <c r="BB45" s="225"/>
      <c r="BC45" s="225"/>
      <c r="BD45" s="225"/>
    </row>
    <row r="46" spans="1:56" s="51" customFormat="1" ht="15" customHeight="1" x14ac:dyDescent="0.25">
      <c r="A46" s="141" t="s">
        <v>188</v>
      </c>
      <c r="B46" s="50" t="s">
        <v>58</v>
      </c>
      <c r="C46" s="115"/>
      <c r="D46" s="337"/>
      <c r="E46" s="134">
        <f>E17+E11+E24+E31+E39</f>
        <v>0</v>
      </c>
      <c r="F46" s="134">
        <f t="shared" ref="F46:BD46" si="7">F17+F11+F24+F31+F39</f>
        <v>0</v>
      </c>
      <c r="G46" s="134">
        <f t="shared" si="7"/>
        <v>0</v>
      </c>
      <c r="H46" s="134">
        <f t="shared" si="7"/>
        <v>0</v>
      </c>
      <c r="I46" s="134">
        <f t="shared" si="7"/>
        <v>0</v>
      </c>
      <c r="J46" s="134">
        <f t="shared" si="7"/>
        <v>0</v>
      </c>
      <c r="K46" s="134">
        <f t="shared" si="7"/>
        <v>0</v>
      </c>
      <c r="L46" s="134">
        <f t="shared" si="7"/>
        <v>0</v>
      </c>
      <c r="M46" s="134">
        <f t="shared" si="7"/>
        <v>0</v>
      </c>
      <c r="N46" s="134">
        <f t="shared" si="7"/>
        <v>0</v>
      </c>
      <c r="O46" s="134">
        <f t="shared" si="7"/>
        <v>0</v>
      </c>
      <c r="P46" s="134">
        <f t="shared" si="7"/>
        <v>0</v>
      </c>
      <c r="Q46" s="134">
        <f t="shared" si="7"/>
        <v>0</v>
      </c>
      <c r="R46" s="134">
        <f t="shared" si="7"/>
        <v>0</v>
      </c>
      <c r="S46" s="134">
        <f t="shared" si="7"/>
        <v>0</v>
      </c>
      <c r="T46" s="134">
        <f t="shared" si="7"/>
        <v>0</v>
      </c>
      <c r="U46" s="134">
        <f t="shared" si="7"/>
        <v>0</v>
      </c>
      <c r="V46" s="134">
        <f t="shared" si="7"/>
        <v>0</v>
      </c>
      <c r="W46" s="134">
        <f t="shared" si="7"/>
        <v>0</v>
      </c>
      <c r="X46" s="134">
        <f t="shared" si="7"/>
        <v>0</v>
      </c>
      <c r="Y46" s="134">
        <f t="shared" si="7"/>
        <v>0</v>
      </c>
      <c r="Z46" s="134">
        <f t="shared" si="7"/>
        <v>0</v>
      </c>
      <c r="AA46" s="229">
        <f t="shared" si="7"/>
        <v>0</v>
      </c>
      <c r="AB46" s="229">
        <f t="shared" si="7"/>
        <v>35000</v>
      </c>
      <c r="AC46" s="229">
        <f t="shared" si="7"/>
        <v>0</v>
      </c>
      <c r="AD46" s="229">
        <f t="shared" si="7"/>
        <v>0</v>
      </c>
      <c r="AE46" s="229">
        <f t="shared" si="7"/>
        <v>0</v>
      </c>
      <c r="AF46" s="229">
        <f t="shared" si="7"/>
        <v>250743</v>
      </c>
      <c r="AG46" s="229">
        <f t="shared" si="7"/>
        <v>0</v>
      </c>
      <c r="AH46" s="229">
        <f t="shared" si="7"/>
        <v>0</v>
      </c>
      <c r="AI46" s="229">
        <f t="shared" si="7"/>
        <v>0</v>
      </c>
      <c r="AJ46" s="229">
        <f t="shared" si="7"/>
        <v>0</v>
      </c>
      <c r="AK46" s="229">
        <f t="shared" si="7"/>
        <v>0</v>
      </c>
      <c r="AL46" s="229">
        <f t="shared" si="7"/>
        <v>0</v>
      </c>
      <c r="AM46" s="229">
        <f t="shared" si="7"/>
        <v>0</v>
      </c>
      <c r="AN46" s="229">
        <f t="shared" si="7"/>
        <v>0</v>
      </c>
      <c r="AO46" s="229">
        <f t="shared" si="7"/>
        <v>0</v>
      </c>
      <c r="AP46" s="229">
        <f t="shared" si="7"/>
        <v>0</v>
      </c>
      <c r="AQ46" s="229">
        <f t="shared" si="7"/>
        <v>0</v>
      </c>
      <c r="AR46" s="229">
        <f t="shared" si="7"/>
        <v>0</v>
      </c>
      <c r="AS46" s="229">
        <f t="shared" si="7"/>
        <v>0</v>
      </c>
      <c r="AT46" s="229">
        <f t="shared" si="7"/>
        <v>0</v>
      </c>
      <c r="AU46" s="229">
        <f t="shared" si="7"/>
        <v>0</v>
      </c>
      <c r="AV46" s="229">
        <f t="shared" si="7"/>
        <v>0</v>
      </c>
      <c r="AW46" s="229">
        <f t="shared" si="7"/>
        <v>0</v>
      </c>
      <c r="AX46" s="229">
        <f t="shared" si="7"/>
        <v>0</v>
      </c>
      <c r="AY46" s="229">
        <f t="shared" si="7"/>
        <v>0</v>
      </c>
      <c r="AZ46" s="229">
        <f t="shared" si="7"/>
        <v>0</v>
      </c>
      <c r="BA46" s="229">
        <f t="shared" si="7"/>
        <v>0</v>
      </c>
      <c r="BB46" s="229">
        <f t="shared" si="7"/>
        <v>0</v>
      </c>
      <c r="BC46" s="229">
        <f t="shared" si="7"/>
        <v>0</v>
      </c>
      <c r="BD46" s="229">
        <f t="shared" si="7"/>
        <v>0</v>
      </c>
    </row>
    <row r="47" spans="1:56" s="27" customFormat="1" ht="15" customHeight="1" x14ac:dyDescent="0.25">
      <c r="A47" s="142"/>
      <c r="B47" s="28"/>
      <c r="C47" s="107"/>
      <c r="D47" s="331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31"/>
      <c r="S47" s="31"/>
      <c r="T47" s="31"/>
      <c r="U47" s="31"/>
      <c r="V47" s="31"/>
      <c r="W47" s="31"/>
      <c r="X47" s="31"/>
      <c r="Y47" s="31"/>
      <c r="Z47" s="31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</row>
    <row r="48" spans="1:56" s="52" customFormat="1" ht="15" customHeight="1" x14ac:dyDescent="0.25">
      <c r="A48" s="146"/>
      <c r="B48" s="58" t="s">
        <v>109</v>
      </c>
      <c r="C48" s="108"/>
      <c r="D48" s="332"/>
      <c r="E48" s="35">
        <f t="shared" ref="E48:AJ48" si="8">SUM(E49:E54)</f>
        <v>0</v>
      </c>
      <c r="F48" s="35">
        <f t="shared" si="8"/>
        <v>0</v>
      </c>
      <c r="G48" s="35">
        <f t="shared" si="8"/>
        <v>0</v>
      </c>
      <c r="H48" s="35">
        <f t="shared" si="8"/>
        <v>0</v>
      </c>
      <c r="I48" s="35">
        <f t="shared" si="8"/>
        <v>0</v>
      </c>
      <c r="J48" s="35">
        <f t="shared" si="8"/>
        <v>0</v>
      </c>
      <c r="K48" s="35">
        <f t="shared" si="8"/>
        <v>0</v>
      </c>
      <c r="L48" s="35">
        <f t="shared" si="8"/>
        <v>0</v>
      </c>
      <c r="M48" s="35">
        <f t="shared" si="8"/>
        <v>0</v>
      </c>
      <c r="N48" s="35">
        <f t="shared" si="8"/>
        <v>0</v>
      </c>
      <c r="O48" s="35">
        <f t="shared" si="8"/>
        <v>0</v>
      </c>
      <c r="P48" s="35">
        <f t="shared" si="8"/>
        <v>0</v>
      </c>
      <c r="Q48" s="35">
        <f t="shared" si="8"/>
        <v>0</v>
      </c>
      <c r="R48" s="35">
        <f t="shared" si="8"/>
        <v>0</v>
      </c>
      <c r="S48" s="35">
        <f t="shared" si="8"/>
        <v>0</v>
      </c>
      <c r="T48" s="35">
        <f t="shared" si="8"/>
        <v>0</v>
      </c>
      <c r="U48" s="35">
        <f t="shared" si="8"/>
        <v>0</v>
      </c>
      <c r="V48" s="35">
        <f t="shared" si="8"/>
        <v>0</v>
      </c>
      <c r="W48" s="35">
        <f t="shared" si="8"/>
        <v>0</v>
      </c>
      <c r="X48" s="35">
        <f t="shared" si="8"/>
        <v>0</v>
      </c>
      <c r="Y48" s="35">
        <f t="shared" si="8"/>
        <v>0</v>
      </c>
      <c r="Z48" s="35">
        <f t="shared" si="8"/>
        <v>0</v>
      </c>
      <c r="AA48" s="211">
        <f t="shared" si="8"/>
        <v>0</v>
      </c>
      <c r="AB48" s="211">
        <f t="shared" si="8"/>
        <v>13525.380000000001</v>
      </c>
      <c r="AC48" s="211">
        <f t="shared" si="8"/>
        <v>0</v>
      </c>
      <c r="AD48" s="211">
        <f t="shared" si="8"/>
        <v>0</v>
      </c>
      <c r="AE48" s="211">
        <f t="shared" si="8"/>
        <v>0</v>
      </c>
      <c r="AF48" s="211">
        <f t="shared" si="8"/>
        <v>77636.95</v>
      </c>
      <c r="AG48" s="211">
        <f t="shared" si="8"/>
        <v>0</v>
      </c>
      <c r="AH48" s="211">
        <f t="shared" si="8"/>
        <v>0</v>
      </c>
      <c r="AI48" s="211">
        <f t="shared" si="8"/>
        <v>0</v>
      </c>
      <c r="AJ48" s="211">
        <f t="shared" si="8"/>
        <v>0</v>
      </c>
      <c r="AK48" s="211">
        <f t="shared" ref="AK48:BD48" si="9">SUM(AK49:AK54)</f>
        <v>0</v>
      </c>
      <c r="AL48" s="211">
        <f t="shared" si="9"/>
        <v>0</v>
      </c>
      <c r="AM48" s="211">
        <f t="shared" si="9"/>
        <v>0</v>
      </c>
      <c r="AN48" s="211">
        <f t="shared" si="9"/>
        <v>0</v>
      </c>
      <c r="AO48" s="211">
        <f t="shared" si="9"/>
        <v>0</v>
      </c>
      <c r="AP48" s="211">
        <f t="shared" si="9"/>
        <v>0</v>
      </c>
      <c r="AQ48" s="211">
        <f t="shared" si="9"/>
        <v>0</v>
      </c>
      <c r="AR48" s="211">
        <f t="shared" si="9"/>
        <v>0</v>
      </c>
      <c r="AS48" s="211">
        <f t="shared" si="9"/>
        <v>0</v>
      </c>
      <c r="AT48" s="211">
        <f t="shared" si="9"/>
        <v>0</v>
      </c>
      <c r="AU48" s="211">
        <f t="shared" si="9"/>
        <v>0</v>
      </c>
      <c r="AV48" s="211">
        <f t="shared" si="9"/>
        <v>0</v>
      </c>
      <c r="AW48" s="211">
        <f t="shared" si="9"/>
        <v>0</v>
      </c>
      <c r="AX48" s="211">
        <f t="shared" si="9"/>
        <v>0</v>
      </c>
      <c r="AY48" s="211">
        <f t="shared" si="9"/>
        <v>0</v>
      </c>
      <c r="AZ48" s="211">
        <f t="shared" si="9"/>
        <v>0</v>
      </c>
      <c r="BA48" s="211">
        <f t="shared" si="9"/>
        <v>0</v>
      </c>
      <c r="BB48" s="211">
        <f t="shared" si="9"/>
        <v>0</v>
      </c>
      <c r="BC48" s="211">
        <f t="shared" si="9"/>
        <v>0</v>
      </c>
      <c r="BD48" s="211">
        <f t="shared" si="9"/>
        <v>0</v>
      </c>
    </row>
    <row r="49" spans="1:56" s="52" customFormat="1" ht="15" customHeight="1" x14ac:dyDescent="0.25">
      <c r="A49" s="146"/>
      <c r="B49" s="53" t="s">
        <v>266</v>
      </c>
      <c r="C49" s="199"/>
      <c r="D49" s="347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297"/>
      <c r="AB49" s="234">
        <v>10800</v>
      </c>
      <c r="AC49" s="234"/>
      <c r="AD49" s="234"/>
      <c r="AE49" s="234"/>
      <c r="AF49" s="234"/>
      <c r="AG49" s="216"/>
      <c r="AH49" s="216"/>
      <c r="AI49" s="216"/>
      <c r="AJ49" s="216"/>
      <c r="AK49" s="216"/>
      <c r="AL49" s="216"/>
      <c r="AM49" s="216"/>
      <c r="AN49" s="216"/>
      <c r="AO49" s="216"/>
      <c r="AP49" s="216"/>
      <c r="AQ49" s="216"/>
      <c r="AR49" s="216"/>
      <c r="AS49" s="216"/>
      <c r="AT49" s="216"/>
      <c r="AU49" s="216"/>
      <c r="AV49" s="216"/>
      <c r="AW49" s="216"/>
      <c r="AX49" s="216"/>
      <c r="AY49" s="216"/>
      <c r="AZ49" s="216"/>
      <c r="BA49" s="216"/>
      <c r="BB49" s="216"/>
      <c r="BC49" s="216"/>
      <c r="BD49" s="216"/>
    </row>
    <row r="50" spans="1:56" s="52" customFormat="1" ht="15" customHeight="1" x14ac:dyDescent="0.25">
      <c r="A50" s="146"/>
      <c r="B50" s="53" t="s">
        <v>267</v>
      </c>
      <c r="C50" s="199"/>
      <c r="D50" s="347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297"/>
      <c r="AB50" s="234"/>
      <c r="AC50" s="234"/>
      <c r="AD50" s="234"/>
      <c r="AE50" s="234"/>
      <c r="AF50" s="234">
        <v>10800</v>
      </c>
      <c r="AG50" s="216"/>
      <c r="AH50" s="216"/>
      <c r="AI50" s="216"/>
      <c r="AJ50" s="216"/>
      <c r="AK50" s="216"/>
      <c r="AL50" s="216"/>
      <c r="AM50" s="216"/>
      <c r="AN50" s="216"/>
      <c r="AO50" s="216"/>
      <c r="AP50" s="216"/>
      <c r="AQ50" s="216"/>
      <c r="AR50" s="216"/>
      <c r="AS50" s="216"/>
      <c r="AT50" s="216"/>
      <c r="AU50" s="216"/>
      <c r="AV50" s="216"/>
      <c r="AW50" s="216"/>
      <c r="AX50" s="216"/>
      <c r="AY50" s="216"/>
      <c r="AZ50" s="216"/>
      <c r="BA50" s="216"/>
      <c r="BB50" s="216"/>
      <c r="BC50" s="216"/>
      <c r="BD50" s="216"/>
    </row>
    <row r="51" spans="1:56" s="52" customFormat="1" ht="15" customHeight="1" x14ac:dyDescent="0.25">
      <c r="A51" s="146"/>
      <c r="B51" s="53" t="s">
        <v>268</v>
      </c>
      <c r="C51" s="109"/>
      <c r="D51" s="332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216"/>
      <c r="AB51" s="234">
        <v>2725.38</v>
      </c>
      <c r="AC51" s="216"/>
      <c r="AD51" s="216"/>
      <c r="AE51" s="216"/>
      <c r="AF51" s="216"/>
      <c r="AG51" s="216"/>
      <c r="AH51" s="216"/>
      <c r="AI51" s="216"/>
      <c r="AJ51" s="216"/>
      <c r="AK51" s="216"/>
      <c r="AL51" s="216"/>
      <c r="AM51" s="216"/>
      <c r="AN51" s="216"/>
      <c r="AO51" s="216"/>
      <c r="AP51" s="216"/>
      <c r="AQ51" s="216"/>
      <c r="AR51" s="216"/>
      <c r="AS51" s="216"/>
      <c r="AT51" s="216"/>
      <c r="AU51" s="216"/>
      <c r="AV51" s="216"/>
      <c r="AW51" s="216"/>
      <c r="AX51" s="216"/>
      <c r="AY51" s="216"/>
      <c r="AZ51" s="216"/>
      <c r="BA51" s="216"/>
      <c r="BB51" s="216"/>
      <c r="BC51" s="216"/>
      <c r="BD51" s="216"/>
    </row>
    <row r="52" spans="1:56" s="52" customFormat="1" ht="15" customHeight="1" x14ac:dyDescent="0.25">
      <c r="A52" s="146"/>
      <c r="B52" s="53" t="s">
        <v>269</v>
      </c>
      <c r="C52" s="109"/>
      <c r="D52" s="332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216"/>
      <c r="AB52" s="216"/>
      <c r="AC52" s="216"/>
      <c r="AD52" s="216"/>
      <c r="AE52" s="216"/>
      <c r="AF52" s="234">
        <v>66836.95</v>
      </c>
      <c r="AG52" s="216"/>
      <c r="AH52" s="216"/>
      <c r="AI52" s="216"/>
      <c r="AJ52" s="216"/>
      <c r="AK52" s="216"/>
      <c r="AL52" s="216"/>
      <c r="AM52" s="216"/>
      <c r="AN52" s="216"/>
      <c r="AO52" s="216"/>
      <c r="AP52" s="216"/>
      <c r="AQ52" s="216"/>
      <c r="AR52" s="216"/>
      <c r="AS52" s="216"/>
      <c r="AT52" s="216"/>
      <c r="AU52" s="216"/>
      <c r="AV52" s="216"/>
      <c r="AW52" s="216"/>
      <c r="AX52" s="216"/>
      <c r="AY52" s="216"/>
      <c r="AZ52" s="216"/>
      <c r="BA52" s="216"/>
      <c r="BB52" s="216"/>
      <c r="BC52" s="216"/>
      <c r="BD52" s="216"/>
    </row>
    <row r="53" spans="1:56" s="52" customFormat="1" ht="15" customHeight="1" x14ac:dyDescent="0.25">
      <c r="A53" s="146"/>
      <c r="B53" s="34"/>
      <c r="C53" s="109"/>
      <c r="D53" s="332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216"/>
      <c r="AB53" s="216"/>
      <c r="AC53" s="216"/>
      <c r="AD53" s="216"/>
      <c r="AE53" s="216"/>
      <c r="AF53" s="216"/>
      <c r="AG53" s="216"/>
      <c r="AH53" s="216"/>
      <c r="AI53" s="216"/>
      <c r="AJ53" s="216"/>
      <c r="AK53" s="216"/>
      <c r="AL53" s="216"/>
      <c r="AM53" s="216"/>
      <c r="AN53" s="216"/>
      <c r="AO53" s="216"/>
      <c r="AP53" s="216"/>
      <c r="AQ53" s="216"/>
      <c r="AR53" s="216"/>
      <c r="AS53" s="216"/>
      <c r="AT53" s="216"/>
      <c r="AU53" s="216"/>
      <c r="AV53" s="216"/>
      <c r="AW53" s="216"/>
      <c r="AX53" s="216"/>
      <c r="AY53" s="216"/>
      <c r="AZ53" s="216"/>
      <c r="BA53" s="216"/>
      <c r="BB53" s="216"/>
      <c r="BC53" s="216"/>
      <c r="BD53" s="216"/>
    </row>
    <row r="54" spans="1:56" s="52" customFormat="1" ht="15" customHeight="1" x14ac:dyDescent="0.25">
      <c r="A54" s="146"/>
      <c r="B54" s="34"/>
      <c r="C54" s="109"/>
      <c r="D54" s="332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216"/>
      <c r="AB54" s="216"/>
      <c r="AC54" s="216"/>
      <c r="AD54" s="216"/>
      <c r="AE54" s="216"/>
      <c r="AF54" s="216"/>
      <c r="AG54" s="216"/>
      <c r="AH54" s="216"/>
      <c r="AI54" s="216"/>
      <c r="AJ54" s="216"/>
      <c r="AK54" s="216"/>
      <c r="AL54" s="216"/>
      <c r="AM54" s="216"/>
      <c r="AN54" s="216"/>
      <c r="AO54" s="216"/>
      <c r="AP54" s="216"/>
      <c r="AQ54" s="216"/>
      <c r="AR54" s="216"/>
      <c r="AS54" s="216"/>
      <c r="AT54" s="216"/>
      <c r="AU54" s="216"/>
      <c r="AV54" s="216"/>
      <c r="AW54" s="216"/>
      <c r="AX54" s="216"/>
      <c r="AY54" s="216"/>
      <c r="AZ54" s="216"/>
      <c r="BA54" s="216"/>
      <c r="BB54" s="216"/>
      <c r="BC54" s="216"/>
      <c r="BD54" s="216"/>
    </row>
    <row r="55" spans="1:56" s="56" customFormat="1" ht="15" customHeight="1" x14ac:dyDescent="0.25">
      <c r="A55" s="142"/>
      <c r="B55" s="58" t="s">
        <v>110</v>
      </c>
      <c r="C55" s="108"/>
      <c r="D55" s="332"/>
      <c r="E55" s="35">
        <f>SUM(E56:E62)</f>
        <v>0</v>
      </c>
      <c r="F55" s="35">
        <f t="shared" ref="F55:BD55" si="10">SUM(F56:F62)</f>
        <v>0</v>
      </c>
      <c r="G55" s="35">
        <f t="shared" si="10"/>
        <v>0</v>
      </c>
      <c r="H55" s="35">
        <f t="shared" si="10"/>
        <v>0</v>
      </c>
      <c r="I55" s="35">
        <f t="shared" si="10"/>
        <v>0</v>
      </c>
      <c r="J55" s="35">
        <f t="shared" si="10"/>
        <v>0</v>
      </c>
      <c r="K55" s="35">
        <f t="shared" si="10"/>
        <v>0</v>
      </c>
      <c r="L55" s="35">
        <f t="shared" si="10"/>
        <v>0</v>
      </c>
      <c r="M55" s="35">
        <f t="shared" si="10"/>
        <v>0</v>
      </c>
      <c r="N55" s="35">
        <f t="shared" si="10"/>
        <v>0</v>
      </c>
      <c r="O55" s="35">
        <f t="shared" si="10"/>
        <v>0</v>
      </c>
      <c r="P55" s="35">
        <f t="shared" si="10"/>
        <v>0</v>
      </c>
      <c r="Q55" s="35">
        <f t="shared" si="10"/>
        <v>0</v>
      </c>
      <c r="R55" s="35">
        <f t="shared" si="10"/>
        <v>0</v>
      </c>
      <c r="S55" s="35">
        <f t="shared" si="10"/>
        <v>0</v>
      </c>
      <c r="T55" s="35">
        <f t="shared" si="10"/>
        <v>0</v>
      </c>
      <c r="U55" s="35">
        <f t="shared" si="10"/>
        <v>0</v>
      </c>
      <c r="V55" s="35">
        <f t="shared" si="10"/>
        <v>0</v>
      </c>
      <c r="W55" s="35">
        <f t="shared" si="10"/>
        <v>0</v>
      </c>
      <c r="X55" s="35">
        <f t="shared" si="10"/>
        <v>0</v>
      </c>
      <c r="Y55" s="35">
        <f t="shared" si="10"/>
        <v>0</v>
      </c>
      <c r="Z55" s="35">
        <f t="shared" si="10"/>
        <v>0</v>
      </c>
      <c r="AA55" s="211">
        <f t="shared" si="10"/>
        <v>0</v>
      </c>
      <c r="AB55" s="211">
        <f t="shared" si="10"/>
        <v>0</v>
      </c>
      <c r="AC55" s="211">
        <f t="shared" si="10"/>
        <v>0</v>
      </c>
      <c r="AD55" s="211">
        <f t="shared" si="10"/>
        <v>0</v>
      </c>
      <c r="AE55" s="211">
        <f t="shared" si="10"/>
        <v>0</v>
      </c>
      <c r="AF55" s="211">
        <f t="shared" si="10"/>
        <v>0</v>
      </c>
      <c r="AG55" s="211">
        <f t="shared" si="10"/>
        <v>0</v>
      </c>
      <c r="AH55" s="211">
        <f t="shared" si="10"/>
        <v>0</v>
      </c>
      <c r="AI55" s="211">
        <f t="shared" si="10"/>
        <v>0</v>
      </c>
      <c r="AJ55" s="211">
        <f t="shared" si="10"/>
        <v>0</v>
      </c>
      <c r="AK55" s="211">
        <f t="shared" si="10"/>
        <v>0</v>
      </c>
      <c r="AL55" s="211">
        <f t="shared" si="10"/>
        <v>0</v>
      </c>
      <c r="AM55" s="211">
        <f t="shared" si="10"/>
        <v>0</v>
      </c>
      <c r="AN55" s="211">
        <f t="shared" si="10"/>
        <v>0</v>
      </c>
      <c r="AO55" s="211">
        <f t="shared" si="10"/>
        <v>0</v>
      </c>
      <c r="AP55" s="211">
        <f t="shared" si="10"/>
        <v>0</v>
      </c>
      <c r="AQ55" s="211">
        <f t="shared" si="10"/>
        <v>0</v>
      </c>
      <c r="AR55" s="211">
        <f t="shared" si="10"/>
        <v>0</v>
      </c>
      <c r="AS55" s="211">
        <f t="shared" si="10"/>
        <v>0</v>
      </c>
      <c r="AT55" s="211">
        <f t="shared" si="10"/>
        <v>0</v>
      </c>
      <c r="AU55" s="211">
        <f t="shared" si="10"/>
        <v>0</v>
      </c>
      <c r="AV55" s="211">
        <f t="shared" si="10"/>
        <v>0</v>
      </c>
      <c r="AW55" s="211">
        <f t="shared" si="10"/>
        <v>0</v>
      </c>
      <c r="AX55" s="211">
        <f t="shared" si="10"/>
        <v>0</v>
      </c>
      <c r="AY55" s="211">
        <f t="shared" si="10"/>
        <v>0</v>
      </c>
      <c r="AZ55" s="211">
        <f t="shared" si="10"/>
        <v>0</v>
      </c>
      <c r="BA55" s="211">
        <f t="shared" si="10"/>
        <v>0</v>
      </c>
      <c r="BB55" s="211">
        <f t="shared" si="10"/>
        <v>0</v>
      </c>
      <c r="BC55" s="211">
        <f t="shared" si="10"/>
        <v>0</v>
      </c>
      <c r="BD55" s="211">
        <f t="shared" si="10"/>
        <v>0</v>
      </c>
    </row>
    <row r="56" spans="1:56" s="27" customFormat="1" ht="15" customHeight="1" x14ac:dyDescent="0.25">
      <c r="A56" s="142"/>
      <c r="B56" s="28"/>
      <c r="C56" s="107"/>
      <c r="D56" s="331"/>
      <c r="E56" s="175"/>
      <c r="F56" s="29"/>
      <c r="G56" s="29"/>
      <c r="H56" s="29"/>
      <c r="I56" s="29"/>
      <c r="J56" s="175"/>
      <c r="K56" s="29"/>
      <c r="L56" s="29"/>
      <c r="M56" s="29"/>
      <c r="N56" s="175"/>
      <c r="O56" s="29"/>
      <c r="P56" s="29"/>
      <c r="Q56" s="29"/>
      <c r="R56" s="31"/>
      <c r="S56" s="31"/>
      <c r="T56" s="31"/>
      <c r="U56" s="31"/>
      <c r="V56" s="31"/>
      <c r="W56" s="31"/>
      <c r="X56" s="31"/>
      <c r="Y56" s="31"/>
      <c r="Z56" s="31"/>
      <c r="AA56" s="203"/>
      <c r="AB56" s="203"/>
      <c r="AC56" s="203"/>
      <c r="AD56" s="203"/>
      <c r="AE56" s="203"/>
      <c r="AF56" s="203"/>
      <c r="AG56" s="203"/>
      <c r="AH56" s="203"/>
      <c r="AI56" s="203"/>
      <c r="AJ56" s="203"/>
      <c r="AK56" s="203"/>
      <c r="AL56" s="203"/>
      <c r="AM56" s="203"/>
      <c r="AN56" s="203"/>
      <c r="AO56" s="203"/>
      <c r="AP56" s="203"/>
      <c r="AQ56" s="203"/>
      <c r="AR56" s="203"/>
      <c r="AS56" s="203"/>
      <c r="AT56" s="203"/>
      <c r="AU56" s="203"/>
      <c r="AV56" s="203"/>
      <c r="AW56" s="203"/>
      <c r="AX56" s="203"/>
      <c r="AY56" s="203"/>
      <c r="AZ56" s="203"/>
      <c r="BA56" s="203"/>
      <c r="BB56" s="203"/>
      <c r="BC56" s="203"/>
      <c r="BD56" s="203"/>
    </row>
    <row r="57" spans="1:56" s="27" customFormat="1" ht="15" customHeight="1" x14ac:dyDescent="0.25">
      <c r="A57" s="142"/>
      <c r="B57" s="28"/>
      <c r="C57" s="107"/>
      <c r="D57" s="331"/>
      <c r="E57" s="175"/>
      <c r="F57" s="29"/>
      <c r="G57" s="29"/>
      <c r="H57" s="29"/>
      <c r="I57" s="29"/>
      <c r="J57" s="175"/>
      <c r="K57" s="29"/>
      <c r="L57" s="29"/>
      <c r="M57" s="29"/>
      <c r="N57" s="175"/>
      <c r="O57" s="29"/>
      <c r="P57" s="29"/>
      <c r="Q57" s="29"/>
      <c r="R57" s="31"/>
      <c r="S57" s="31"/>
      <c r="T57" s="31"/>
      <c r="U57" s="31"/>
      <c r="V57" s="31"/>
      <c r="W57" s="31"/>
      <c r="X57" s="31"/>
      <c r="Y57" s="31"/>
      <c r="Z57" s="31"/>
      <c r="AA57" s="203"/>
      <c r="AB57" s="203"/>
      <c r="AC57" s="203"/>
      <c r="AD57" s="203"/>
      <c r="AE57" s="203"/>
      <c r="AF57" s="203"/>
      <c r="AG57" s="203"/>
      <c r="AH57" s="203"/>
      <c r="AI57" s="203"/>
      <c r="AJ57" s="203"/>
      <c r="AK57" s="203"/>
      <c r="AL57" s="203"/>
      <c r="AM57" s="203"/>
      <c r="AN57" s="203"/>
      <c r="AO57" s="203"/>
      <c r="AP57" s="203"/>
      <c r="AQ57" s="203"/>
      <c r="AR57" s="203"/>
      <c r="AS57" s="203"/>
      <c r="AT57" s="203"/>
      <c r="AU57" s="203"/>
      <c r="AV57" s="203"/>
      <c r="AW57" s="203"/>
      <c r="AX57" s="203"/>
      <c r="AY57" s="203"/>
      <c r="AZ57" s="203"/>
      <c r="BA57" s="203"/>
      <c r="BB57" s="203"/>
      <c r="BC57" s="203"/>
      <c r="BD57" s="203"/>
    </row>
    <row r="58" spans="1:56" s="27" customFormat="1" ht="15" customHeight="1" x14ac:dyDescent="0.25">
      <c r="A58" s="142"/>
      <c r="B58" s="28"/>
      <c r="C58" s="107"/>
      <c r="D58" s="331"/>
      <c r="E58" s="175"/>
      <c r="F58" s="29"/>
      <c r="G58" s="29"/>
      <c r="H58" s="29"/>
      <c r="I58" s="29"/>
      <c r="J58" s="175"/>
      <c r="K58" s="29"/>
      <c r="L58" s="29"/>
      <c r="M58" s="29"/>
      <c r="N58" s="175"/>
      <c r="O58" s="29"/>
      <c r="P58" s="29"/>
      <c r="Q58" s="29"/>
      <c r="R58" s="31"/>
      <c r="S58" s="31"/>
      <c r="T58" s="31"/>
      <c r="U58" s="31"/>
      <c r="V58" s="31"/>
      <c r="W58" s="31"/>
      <c r="X58" s="31"/>
      <c r="Y58" s="31"/>
      <c r="Z58" s="31"/>
      <c r="AA58" s="203"/>
      <c r="AB58" s="203"/>
      <c r="AC58" s="203"/>
      <c r="AD58" s="203"/>
      <c r="AE58" s="203"/>
      <c r="AF58" s="203"/>
      <c r="AG58" s="203"/>
      <c r="AH58" s="203"/>
      <c r="AI58" s="203"/>
      <c r="AJ58" s="203"/>
      <c r="AK58" s="203"/>
      <c r="AL58" s="203"/>
      <c r="AM58" s="203"/>
      <c r="AN58" s="203"/>
      <c r="AO58" s="203"/>
      <c r="AP58" s="203"/>
      <c r="AQ58" s="203"/>
      <c r="AR58" s="203"/>
      <c r="AS58" s="203"/>
      <c r="AT58" s="203"/>
      <c r="AU58" s="203"/>
      <c r="AV58" s="203"/>
      <c r="AW58" s="203"/>
      <c r="AX58" s="203"/>
      <c r="AY58" s="203"/>
      <c r="AZ58" s="203"/>
      <c r="BA58" s="203"/>
      <c r="BB58" s="203"/>
      <c r="BC58" s="203"/>
      <c r="BD58" s="203"/>
    </row>
    <row r="59" spans="1:56" s="27" customFormat="1" ht="15" customHeight="1" x14ac:dyDescent="0.25">
      <c r="A59" s="142"/>
      <c r="B59" s="28"/>
      <c r="C59" s="107"/>
      <c r="D59" s="331"/>
      <c r="E59" s="175"/>
      <c r="F59" s="29"/>
      <c r="G59" s="29"/>
      <c r="H59" s="29"/>
      <c r="I59" s="29"/>
      <c r="J59" s="175"/>
      <c r="K59" s="29"/>
      <c r="L59" s="29"/>
      <c r="M59" s="29"/>
      <c r="N59" s="175"/>
      <c r="O59" s="29"/>
      <c r="P59" s="29"/>
      <c r="Q59" s="29"/>
      <c r="R59" s="31"/>
      <c r="S59" s="31"/>
      <c r="T59" s="31"/>
      <c r="U59" s="31"/>
      <c r="V59" s="31"/>
      <c r="W59" s="31"/>
      <c r="X59" s="31"/>
      <c r="Y59" s="31"/>
      <c r="Z59" s="31"/>
      <c r="AA59" s="203"/>
      <c r="AB59" s="203"/>
      <c r="AC59" s="203"/>
      <c r="AD59" s="203"/>
      <c r="AE59" s="203"/>
      <c r="AF59" s="203"/>
      <c r="AG59" s="203"/>
      <c r="AH59" s="203"/>
      <c r="AI59" s="203"/>
      <c r="AJ59" s="203"/>
      <c r="AK59" s="203"/>
      <c r="AL59" s="203"/>
      <c r="AM59" s="203"/>
      <c r="AN59" s="203"/>
      <c r="AO59" s="203"/>
      <c r="AP59" s="203"/>
      <c r="AQ59" s="203"/>
      <c r="AR59" s="203"/>
      <c r="AS59" s="203"/>
      <c r="AT59" s="203"/>
      <c r="AU59" s="203"/>
      <c r="AV59" s="203"/>
      <c r="AW59" s="203"/>
      <c r="AX59" s="203"/>
      <c r="AY59" s="203"/>
      <c r="AZ59" s="203"/>
      <c r="BA59" s="203"/>
      <c r="BB59" s="203"/>
      <c r="BC59" s="203"/>
      <c r="BD59" s="203"/>
    </row>
    <row r="60" spans="1:56" s="27" customFormat="1" ht="15" customHeight="1" x14ac:dyDescent="0.25">
      <c r="A60" s="142"/>
      <c r="B60" s="28"/>
      <c r="C60" s="107"/>
      <c r="D60" s="331"/>
      <c r="E60" s="175"/>
      <c r="F60" s="29"/>
      <c r="G60" s="29"/>
      <c r="H60" s="29"/>
      <c r="I60" s="29"/>
      <c r="J60" s="175"/>
      <c r="K60" s="29"/>
      <c r="L60" s="29"/>
      <c r="M60" s="29"/>
      <c r="N60" s="175"/>
      <c r="O60" s="29"/>
      <c r="P60" s="29"/>
      <c r="Q60" s="29"/>
      <c r="R60" s="31"/>
      <c r="S60" s="31"/>
      <c r="T60" s="31"/>
      <c r="U60" s="31"/>
      <c r="V60" s="31"/>
      <c r="W60" s="31"/>
      <c r="X60" s="31"/>
      <c r="Y60" s="31"/>
      <c r="Z60" s="31"/>
      <c r="AA60" s="203"/>
      <c r="AB60" s="203"/>
      <c r="AC60" s="203"/>
      <c r="AD60" s="203"/>
      <c r="AE60" s="203"/>
      <c r="AF60" s="203"/>
      <c r="AG60" s="203"/>
      <c r="AH60" s="203"/>
      <c r="AI60" s="203"/>
      <c r="AJ60" s="203"/>
      <c r="AK60" s="203"/>
      <c r="AL60" s="203"/>
      <c r="AM60" s="203"/>
      <c r="AN60" s="203"/>
      <c r="AO60" s="203"/>
      <c r="AP60" s="203"/>
      <c r="AQ60" s="203"/>
      <c r="AR60" s="203"/>
      <c r="AS60" s="203"/>
      <c r="AT60" s="203"/>
      <c r="AU60" s="203"/>
      <c r="AV60" s="203"/>
      <c r="AW60" s="203"/>
      <c r="AX60" s="203"/>
      <c r="AY60" s="203"/>
      <c r="AZ60" s="203"/>
      <c r="BA60" s="203"/>
      <c r="BB60" s="203"/>
      <c r="BC60" s="203"/>
      <c r="BD60" s="203"/>
    </row>
    <row r="61" spans="1:56" s="27" customFormat="1" ht="15" customHeight="1" x14ac:dyDescent="0.25">
      <c r="A61" s="142"/>
      <c r="B61" s="28"/>
      <c r="C61" s="107"/>
      <c r="D61" s="331"/>
      <c r="E61" s="175"/>
      <c r="F61" s="29"/>
      <c r="G61" s="29"/>
      <c r="H61" s="29"/>
      <c r="I61" s="29"/>
      <c r="J61" s="175"/>
      <c r="K61" s="29"/>
      <c r="L61" s="29"/>
      <c r="M61" s="29"/>
      <c r="N61" s="175"/>
      <c r="O61" s="29"/>
      <c r="P61" s="29"/>
      <c r="Q61" s="29"/>
      <c r="R61" s="31"/>
      <c r="S61" s="31"/>
      <c r="T61" s="31"/>
      <c r="U61" s="31"/>
      <c r="V61" s="31"/>
      <c r="W61" s="31"/>
      <c r="X61" s="31"/>
      <c r="Y61" s="31"/>
      <c r="Z61" s="31"/>
      <c r="AA61" s="203"/>
      <c r="AB61" s="203"/>
      <c r="AC61" s="203"/>
      <c r="AD61" s="203"/>
      <c r="AE61" s="203"/>
      <c r="AF61" s="203"/>
      <c r="AG61" s="203"/>
      <c r="AH61" s="203"/>
      <c r="AI61" s="203"/>
      <c r="AJ61" s="203"/>
      <c r="AK61" s="203"/>
      <c r="AL61" s="203"/>
      <c r="AM61" s="203"/>
      <c r="AN61" s="203"/>
      <c r="AO61" s="203"/>
      <c r="AP61" s="203"/>
      <c r="AQ61" s="203"/>
      <c r="AR61" s="203"/>
      <c r="AS61" s="203"/>
      <c r="AT61" s="203"/>
      <c r="AU61" s="203"/>
      <c r="AV61" s="203"/>
      <c r="AW61" s="203"/>
      <c r="AX61" s="203"/>
      <c r="AY61" s="203"/>
      <c r="AZ61" s="203"/>
      <c r="BA61" s="203"/>
      <c r="BB61" s="203"/>
      <c r="BC61" s="203"/>
      <c r="BD61" s="203"/>
    </row>
    <row r="62" spans="1:56" s="55" customFormat="1" ht="15" customHeight="1" x14ac:dyDescent="0.25">
      <c r="A62" s="147"/>
      <c r="B62" s="37"/>
      <c r="C62" s="116"/>
      <c r="D62" s="333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54"/>
      <c r="S62" s="54"/>
      <c r="T62" s="54"/>
      <c r="U62" s="54"/>
      <c r="V62" s="54"/>
      <c r="W62" s="54"/>
      <c r="X62" s="54"/>
      <c r="Y62" s="54"/>
      <c r="Z62" s="54"/>
      <c r="AA62" s="237"/>
      <c r="AB62" s="237"/>
      <c r="AC62" s="237"/>
      <c r="AD62" s="237"/>
      <c r="AE62" s="237"/>
      <c r="AF62" s="237"/>
      <c r="AG62" s="237"/>
      <c r="AH62" s="237"/>
      <c r="AI62" s="237"/>
      <c r="AJ62" s="237"/>
      <c r="AK62" s="237"/>
      <c r="AL62" s="237"/>
      <c r="AM62" s="237"/>
      <c r="AN62" s="237"/>
      <c r="AO62" s="237"/>
      <c r="AP62" s="237"/>
      <c r="AQ62" s="237"/>
      <c r="AR62" s="237"/>
      <c r="AS62" s="237"/>
      <c r="AT62" s="237"/>
      <c r="AU62" s="237"/>
      <c r="AV62" s="237"/>
      <c r="AW62" s="237"/>
      <c r="AX62" s="237"/>
      <c r="AY62" s="237"/>
      <c r="AZ62" s="237"/>
      <c r="BA62" s="237"/>
      <c r="BB62" s="237"/>
      <c r="BC62" s="237"/>
      <c r="BD62" s="237"/>
    </row>
    <row r="63" spans="1:56" s="62" customFormat="1" ht="15" customHeight="1" x14ac:dyDescent="0.25">
      <c r="A63" s="147"/>
      <c r="B63" s="58" t="s">
        <v>92</v>
      </c>
      <c r="C63" s="108"/>
      <c r="D63" s="338"/>
      <c r="E63" s="36">
        <f>SUM(E64:E69)</f>
        <v>0</v>
      </c>
      <c r="F63" s="36">
        <f t="shared" ref="F63:BD63" si="11">SUM(F64:F69)</f>
        <v>0</v>
      </c>
      <c r="G63" s="36">
        <f t="shared" si="11"/>
        <v>0</v>
      </c>
      <c r="H63" s="36">
        <f t="shared" si="11"/>
        <v>0</v>
      </c>
      <c r="I63" s="36">
        <f>SUM(I64:I69)</f>
        <v>0</v>
      </c>
      <c r="J63" s="36">
        <f t="shared" si="11"/>
        <v>0</v>
      </c>
      <c r="K63" s="36">
        <f t="shared" si="11"/>
        <v>0</v>
      </c>
      <c r="L63" s="36">
        <f t="shared" si="11"/>
        <v>0</v>
      </c>
      <c r="M63" s="36">
        <f t="shared" si="11"/>
        <v>0</v>
      </c>
      <c r="N63" s="36">
        <f t="shared" si="11"/>
        <v>0</v>
      </c>
      <c r="O63" s="36">
        <f t="shared" si="11"/>
        <v>0</v>
      </c>
      <c r="P63" s="36">
        <f t="shared" si="11"/>
        <v>0</v>
      </c>
      <c r="Q63" s="36">
        <f t="shared" si="11"/>
        <v>0</v>
      </c>
      <c r="R63" s="36">
        <f t="shared" si="11"/>
        <v>0</v>
      </c>
      <c r="S63" s="36">
        <f t="shared" si="11"/>
        <v>0</v>
      </c>
      <c r="T63" s="36">
        <f t="shared" si="11"/>
        <v>0</v>
      </c>
      <c r="U63" s="36">
        <f t="shared" si="11"/>
        <v>0</v>
      </c>
      <c r="V63" s="36">
        <f t="shared" si="11"/>
        <v>0</v>
      </c>
      <c r="W63" s="36">
        <f t="shared" si="11"/>
        <v>0</v>
      </c>
      <c r="X63" s="36">
        <f t="shared" si="11"/>
        <v>0</v>
      </c>
      <c r="Y63" s="36">
        <f t="shared" si="11"/>
        <v>0</v>
      </c>
      <c r="Z63" s="36">
        <f t="shared" si="11"/>
        <v>0</v>
      </c>
      <c r="AA63" s="216">
        <f t="shared" si="11"/>
        <v>0</v>
      </c>
      <c r="AB63" s="216">
        <f t="shared" si="11"/>
        <v>0</v>
      </c>
      <c r="AC63" s="216">
        <f t="shared" si="11"/>
        <v>0</v>
      </c>
      <c r="AD63" s="216">
        <f t="shared" si="11"/>
        <v>0</v>
      </c>
      <c r="AE63" s="216">
        <f t="shared" si="11"/>
        <v>0</v>
      </c>
      <c r="AF63" s="216">
        <f t="shared" si="11"/>
        <v>0</v>
      </c>
      <c r="AG63" s="216">
        <f t="shared" si="11"/>
        <v>0</v>
      </c>
      <c r="AH63" s="216">
        <f t="shared" si="11"/>
        <v>0</v>
      </c>
      <c r="AI63" s="216">
        <f t="shared" si="11"/>
        <v>0</v>
      </c>
      <c r="AJ63" s="216">
        <f t="shared" si="11"/>
        <v>0</v>
      </c>
      <c r="AK63" s="216">
        <f t="shared" si="11"/>
        <v>0</v>
      </c>
      <c r="AL63" s="216">
        <f t="shared" si="11"/>
        <v>0</v>
      </c>
      <c r="AM63" s="216">
        <f t="shared" si="11"/>
        <v>0</v>
      </c>
      <c r="AN63" s="216">
        <f t="shared" si="11"/>
        <v>0</v>
      </c>
      <c r="AO63" s="216">
        <f t="shared" si="11"/>
        <v>0</v>
      </c>
      <c r="AP63" s="216">
        <f t="shared" si="11"/>
        <v>0</v>
      </c>
      <c r="AQ63" s="216">
        <f t="shared" si="11"/>
        <v>0</v>
      </c>
      <c r="AR63" s="216">
        <f t="shared" si="11"/>
        <v>0</v>
      </c>
      <c r="AS63" s="216">
        <f t="shared" si="11"/>
        <v>0</v>
      </c>
      <c r="AT63" s="216">
        <f t="shared" si="11"/>
        <v>0</v>
      </c>
      <c r="AU63" s="216">
        <f t="shared" si="11"/>
        <v>0</v>
      </c>
      <c r="AV63" s="216">
        <f t="shared" si="11"/>
        <v>0</v>
      </c>
      <c r="AW63" s="216">
        <f t="shared" si="11"/>
        <v>0</v>
      </c>
      <c r="AX63" s="216">
        <f t="shared" si="11"/>
        <v>0</v>
      </c>
      <c r="AY63" s="216">
        <f t="shared" si="11"/>
        <v>0</v>
      </c>
      <c r="AZ63" s="216">
        <f t="shared" si="11"/>
        <v>0</v>
      </c>
      <c r="BA63" s="216">
        <f t="shared" si="11"/>
        <v>0</v>
      </c>
      <c r="BB63" s="216">
        <f t="shared" si="11"/>
        <v>0</v>
      </c>
      <c r="BC63" s="216">
        <f t="shared" si="11"/>
        <v>0</v>
      </c>
      <c r="BD63" s="216">
        <f t="shared" si="11"/>
        <v>0</v>
      </c>
    </row>
    <row r="64" spans="1:56" s="62" customFormat="1" ht="15" customHeight="1" x14ac:dyDescent="0.25">
      <c r="A64" s="147"/>
      <c r="B64" s="58"/>
      <c r="C64" s="108"/>
      <c r="D64" s="338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60"/>
      <c r="S64" s="60"/>
      <c r="T64" s="60"/>
      <c r="U64" s="60"/>
      <c r="V64" s="60"/>
      <c r="W64" s="60"/>
      <c r="X64" s="60"/>
      <c r="Y64" s="60"/>
      <c r="Z64" s="60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</row>
    <row r="65" spans="1:56" s="62" customFormat="1" ht="15" customHeight="1" x14ac:dyDescent="0.25">
      <c r="A65" s="147"/>
      <c r="B65" s="58"/>
      <c r="C65" s="108"/>
      <c r="D65" s="338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60"/>
      <c r="S65" s="60"/>
      <c r="T65" s="60"/>
      <c r="U65" s="60"/>
      <c r="V65" s="60"/>
      <c r="W65" s="60"/>
      <c r="X65" s="60"/>
      <c r="Y65" s="60"/>
      <c r="Z65" s="60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</row>
    <row r="66" spans="1:56" s="62" customFormat="1" ht="15" customHeight="1" x14ac:dyDescent="0.25">
      <c r="A66" s="147"/>
      <c r="B66" s="58"/>
      <c r="C66" s="108"/>
      <c r="D66" s="338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216"/>
      <c r="AB66" s="216"/>
      <c r="AC66" s="216"/>
      <c r="AD66" s="216"/>
      <c r="AE66" s="216"/>
      <c r="AF66" s="216"/>
      <c r="AG66" s="216"/>
      <c r="AH66" s="216"/>
      <c r="AI66" s="216"/>
      <c r="AJ66" s="216"/>
      <c r="AK66" s="216"/>
      <c r="AL66" s="216"/>
      <c r="AM66" s="216"/>
      <c r="AN66" s="216"/>
      <c r="AO66" s="216"/>
      <c r="AP66" s="216"/>
      <c r="AQ66" s="216"/>
      <c r="AR66" s="216"/>
      <c r="AS66" s="216"/>
      <c r="AT66" s="216"/>
      <c r="AU66" s="216"/>
      <c r="AV66" s="216"/>
      <c r="AW66" s="216"/>
      <c r="AX66" s="216"/>
      <c r="AY66" s="216"/>
      <c r="AZ66" s="216"/>
      <c r="BA66" s="216"/>
      <c r="BB66" s="216"/>
      <c r="BC66" s="216"/>
      <c r="BD66" s="216"/>
    </row>
    <row r="67" spans="1:56" s="62" customFormat="1" ht="15" customHeight="1" x14ac:dyDescent="0.25">
      <c r="A67" s="147"/>
      <c r="B67" s="58"/>
      <c r="C67" s="108"/>
      <c r="D67" s="338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216"/>
      <c r="AB67" s="216"/>
      <c r="AC67" s="216"/>
      <c r="AD67" s="216"/>
      <c r="AE67" s="216"/>
      <c r="AF67" s="216"/>
      <c r="AG67" s="216"/>
      <c r="AH67" s="216"/>
      <c r="AI67" s="216"/>
      <c r="AJ67" s="216"/>
      <c r="AK67" s="216"/>
      <c r="AL67" s="216"/>
      <c r="AM67" s="216"/>
      <c r="AN67" s="216"/>
      <c r="AO67" s="216"/>
      <c r="AP67" s="216"/>
      <c r="AQ67" s="216"/>
      <c r="AR67" s="216"/>
      <c r="AS67" s="216"/>
      <c r="AT67" s="216"/>
      <c r="AU67" s="216"/>
      <c r="AV67" s="216"/>
      <c r="AW67" s="216"/>
      <c r="AX67" s="216"/>
      <c r="AY67" s="216"/>
      <c r="AZ67" s="216"/>
      <c r="BA67" s="216"/>
      <c r="BB67" s="216"/>
      <c r="BC67" s="216"/>
      <c r="BD67" s="216"/>
    </row>
    <row r="68" spans="1:56" s="62" customFormat="1" ht="15" customHeight="1" x14ac:dyDescent="0.25">
      <c r="A68" s="147"/>
      <c r="B68" s="58"/>
      <c r="C68" s="108"/>
      <c r="D68" s="338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216"/>
      <c r="AB68" s="216"/>
      <c r="AC68" s="216"/>
      <c r="AD68" s="216"/>
      <c r="AE68" s="216"/>
      <c r="AF68" s="216"/>
      <c r="AG68" s="216"/>
      <c r="AH68" s="216"/>
      <c r="AI68" s="216"/>
      <c r="AJ68" s="216"/>
      <c r="AK68" s="216"/>
      <c r="AL68" s="216"/>
      <c r="AM68" s="216"/>
      <c r="AN68" s="216"/>
      <c r="AO68" s="216"/>
      <c r="AP68" s="216"/>
      <c r="AQ68" s="216"/>
      <c r="AR68" s="216"/>
      <c r="AS68" s="216"/>
      <c r="AT68" s="216"/>
      <c r="AU68" s="216"/>
      <c r="AV68" s="216"/>
      <c r="AW68" s="216"/>
      <c r="AX68" s="216"/>
      <c r="AY68" s="216"/>
      <c r="AZ68" s="216"/>
      <c r="BA68" s="216"/>
      <c r="BB68" s="216"/>
      <c r="BC68" s="216"/>
      <c r="BD68" s="216"/>
    </row>
    <row r="69" spans="1:56" s="55" customFormat="1" ht="15" customHeight="1" x14ac:dyDescent="0.25">
      <c r="A69" s="147"/>
      <c r="B69" s="53"/>
      <c r="C69" s="110"/>
      <c r="D69" s="333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54"/>
      <c r="S69" s="54"/>
      <c r="T69" s="54"/>
      <c r="U69" s="54"/>
      <c r="V69" s="54"/>
      <c r="W69" s="54"/>
      <c r="X69" s="54"/>
      <c r="Y69" s="54"/>
      <c r="Z69" s="54"/>
      <c r="AA69" s="237"/>
      <c r="AB69" s="237"/>
      <c r="AC69" s="237"/>
      <c r="AD69" s="237"/>
      <c r="AE69" s="237"/>
      <c r="AF69" s="237"/>
      <c r="AG69" s="237"/>
      <c r="AH69" s="237"/>
      <c r="AI69" s="237"/>
      <c r="AJ69" s="237"/>
      <c r="AK69" s="237"/>
      <c r="AL69" s="237"/>
      <c r="AM69" s="237"/>
      <c r="AN69" s="237"/>
      <c r="AO69" s="237"/>
      <c r="AP69" s="237"/>
      <c r="AQ69" s="237"/>
      <c r="AR69" s="237"/>
      <c r="AS69" s="237"/>
      <c r="AT69" s="237"/>
      <c r="AU69" s="237"/>
      <c r="AV69" s="237"/>
      <c r="AW69" s="237"/>
      <c r="AX69" s="237"/>
      <c r="AY69" s="237"/>
      <c r="AZ69" s="237"/>
      <c r="BA69" s="237"/>
      <c r="BB69" s="237"/>
      <c r="BC69" s="237"/>
      <c r="BD69" s="237"/>
    </row>
    <row r="70" spans="1:56" s="27" customFormat="1" ht="15" customHeight="1" x14ac:dyDescent="0.25">
      <c r="A70" s="142"/>
      <c r="B70" s="42" t="s">
        <v>96</v>
      </c>
      <c r="C70" s="107"/>
      <c r="D70" s="331"/>
      <c r="E70" s="36">
        <f>SUM(E71:E74)</f>
        <v>0</v>
      </c>
      <c r="F70" s="36">
        <f t="shared" ref="F70:BD70" si="12">SUM(F71:F74)</f>
        <v>0</v>
      </c>
      <c r="G70" s="36">
        <f t="shared" si="12"/>
        <v>0</v>
      </c>
      <c r="H70" s="36">
        <f t="shared" si="12"/>
        <v>0</v>
      </c>
      <c r="I70" s="36">
        <f t="shared" si="12"/>
        <v>0</v>
      </c>
      <c r="J70" s="36">
        <f t="shared" si="12"/>
        <v>0</v>
      </c>
      <c r="K70" s="36">
        <f t="shared" si="12"/>
        <v>0</v>
      </c>
      <c r="L70" s="36">
        <f t="shared" si="12"/>
        <v>0</v>
      </c>
      <c r="M70" s="36">
        <f t="shared" si="12"/>
        <v>0</v>
      </c>
      <c r="N70" s="36">
        <f t="shared" si="12"/>
        <v>0</v>
      </c>
      <c r="O70" s="36">
        <f t="shared" si="12"/>
        <v>0</v>
      </c>
      <c r="P70" s="36">
        <f t="shared" si="12"/>
        <v>0</v>
      </c>
      <c r="Q70" s="36">
        <f t="shared" si="12"/>
        <v>0</v>
      </c>
      <c r="R70" s="36">
        <f t="shared" si="12"/>
        <v>0</v>
      </c>
      <c r="S70" s="36">
        <f t="shared" si="12"/>
        <v>0</v>
      </c>
      <c r="T70" s="36">
        <f t="shared" si="12"/>
        <v>0</v>
      </c>
      <c r="U70" s="36">
        <f t="shared" si="12"/>
        <v>0</v>
      </c>
      <c r="V70" s="36">
        <f t="shared" si="12"/>
        <v>0</v>
      </c>
      <c r="W70" s="36">
        <f t="shared" si="12"/>
        <v>0</v>
      </c>
      <c r="X70" s="36">
        <f t="shared" si="12"/>
        <v>0</v>
      </c>
      <c r="Y70" s="36">
        <f t="shared" si="12"/>
        <v>0</v>
      </c>
      <c r="Z70" s="36">
        <f t="shared" si="12"/>
        <v>0</v>
      </c>
      <c r="AA70" s="216">
        <f t="shared" si="12"/>
        <v>0</v>
      </c>
      <c r="AB70" s="216">
        <f t="shared" si="12"/>
        <v>0</v>
      </c>
      <c r="AC70" s="216">
        <f t="shared" si="12"/>
        <v>0</v>
      </c>
      <c r="AD70" s="216">
        <f t="shared" si="12"/>
        <v>0</v>
      </c>
      <c r="AE70" s="216">
        <f t="shared" si="12"/>
        <v>0</v>
      </c>
      <c r="AF70" s="216">
        <f t="shared" si="12"/>
        <v>0</v>
      </c>
      <c r="AG70" s="216">
        <f t="shared" si="12"/>
        <v>0</v>
      </c>
      <c r="AH70" s="216">
        <f t="shared" si="12"/>
        <v>0</v>
      </c>
      <c r="AI70" s="216">
        <f t="shared" si="12"/>
        <v>0</v>
      </c>
      <c r="AJ70" s="216">
        <f t="shared" si="12"/>
        <v>0</v>
      </c>
      <c r="AK70" s="216">
        <f t="shared" si="12"/>
        <v>0</v>
      </c>
      <c r="AL70" s="216">
        <f t="shared" si="12"/>
        <v>0</v>
      </c>
      <c r="AM70" s="216">
        <f t="shared" si="12"/>
        <v>0</v>
      </c>
      <c r="AN70" s="216">
        <f t="shared" si="12"/>
        <v>0</v>
      </c>
      <c r="AO70" s="216">
        <f t="shared" si="12"/>
        <v>0</v>
      </c>
      <c r="AP70" s="216">
        <f t="shared" si="12"/>
        <v>0</v>
      </c>
      <c r="AQ70" s="216">
        <f t="shared" si="12"/>
        <v>0</v>
      </c>
      <c r="AR70" s="216">
        <f t="shared" si="12"/>
        <v>0</v>
      </c>
      <c r="AS70" s="216">
        <f t="shared" si="12"/>
        <v>0</v>
      </c>
      <c r="AT70" s="216">
        <f t="shared" si="12"/>
        <v>0</v>
      </c>
      <c r="AU70" s="216">
        <f t="shared" si="12"/>
        <v>0</v>
      </c>
      <c r="AV70" s="216">
        <f t="shared" si="12"/>
        <v>0</v>
      </c>
      <c r="AW70" s="216">
        <f t="shared" si="12"/>
        <v>0</v>
      </c>
      <c r="AX70" s="216">
        <f t="shared" si="12"/>
        <v>0</v>
      </c>
      <c r="AY70" s="216">
        <f t="shared" si="12"/>
        <v>0</v>
      </c>
      <c r="AZ70" s="216">
        <f t="shared" si="12"/>
        <v>0</v>
      </c>
      <c r="BA70" s="216">
        <f t="shared" si="12"/>
        <v>0</v>
      </c>
      <c r="BB70" s="216">
        <f t="shared" si="12"/>
        <v>0</v>
      </c>
      <c r="BC70" s="216">
        <f t="shared" si="12"/>
        <v>0</v>
      </c>
      <c r="BD70" s="216">
        <f t="shared" si="12"/>
        <v>0</v>
      </c>
    </row>
    <row r="71" spans="1:56" s="27" customFormat="1" ht="15" customHeight="1" x14ac:dyDescent="0.25">
      <c r="A71" s="142"/>
      <c r="B71" s="42"/>
      <c r="C71" s="107"/>
      <c r="D71" s="331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31"/>
      <c r="S71" s="31"/>
      <c r="T71" s="31"/>
      <c r="U71" s="31"/>
      <c r="V71" s="31"/>
      <c r="W71" s="31"/>
      <c r="X71" s="31"/>
      <c r="Y71" s="31"/>
      <c r="Z71" s="31"/>
      <c r="AA71" s="203"/>
      <c r="AB71" s="203"/>
      <c r="AC71" s="203"/>
      <c r="AD71" s="203"/>
      <c r="AE71" s="203"/>
      <c r="AF71" s="203"/>
      <c r="AG71" s="203"/>
      <c r="AH71" s="203"/>
      <c r="AI71" s="203"/>
      <c r="AJ71" s="203"/>
      <c r="AK71" s="203"/>
      <c r="AL71" s="203"/>
      <c r="AM71" s="203"/>
      <c r="AN71" s="203"/>
      <c r="AO71" s="203"/>
      <c r="AP71" s="203"/>
      <c r="AQ71" s="203"/>
      <c r="AR71" s="203"/>
      <c r="AS71" s="203"/>
      <c r="AT71" s="203"/>
      <c r="AU71" s="203"/>
      <c r="AV71" s="203"/>
      <c r="AW71" s="203"/>
      <c r="AX71" s="203"/>
      <c r="AY71" s="203"/>
      <c r="AZ71" s="203"/>
      <c r="BA71" s="203"/>
      <c r="BB71" s="203"/>
      <c r="BC71" s="203"/>
      <c r="BD71" s="203"/>
    </row>
    <row r="72" spans="1:56" s="27" customFormat="1" ht="15" customHeight="1" x14ac:dyDescent="0.25">
      <c r="A72" s="142"/>
      <c r="B72" s="42"/>
      <c r="C72" s="107"/>
      <c r="D72" s="331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31"/>
      <c r="S72" s="31"/>
      <c r="T72" s="31"/>
      <c r="U72" s="31"/>
      <c r="V72" s="31"/>
      <c r="W72" s="31"/>
      <c r="X72" s="31"/>
      <c r="Y72" s="31"/>
      <c r="Z72" s="31"/>
      <c r="AA72" s="203"/>
      <c r="AB72" s="203"/>
      <c r="AC72" s="203"/>
      <c r="AD72" s="203"/>
      <c r="AE72" s="203"/>
      <c r="AF72" s="203"/>
      <c r="AG72" s="203"/>
      <c r="AH72" s="203"/>
      <c r="AI72" s="203"/>
      <c r="AJ72" s="203"/>
      <c r="AK72" s="203"/>
      <c r="AL72" s="203"/>
      <c r="AM72" s="203"/>
      <c r="AN72" s="203"/>
      <c r="AO72" s="203"/>
      <c r="AP72" s="203"/>
      <c r="AQ72" s="203"/>
      <c r="AR72" s="203"/>
      <c r="AS72" s="203"/>
      <c r="AT72" s="203"/>
      <c r="AU72" s="203"/>
      <c r="AV72" s="203"/>
      <c r="AW72" s="203"/>
      <c r="AX72" s="203"/>
      <c r="AY72" s="203"/>
      <c r="AZ72" s="203"/>
      <c r="BA72" s="203"/>
      <c r="BB72" s="203"/>
      <c r="BC72" s="203"/>
      <c r="BD72" s="203"/>
    </row>
    <row r="73" spans="1:56" s="27" customFormat="1" ht="15" customHeight="1" x14ac:dyDescent="0.25">
      <c r="A73" s="142"/>
      <c r="B73" s="42"/>
      <c r="C73" s="107"/>
      <c r="D73" s="331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31"/>
      <c r="S73" s="31"/>
      <c r="T73" s="31"/>
      <c r="U73" s="31"/>
      <c r="V73" s="31"/>
      <c r="W73" s="31"/>
      <c r="X73" s="31"/>
      <c r="Y73" s="31"/>
      <c r="Z73" s="31"/>
      <c r="AA73" s="203"/>
      <c r="AB73" s="203"/>
      <c r="AC73" s="203"/>
      <c r="AD73" s="203"/>
      <c r="AE73" s="203"/>
      <c r="AF73" s="203"/>
      <c r="AG73" s="203"/>
      <c r="AH73" s="203"/>
      <c r="AI73" s="203"/>
      <c r="AJ73" s="203"/>
      <c r="AK73" s="203"/>
      <c r="AL73" s="203"/>
      <c r="AM73" s="203"/>
      <c r="AN73" s="203"/>
      <c r="AO73" s="203"/>
      <c r="AP73" s="203"/>
      <c r="AQ73" s="203"/>
      <c r="AR73" s="203"/>
      <c r="AS73" s="203"/>
      <c r="AT73" s="203"/>
      <c r="AU73" s="203"/>
      <c r="AV73" s="203"/>
      <c r="AW73" s="203"/>
      <c r="AX73" s="203"/>
      <c r="AY73" s="203"/>
      <c r="AZ73" s="203"/>
      <c r="BA73" s="203"/>
      <c r="BB73" s="203"/>
      <c r="BC73" s="203"/>
      <c r="BD73" s="203"/>
    </row>
    <row r="74" spans="1:56" s="27" customFormat="1" ht="15" customHeight="1" x14ac:dyDescent="0.25">
      <c r="A74" s="142"/>
      <c r="B74" s="42"/>
      <c r="C74" s="107"/>
      <c r="D74" s="331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31"/>
      <c r="S74" s="31"/>
      <c r="T74" s="31"/>
      <c r="U74" s="31"/>
      <c r="V74" s="31"/>
      <c r="W74" s="31"/>
      <c r="X74" s="31"/>
      <c r="Y74" s="31"/>
      <c r="Z74" s="31"/>
      <c r="AA74" s="203"/>
      <c r="AB74" s="203"/>
      <c r="AC74" s="203"/>
      <c r="AD74" s="203"/>
      <c r="AE74" s="203"/>
      <c r="AF74" s="203"/>
      <c r="AG74" s="203"/>
      <c r="AH74" s="203"/>
      <c r="AI74" s="203"/>
      <c r="AJ74" s="203"/>
      <c r="AK74" s="203"/>
      <c r="AL74" s="203"/>
      <c r="AM74" s="203"/>
      <c r="AN74" s="203"/>
      <c r="AO74" s="203"/>
      <c r="AP74" s="203"/>
      <c r="AQ74" s="203"/>
      <c r="AR74" s="203"/>
      <c r="AS74" s="203"/>
      <c r="AT74" s="203"/>
      <c r="AU74" s="203"/>
      <c r="AV74" s="203"/>
      <c r="AW74" s="203"/>
      <c r="AX74" s="203"/>
      <c r="AY74" s="203"/>
      <c r="AZ74" s="203"/>
      <c r="BA74" s="203"/>
      <c r="BB74" s="203"/>
      <c r="BC74" s="203"/>
      <c r="BD74" s="203"/>
    </row>
    <row r="75" spans="1:56" s="56" customFormat="1" ht="15" customHeight="1" x14ac:dyDescent="0.25">
      <c r="A75" s="142"/>
      <c r="B75" s="42" t="s">
        <v>66</v>
      </c>
      <c r="C75" s="112"/>
      <c r="D75" s="335"/>
      <c r="E75" s="36">
        <f t="shared" ref="E75:BD75" si="13">SUM(E77:E82)</f>
        <v>0</v>
      </c>
      <c r="F75" s="36">
        <f t="shared" si="13"/>
        <v>0</v>
      </c>
      <c r="G75" s="36">
        <f t="shared" si="13"/>
        <v>0</v>
      </c>
      <c r="H75" s="36">
        <f t="shared" si="13"/>
        <v>0</v>
      </c>
      <c r="I75" s="36">
        <f t="shared" si="13"/>
        <v>0</v>
      </c>
      <c r="J75" s="36">
        <f t="shared" si="13"/>
        <v>0</v>
      </c>
      <c r="K75" s="36">
        <f t="shared" si="13"/>
        <v>0</v>
      </c>
      <c r="L75" s="36">
        <f t="shared" si="13"/>
        <v>0</v>
      </c>
      <c r="M75" s="36">
        <f t="shared" si="13"/>
        <v>0</v>
      </c>
      <c r="N75" s="36">
        <f t="shared" si="13"/>
        <v>0</v>
      </c>
      <c r="O75" s="36">
        <f t="shared" si="13"/>
        <v>0</v>
      </c>
      <c r="P75" s="36">
        <f t="shared" si="13"/>
        <v>0</v>
      </c>
      <c r="Q75" s="36">
        <f t="shared" si="13"/>
        <v>0</v>
      </c>
      <c r="R75" s="36">
        <f t="shared" si="13"/>
        <v>0</v>
      </c>
      <c r="S75" s="36">
        <f t="shared" si="13"/>
        <v>0</v>
      </c>
      <c r="T75" s="36">
        <f t="shared" si="13"/>
        <v>0</v>
      </c>
      <c r="U75" s="36">
        <f t="shared" si="13"/>
        <v>0</v>
      </c>
      <c r="V75" s="36">
        <f t="shared" si="13"/>
        <v>0</v>
      </c>
      <c r="W75" s="36">
        <f t="shared" si="13"/>
        <v>0</v>
      </c>
      <c r="X75" s="36">
        <f t="shared" si="13"/>
        <v>0</v>
      </c>
      <c r="Y75" s="36">
        <f t="shared" si="13"/>
        <v>0</v>
      </c>
      <c r="Z75" s="36">
        <f t="shared" si="13"/>
        <v>0</v>
      </c>
      <c r="AA75" s="216">
        <f t="shared" si="13"/>
        <v>0</v>
      </c>
      <c r="AB75" s="216">
        <f t="shared" si="13"/>
        <v>0</v>
      </c>
      <c r="AC75" s="216">
        <f t="shared" si="13"/>
        <v>0</v>
      </c>
      <c r="AD75" s="216">
        <f t="shared" si="13"/>
        <v>0</v>
      </c>
      <c r="AE75" s="216">
        <f t="shared" si="13"/>
        <v>0</v>
      </c>
      <c r="AF75" s="216">
        <f t="shared" si="13"/>
        <v>0</v>
      </c>
      <c r="AG75" s="216">
        <f t="shared" si="13"/>
        <v>0</v>
      </c>
      <c r="AH75" s="216">
        <f t="shared" si="13"/>
        <v>0</v>
      </c>
      <c r="AI75" s="216">
        <f t="shared" si="13"/>
        <v>0</v>
      </c>
      <c r="AJ75" s="216">
        <f t="shared" si="13"/>
        <v>0</v>
      </c>
      <c r="AK75" s="216">
        <f t="shared" si="13"/>
        <v>0</v>
      </c>
      <c r="AL75" s="216">
        <f t="shared" si="13"/>
        <v>0</v>
      </c>
      <c r="AM75" s="216">
        <f t="shared" si="13"/>
        <v>0</v>
      </c>
      <c r="AN75" s="216">
        <f t="shared" si="13"/>
        <v>0</v>
      </c>
      <c r="AO75" s="216">
        <f t="shared" si="13"/>
        <v>0</v>
      </c>
      <c r="AP75" s="216">
        <f t="shared" si="13"/>
        <v>0</v>
      </c>
      <c r="AQ75" s="216">
        <f t="shared" si="13"/>
        <v>0</v>
      </c>
      <c r="AR75" s="216">
        <f t="shared" si="13"/>
        <v>0</v>
      </c>
      <c r="AS75" s="216">
        <f t="shared" si="13"/>
        <v>0</v>
      </c>
      <c r="AT75" s="216">
        <f t="shared" si="13"/>
        <v>0</v>
      </c>
      <c r="AU75" s="216">
        <f t="shared" si="13"/>
        <v>0</v>
      </c>
      <c r="AV75" s="216">
        <f t="shared" si="13"/>
        <v>0</v>
      </c>
      <c r="AW75" s="216">
        <f t="shared" si="13"/>
        <v>0</v>
      </c>
      <c r="AX75" s="216">
        <f t="shared" si="13"/>
        <v>0</v>
      </c>
      <c r="AY75" s="216">
        <f t="shared" si="13"/>
        <v>0</v>
      </c>
      <c r="AZ75" s="216">
        <f t="shared" si="13"/>
        <v>0</v>
      </c>
      <c r="BA75" s="216">
        <f t="shared" si="13"/>
        <v>0</v>
      </c>
      <c r="BB75" s="216">
        <f t="shared" si="13"/>
        <v>0</v>
      </c>
      <c r="BC75" s="216">
        <f t="shared" si="13"/>
        <v>0</v>
      </c>
      <c r="BD75" s="216">
        <f t="shared" si="13"/>
        <v>0</v>
      </c>
    </row>
    <row r="76" spans="1:56" s="56" customFormat="1" ht="15" customHeight="1" x14ac:dyDescent="0.25">
      <c r="A76" s="142"/>
      <c r="B76" s="28" t="s">
        <v>93</v>
      </c>
      <c r="C76" s="107"/>
      <c r="D76" s="331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216"/>
      <c r="AB76" s="216"/>
      <c r="AC76" s="216"/>
      <c r="AD76" s="216"/>
      <c r="AE76" s="216"/>
      <c r="AF76" s="216"/>
      <c r="AG76" s="216"/>
      <c r="AH76" s="216"/>
      <c r="AI76" s="216"/>
      <c r="AJ76" s="216"/>
      <c r="AK76" s="216"/>
      <c r="AL76" s="216"/>
      <c r="AM76" s="216"/>
      <c r="AN76" s="216"/>
      <c r="AO76" s="216"/>
      <c r="AP76" s="216"/>
      <c r="AQ76" s="216"/>
      <c r="AR76" s="216"/>
      <c r="AS76" s="216"/>
      <c r="AT76" s="216"/>
      <c r="AU76" s="216"/>
      <c r="AV76" s="216"/>
      <c r="AW76" s="216"/>
      <c r="AX76" s="216"/>
      <c r="AY76" s="216"/>
      <c r="AZ76" s="216"/>
      <c r="BA76" s="216"/>
      <c r="BB76" s="216"/>
      <c r="BC76" s="216"/>
      <c r="BD76" s="216"/>
    </row>
    <row r="77" spans="1:56" s="55" customFormat="1" ht="15" customHeight="1" x14ac:dyDescent="0.25">
      <c r="A77" s="147"/>
      <c r="B77" s="28" t="s">
        <v>61</v>
      </c>
      <c r="C77" s="107"/>
      <c r="D77" s="333"/>
      <c r="E77" s="40"/>
      <c r="F77" s="40"/>
      <c r="G77" s="40"/>
      <c r="H77" s="40"/>
      <c r="I77" s="43"/>
      <c r="J77" s="40"/>
      <c r="K77" s="40"/>
      <c r="L77" s="40"/>
      <c r="M77" s="43"/>
      <c r="N77" s="40"/>
      <c r="O77" s="40"/>
      <c r="P77" s="40"/>
      <c r="Q77" s="40"/>
      <c r="R77" s="54"/>
      <c r="S77" s="54"/>
      <c r="T77" s="54"/>
      <c r="U77" s="54"/>
      <c r="V77" s="54"/>
      <c r="W77" s="54"/>
      <c r="X77" s="54"/>
      <c r="Y77" s="54"/>
      <c r="Z77" s="54"/>
      <c r="AA77" s="237"/>
      <c r="AB77" s="237"/>
      <c r="AC77" s="237"/>
      <c r="AD77" s="237"/>
      <c r="AE77" s="237"/>
      <c r="AF77" s="237"/>
      <c r="AG77" s="237"/>
      <c r="AH77" s="237"/>
      <c r="AI77" s="237"/>
      <c r="AJ77" s="237"/>
      <c r="AK77" s="237"/>
      <c r="AL77" s="237"/>
      <c r="AM77" s="237"/>
      <c r="AN77" s="237"/>
      <c r="AO77" s="237"/>
      <c r="AP77" s="237"/>
      <c r="AQ77" s="237"/>
      <c r="AR77" s="237"/>
      <c r="AS77" s="237"/>
      <c r="AT77" s="237"/>
      <c r="AU77" s="237"/>
      <c r="AV77" s="237"/>
      <c r="AW77" s="237"/>
      <c r="AX77" s="237"/>
      <c r="AY77" s="237"/>
      <c r="AZ77" s="237"/>
      <c r="BA77" s="237"/>
      <c r="BB77" s="237"/>
      <c r="BC77" s="237"/>
      <c r="BD77" s="237"/>
    </row>
    <row r="78" spans="1:56" s="55" customFormat="1" ht="15" customHeight="1" x14ac:dyDescent="0.25">
      <c r="A78" s="147"/>
      <c r="B78" s="28" t="s">
        <v>62</v>
      </c>
      <c r="C78" s="107"/>
      <c r="D78" s="333"/>
      <c r="E78" s="40"/>
      <c r="F78" s="40"/>
      <c r="G78" s="40"/>
      <c r="H78" s="40"/>
      <c r="I78" s="43"/>
      <c r="J78" s="40"/>
      <c r="K78" s="40"/>
      <c r="L78" s="40"/>
      <c r="M78" s="43"/>
      <c r="N78" s="40"/>
      <c r="O78" s="40"/>
      <c r="P78" s="40"/>
      <c r="Q78" s="40"/>
      <c r="R78" s="54"/>
      <c r="S78" s="54"/>
      <c r="T78" s="54"/>
      <c r="U78" s="54"/>
      <c r="V78" s="54"/>
      <c r="W78" s="54"/>
      <c r="X78" s="54"/>
      <c r="Y78" s="54"/>
      <c r="Z78" s="54"/>
      <c r="AA78" s="237"/>
      <c r="AB78" s="237"/>
      <c r="AC78" s="237"/>
      <c r="AD78" s="237"/>
      <c r="AE78" s="237"/>
      <c r="AF78" s="237"/>
      <c r="AG78" s="237"/>
      <c r="AH78" s="237"/>
      <c r="AI78" s="237"/>
      <c r="AJ78" s="237"/>
      <c r="AK78" s="237"/>
      <c r="AL78" s="237"/>
      <c r="AM78" s="237"/>
      <c r="AN78" s="237"/>
      <c r="AO78" s="237"/>
      <c r="AP78" s="237"/>
      <c r="AQ78" s="237"/>
      <c r="AR78" s="237"/>
      <c r="AS78" s="237"/>
      <c r="AT78" s="237"/>
      <c r="AU78" s="237"/>
      <c r="AV78" s="237"/>
      <c r="AW78" s="237"/>
      <c r="AX78" s="237"/>
      <c r="AY78" s="237"/>
      <c r="AZ78" s="237"/>
      <c r="BA78" s="237"/>
      <c r="BB78" s="237"/>
      <c r="BC78" s="237"/>
      <c r="BD78" s="237"/>
    </row>
    <row r="79" spans="1:56" s="55" customFormat="1" ht="15" customHeight="1" x14ac:dyDescent="0.25">
      <c r="A79" s="147"/>
      <c r="B79" s="28" t="s">
        <v>63</v>
      </c>
      <c r="C79" s="107"/>
      <c r="D79" s="333"/>
      <c r="E79" s="40"/>
      <c r="F79" s="40"/>
      <c r="G79" s="40"/>
      <c r="H79" s="40"/>
      <c r="I79" s="43"/>
      <c r="J79" s="40"/>
      <c r="K79" s="40"/>
      <c r="L79" s="40"/>
      <c r="M79" s="43"/>
      <c r="N79" s="40"/>
      <c r="O79" s="40"/>
      <c r="P79" s="40"/>
      <c r="Q79" s="40"/>
      <c r="R79" s="54"/>
      <c r="S79" s="54"/>
      <c r="T79" s="54"/>
      <c r="U79" s="54"/>
      <c r="V79" s="54"/>
      <c r="W79" s="54"/>
      <c r="X79" s="54"/>
      <c r="Y79" s="54"/>
      <c r="Z79" s="54"/>
      <c r="AA79" s="237"/>
      <c r="AB79" s="237"/>
      <c r="AC79" s="237"/>
      <c r="AD79" s="237"/>
      <c r="AE79" s="237"/>
      <c r="AF79" s="237"/>
      <c r="AG79" s="237"/>
      <c r="AH79" s="237"/>
      <c r="AI79" s="237"/>
      <c r="AJ79" s="237"/>
      <c r="AK79" s="237"/>
      <c r="AL79" s="237"/>
      <c r="AM79" s="237"/>
      <c r="AN79" s="237"/>
      <c r="AO79" s="237"/>
      <c r="AP79" s="237"/>
      <c r="AQ79" s="237"/>
      <c r="AR79" s="237"/>
      <c r="AS79" s="237"/>
      <c r="AT79" s="237"/>
      <c r="AU79" s="237"/>
      <c r="AV79" s="237"/>
      <c r="AW79" s="237"/>
      <c r="AX79" s="237"/>
      <c r="AY79" s="237"/>
      <c r="AZ79" s="237"/>
      <c r="BA79" s="237"/>
      <c r="BB79" s="237"/>
      <c r="BC79" s="237"/>
      <c r="BD79" s="237"/>
    </row>
    <row r="80" spans="1:56" s="55" customFormat="1" ht="15" customHeight="1" x14ac:dyDescent="0.25">
      <c r="A80" s="147"/>
      <c r="B80" s="28" t="s">
        <v>64</v>
      </c>
      <c r="C80" s="107"/>
      <c r="D80" s="333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54"/>
      <c r="S80" s="54"/>
      <c r="T80" s="54"/>
      <c r="U80" s="54"/>
      <c r="V80" s="54"/>
      <c r="W80" s="54"/>
      <c r="X80" s="54"/>
      <c r="Y80" s="54"/>
      <c r="Z80" s="54"/>
      <c r="AA80" s="237"/>
      <c r="AB80" s="237"/>
      <c r="AC80" s="237"/>
      <c r="AD80" s="237"/>
      <c r="AE80" s="237"/>
      <c r="AF80" s="237"/>
      <c r="AG80" s="237"/>
      <c r="AH80" s="237"/>
      <c r="AI80" s="237"/>
      <c r="AJ80" s="237"/>
      <c r="AK80" s="237"/>
      <c r="AL80" s="237"/>
      <c r="AM80" s="237"/>
      <c r="AN80" s="237"/>
      <c r="AO80" s="237"/>
      <c r="AP80" s="237"/>
      <c r="AQ80" s="237"/>
      <c r="AR80" s="237"/>
      <c r="AS80" s="237"/>
      <c r="AT80" s="237"/>
      <c r="AU80" s="237"/>
      <c r="AV80" s="237"/>
      <c r="AW80" s="237"/>
      <c r="AX80" s="237"/>
      <c r="AY80" s="237"/>
      <c r="AZ80" s="237"/>
      <c r="BA80" s="237"/>
      <c r="BB80" s="237"/>
      <c r="BC80" s="237"/>
      <c r="BD80" s="237"/>
    </row>
    <row r="81" spans="1:56" s="55" customFormat="1" ht="15" customHeight="1" x14ac:dyDescent="0.25">
      <c r="A81" s="147"/>
      <c r="B81" s="28" t="s">
        <v>94</v>
      </c>
      <c r="C81" s="107"/>
      <c r="D81" s="333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54"/>
      <c r="S81" s="54"/>
      <c r="T81" s="54"/>
      <c r="U81" s="54"/>
      <c r="V81" s="54"/>
      <c r="W81" s="54"/>
      <c r="X81" s="54"/>
      <c r="Y81" s="54"/>
      <c r="Z81" s="54"/>
      <c r="AA81" s="237"/>
      <c r="AB81" s="237"/>
      <c r="AC81" s="237"/>
      <c r="AD81" s="237"/>
      <c r="AE81" s="237"/>
      <c r="AF81" s="237"/>
      <c r="AG81" s="237"/>
      <c r="AH81" s="237"/>
      <c r="AI81" s="237"/>
      <c r="AJ81" s="237"/>
      <c r="AK81" s="237"/>
      <c r="AL81" s="237"/>
      <c r="AM81" s="237"/>
      <c r="AN81" s="237"/>
      <c r="AO81" s="237"/>
      <c r="AP81" s="237"/>
      <c r="AQ81" s="237"/>
      <c r="AR81" s="237"/>
      <c r="AS81" s="237"/>
      <c r="AT81" s="237"/>
      <c r="AU81" s="237"/>
      <c r="AV81" s="237"/>
      <c r="AW81" s="237"/>
      <c r="AX81" s="237"/>
      <c r="AY81" s="237"/>
      <c r="AZ81" s="237"/>
      <c r="BA81" s="237"/>
      <c r="BB81" s="237"/>
      <c r="BC81" s="237"/>
      <c r="BD81" s="237"/>
    </row>
    <row r="82" spans="1:56" s="55" customFormat="1" ht="15" customHeight="1" x14ac:dyDescent="0.25">
      <c r="A82" s="147"/>
      <c r="B82" s="53"/>
      <c r="C82" s="110"/>
      <c r="D82" s="333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54"/>
      <c r="S82" s="54"/>
      <c r="T82" s="54"/>
      <c r="U82" s="54"/>
      <c r="V82" s="54"/>
      <c r="W82" s="54"/>
      <c r="X82" s="54"/>
      <c r="Y82" s="54"/>
      <c r="Z82" s="54"/>
      <c r="AA82" s="237"/>
      <c r="AB82" s="237"/>
      <c r="AC82" s="237"/>
      <c r="AD82" s="237"/>
      <c r="AE82" s="237"/>
      <c r="AF82" s="237"/>
      <c r="AG82" s="237"/>
      <c r="AH82" s="237"/>
      <c r="AI82" s="237"/>
      <c r="AJ82" s="237"/>
      <c r="AK82" s="237"/>
      <c r="AL82" s="237"/>
      <c r="AM82" s="237"/>
      <c r="AN82" s="237"/>
      <c r="AO82" s="237"/>
      <c r="AP82" s="237"/>
      <c r="AQ82" s="237"/>
      <c r="AR82" s="237"/>
      <c r="AS82" s="237"/>
      <c r="AT82" s="237"/>
      <c r="AU82" s="237"/>
      <c r="AV82" s="237"/>
      <c r="AW82" s="237"/>
      <c r="AX82" s="237"/>
      <c r="AY82" s="237"/>
      <c r="AZ82" s="237"/>
      <c r="BA82" s="237"/>
      <c r="BB82" s="237"/>
      <c r="BC82" s="237"/>
      <c r="BD82" s="237"/>
    </row>
    <row r="83" spans="1:56" s="33" customFormat="1" ht="15" customHeight="1" x14ac:dyDescent="0.25">
      <c r="A83" s="143"/>
      <c r="B83" s="58" t="s">
        <v>67</v>
      </c>
      <c r="C83" s="108"/>
      <c r="D83" s="338"/>
      <c r="E83" s="36">
        <f>SUM(E84:E100)</f>
        <v>0</v>
      </c>
      <c r="F83" s="36">
        <f t="shared" ref="F83:BD83" si="14">SUM(F84:F100)</f>
        <v>0</v>
      </c>
      <c r="G83" s="36">
        <f t="shared" si="14"/>
        <v>0</v>
      </c>
      <c r="H83" s="36">
        <f t="shared" si="14"/>
        <v>0</v>
      </c>
      <c r="I83" s="36">
        <f t="shared" si="14"/>
        <v>0</v>
      </c>
      <c r="J83" s="36">
        <f t="shared" si="14"/>
        <v>0</v>
      </c>
      <c r="K83" s="36">
        <f t="shared" si="14"/>
        <v>0</v>
      </c>
      <c r="L83" s="36">
        <f t="shared" si="14"/>
        <v>0</v>
      </c>
      <c r="M83" s="36">
        <f t="shared" si="14"/>
        <v>0</v>
      </c>
      <c r="N83" s="36">
        <f t="shared" si="14"/>
        <v>0</v>
      </c>
      <c r="O83" s="36">
        <f t="shared" si="14"/>
        <v>0</v>
      </c>
      <c r="P83" s="36">
        <f t="shared" si="14"/>
        <v>0</v>
      </c>
      <c r="Q83" s="36">
        <f t="shared" si="14"/>
        <v>0</v>
      </c>
      <c r="R83" s="36">
        <f t="shared" si="14"/>
        <v>0</v>
      </c>
      <c r="S83" s="36">
        <f t="shared" si="14"/>
        <v>0</v>
      </c>
      <c r="T83" s="36">
        <f t="shared" si="14"/>
        <v>0</v>
      </c>
      <c r="U83" s="36">
        <f t="shared" si="14"/>
        <v>0</v>
      </c>
      <c r="V83" s="36">
        <f t="shared" si="14"/>
        <v>0</v>
      </c>
      <c r="W83" s="36">
        <f t="shared" si="14"/>
        <v>0</v>
      </c>
      <c r="X83" s="36">
        <f t="shared" si="14"/>
        <v>0</v>
      </c>
      <c r="Y83" s="36">
        <f t="shared" si="14"/>
        <v>0</v>
      </c>
      <c r="Z83" s="36">
        <f t="shared" si="14"/>
        <v>0</v>
      </c>
      <c r="AA83" s="216">
        <f t="shared" si="14"/>
        <v>0</v>
      </c>
      <c r="AB83" s="216">
        <f t="shared" si="14"/>
        <v>0</v>
      </c>
      <c r="AC83" s="216">
        <f t="shared" si="14"/>
        <v>41790.5</v>
      </c>
      <c r="AD83" s="216">
        <f t="shared" si="14"/>
        <v>0</v>
      </c>
      <c r="AE83" s="216">
        <f t="shared" si="14"/>
        <v>0</v>
      </c>
      <c r="AF83" s="216">
        <f t="shared" si="14"/>
        <v>0</v>
      </c>
      <c r="AG83" s="216">
        <f t="shared" si="14"/>
        <v>0</v>
      </c>
      <c r="AH83" s="216">
        <f t="shared" si="14"/>
        <v>0</v>
      </c>
      <c r="AI83" s="216">
        <f t="shared" si="14"/>
        <v>0</v>
      </c>
      <c r="AJ83" s="216">
        <f t="shared" si="14"/>
        <v>0</v>
      </c>
      <c r="AK83" s="216">
        <f t="shared" si="14"/>
        <v>0</v>
      </c>
      <c r="AL83" s="216">
        <f t="shared" si="14"/>
        <v>0</v>
      </c>
      <c r="AM83" s="216">
        <f t="shared" si="14"/>
        <v>0</v>
      </c>
      <c r="AN83" s="216">
        <f t="shared" si="14"/>
        <v>0</v>
      </c>
      <c r="AO83" s="216">
        <f t="shared" si="14"/>
        <v>0</v>
      </c>
      <c r="AP83" s="216">
        <f t="shared" si="14"/>
        <v>0</v>
      </c>
      <c r="AQ83" s="216">
        <f t="shared" si="14"/>
        <v>0</v>
      </c>
      <c r="AR83" s="216">
        <f t="shared" si="14"/>
        <v>0</v>
      </c>
      <c r="AS83" s="216">
        <f t="shared" si="14"/>
        <v>0</v>
      </c>
      <c r="AT83" s="216">
        <f t="shared" si="14"/>
        <v>0</v>
      </c>
      <c r="AU83" s="216">
        <f t="shared" si="14"/>
        <v>0</v>
      </c>
      <c r="AV83" s="216">
        <f t="shared" si="14"/>
        <v>0</v>
      </c>
      <c r="AW83" s="216">
        <f t="shared" si="14"/>
        <v>0</v>
      </c>
      <c r="AX83" s="216">
        <f t="shared" si="14"/>
        <v>0</v>
      </c>
      <c r="AY83" s="216">
        <f t="shared" si="14"/>
        <v>0</v>
      </c>
      <c r="AZ83" s="216">
        <f t="shared" si="14"/>
        <v>0</v>
      </c>
      <c r="BA83" s="216">
        <f t="shared" si="14"/>
        <v>0</v>
      </c>
      <c r="BB83" s="216">
        <f t="shared" si="14"/>
        <v>0</v>
      </c>
      <c r="BC83" s="216">
        <f t="shared" si="14"/>
        <v>0</v>
      </c>
      <c r="BD83" s="216">
        <f t="shared" si="14"/>
        <v>0</v>
      </c>
    </row>
    <row r="84" spans="1:56" s="61" customFormat="1" ht="15" customHeight="1" x14ac:dyDescent="0.25">
      <c r="A84" s="143"/>
      <c r="B84" s="28" t="s">
        <v>65</v>
      </c>
      <c r="C84" s="107"/>
      <c r="D84" s="331" t="s">
        <v>121</v>
      </c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60"/>
      <c r="S84" s="60"/>
      <c r="T84" s="60"/>
      <c r="U84" s="60"/>
      <c r="V84" s="60"/>
      <c r="W84" s="60"/>
      <c r="X84" s="60"/>
      <c r="Y84" s="60"/>
      <c r="Z84" s="60"/>
      <c r="AA84" s="243"/>
      <c r="AB84" s="243"/>
      <c r="AC84" s="233">
        <v>41790.5</v>
      </c>
      <c r="AD84" s="243"/>
      <c r="AE84" s="243"/>
      <c r="AF84" s="243"/>
      <c r="AG84" s="326" t="s">
        <v>295</v>
      </c>
      <c r="AH84" s="243"/>
      <c r="AI84" s="243"/>
      <c r="AJ84" s="243"/>
      <c r="AK84" s="243"/>
      <c r="AL84" s="326" t="s">
        <v>295</v>
      </c>
      <c r="AM84" s="243"/>
      <c r="AN84" s="243"/>
      <c r="AO84" s="243"/>
      <c r="AP84" s="326" t="s">
        <v>295</v>
      </c>
      <c r="AQ84" s="243"/>
      <c r="AR84" s="243"/>
      <c r="AS84" s="243"/>
      <c r="AT84" s="326" t="s">
        <v>295</v>
      </c>
      <c r="AU84" s="243"/>
      <c r="AV84" s="243"/>
      <c r="AW84" s="243"/>
      <c r="AX84" s="243"/>
      <c r="AY84" s="326" t="s">
        <v>295</v>
      </c>
      <c r="AZ84" s="243"/>
      <c r="BA84" s="243"/>
      <c r="BB84" s="243"/>
      <c r="BC84" s="326" t="s">
        <v>295</v>
      </c>
      <c r="BD84" s="243"/>
    </row>
    <row r="85" spans="1:56" s="61" customFormat="1" ht="15" customHeight="1" x14ac:dyDescent="0.25">
      <c r="A85" s="143"/>
      <c r="B85" s="28" t="s">
        <v>75</v>
      </c>
      <c r="C85" s="107"/>
      <c r="D85" s="331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60"/>
      <c r="S85" s="60"/>
      <c r="T85" s="60"/>
      <c r="U85" s="60"/>
      <c r="V85" s="60"/>
      <c r="W85" s="60"/>
      <c r="X85" s="60"/>
      <c r="Y85" s="60"/>
      <c r="Z85" s="60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</row>
    <row r="86" spans="1:56" s="61" customFormat="1" ht="15" customHeight="1" x14ac:dyDescent="0.25">
      <c r="A86" s="143"/>
      <c r="B86" s="28" t="s">
        <v>68</v>
      </c>
      <c r="C86" s="107"/>
      <c r="D86" s="331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60"/>
      <c r="S86" s="60"/>
      <c r="T86" s="60"/>
      <c r="U86" s="60"/>
      <c r="V86" s="60"/>
      <c r="W86" s="60"/>
      <c r="X86" s="60"/>
      <c r="Y86" s="60"/>
      <c r="Z86" s="60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</row>
    <row r="87" spans="1:56" s="61" customFormat="1" ht="15" customHeight="1" x14ac:dyDescent="0.25">
      <c r="A87" s="143"/>
      <c r="B87" s="28" t="s">
        <v>69</v>
      </c>
      <c r="C87" s="107"/>
      <c r="D87" s="331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60"/>
      <c r="S87" s="60"/>
      <c r="T87" s="60"/>
      <c r="U87" s="60"/>
      <c r="V87" s="60"/>
      <c r="W87" s="60"/>
      <c r="X87" s="60"/>
      <c r="Y87" s="60"/>
      <c r="Z87" s="60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</row>
    <row r="88" spans="1:56" s="61" customFormat="1" ht="15" customHeight="1" x14ac:dyDescent="0.25">
      <c r="A88" s="143"/>
      <c r="B88" s="28" t="s">
        <v>70</v>
      </c>
      <c r="C88" s="107"/>
      <c r="D88" s="331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60"/>
      <c r="S88" s="60"/>
      <c r="T88" s="60"/>
      <c r="U88" s="60"/>
      <c r="V88" s="60"/>
      <c r="W88" s="60"/>
      <c r="X88" s="60"/>
      <c r="Y88" s="60"/>
      <c r="Z88" s="60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</row>
    <row r="89" spans="1:56" s="61" customFormat="1" ht="15" customHeight="1" x14ac:dyDescent="0.25">
      <c r="A89" s="143"/>
      <c r="B89" s="28" t="s">
        <v>71</v>
      </c>
      <c r="C89" s="107"/>
      <c r="D89" s="331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60"/>
      <c r="S89" s="60"/>
      <c r="T89" s="60"/>
      <c r="U89" s="60"/>
      <c r="V89" s="60"/>
      <c r="W89" s="60"/>
      <c r="X89" s="60"/>
      <c r="Y89" s="60"/>
      <c r="Z89" s="60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</row>
    <row r="90" spans="1:56" s="61" customFormat="1" ht="15" customHeight="1" x14ac:dyDescent="0.25">
      <c r="A90" s="143"/>
      <c r="B90" s="28" t="s">
        <v>72</v>
      </c>
      <c r="C90" s="107"/>
      <c r="D90" s="331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60"/>
      <c r="S90" s="60"/>
      <c r="T90" s="60"/>
      <c r="U90" s="60"/>
      <c r="V90" s="60"/>
      <c r="W90" s="60"/>
      <c r="X90" s="60"/>
      <c r="Y90" s="60"/>
      <c r="Z90" s="60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</row>
    <row r="91" spans="1:56" s="61" customFormat="1" ht="15" customHeight="1" x14ac:dyDescent="0.25">
      <c r="A91" s="143"/>
      <c r="B91" s="28" t="s">
        <v>73</v>
      </c>
      <c r="C91" s="107"/>
      <c r="D91" s="331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60"/>
      <c r="S91" s="60"/>
      <c r="T91" s="60"/>
      <c r="U91" s="60"/>
      <c r="V91" s="60"/>
      <c r="W91" s="60"/>
      <c r="X91" s="60"/>
      <c r="Y91" s="60"/>
      <c r="Z91" s="60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</row>
    <row r="92" spans="1:56" s="61" customFormat="1" ht="15" customHeight="1" x14ac:dyDescent="0.25">
      <c r="A92" s="143"/>
      <c r="B92" s="28" t="s">
        <v>76</v>
      </c>
      <c r="C92" s="107"/>
      <c r="D92" s="331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60"/>
      <c r="S92" s="60"/>
      <c r="T92" s="60"/>
      <c r="U92" s="60"/>
      <c r="V92" s="60"/>
      <c r="W92" s="60"/>
      <c r="X92" s="60"/>
      <c r="Y92" s="60"/>
      <c r="Z92" s="60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</row>
    <row r="93" spans="1:56" s="61" customFormat="1" ht="15" customHeight="1" x14ac:dyDescent="0.25">
      <c r="A93" s="143"/>
      <c r="B93" s="28" t="s">
        <v>74</v>
      </c>
      <c r="C93" s="107"/>
      <c r="D93" s="331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60"/>
      <c r="S93" s="60"/>
      <c r="T93" s="60"/>
      <c r="U93" s="60"/>
      <c r="V93" s="60"/>
      <c r="W93" s="60"/>
      <c r="X93" s="60"/>
      <c r="Y93" s="60"/>
      <c r="Z93" s="60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</row>
    <row r="94" spans="1:56" s="61" customFormat="1" ht="15" customHeight="1" x14ac:dyDescent="0.25">
      <c r="A94" s="143"/>
      <c r="B94" s="28" t="s">
        <v>77</v>
      </c>
      <c r="C94" s="107"/>
      <c r="D94" s="331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60"/>
      <c r="S94" s="60"/>
      <c r="T94" s="60"/>
      <c r="U94" s="60"/>
      <c r="V94" s="60"/>
      <c r="W94" s="60"/>
      <c r="X94" s="60"/>
      <c r="Y94" s="60"/>
      <c r="Z94" s="60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</row>
    <row r="95" spans="1:56" s="61" customFormat="1" ht="15" customHeight="1" x14ac:dyDescent="0.25">
      <c r="A95" s="143"/>
      <c r="B95" s="28" t="s">
        <v>78</v>
      </c>
      <c r="C95" s="107"/>
      <c r="D95" s="331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60"/>
      <c r="S95" s="60"/>
      <c r="T95" s="60"/>
      <c r="U95" s="60"/>
      <c r="V95" s="60"/>
      <c r="W95" s="60"/>
      <c r="X95" s="60"/>
      <c r="Y95" s="60"/>
      <c r="Z95" s="60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</row>
    <row r="96" spans="1:56" s="61" customFormat="1" ht="15" customHeight="1" x14ac:dyDescent="0.25">
      <c r="A96" s="143"/>
      <c r="B96" s="28" t="s">
        <v>79</v>
      </c>
      <c r="C96" s="107"/>
      <c r="D96" s="331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60"/>
      <c r="S96" s="60"/>
      <c r="T96" s="60"/>
      <c r="U96" s="60"/>
      <c r="V96" s="60"/>
      <c r="W96" s="60"/>
      <c r="X96" s="60"/>
      <c r="Y96" s="60"/>
      <c r="Z96" s="60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</row>
    <row r="97" spans="1:56" s="61" customFormat="1" ht="15" customHeight="1" x14ac:dyDescent="0.25">
      <c r="A97" s="143"/>
      <c r="B97" s="28" t="s">
        <v>80</v>
      </c>
      <c r="C97" s="107"/>
      <c r="D97" s="331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60"/>
      <c r="S97" s="60"/>
      <c r="T97" s="60"/>
      <c r="U97" s="60"/>
      <c r="V97" s="60"/>
      <c r="W97" s="60"/>
      <c r="X97" s="60"/>
      <c r="Y97" s="60"/>
      <c r="Z97" s="60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</row>
    <row r="98" spans="1:56" s="61" customFormat="1" ht="15" customHeight="1" x14ac:dyDescent="0.25">
      <c r="A98" s="143"/>
      <c r="B98" s="28" t="s">
        <v>81</v>
      </c>
      <c r="C98" s="107"/>
      <c r="D98" s="331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60"/>
      <c r="S98" s="60"/>
      <c r="T98" s="60"/>
      <c r="U98" s="60"/>
      <c r="V98" s="60"/>
      <c r="W98" s="60"/>
      <c r="X98" s="60"/>
      <c r="Y98" s="60"/>
      <c r="Z98" s="60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</row>
    <row r="99" spans="1:56" s="61" customFormat="1" ht="15" customHeight="1" x14ac:dyDescent="0.25">
      <c r="A99" s="143"/>
      <c r="B99" s="28" t="s">
        <v>82</v>
      </c>
      <c r="C99" s="107"/>
      <c r="D99" s="331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60"/>
      <c r="S99" s="60"/>
      <c r="T99" s="60"/>
      <c r="U99" s="60"/>
      <c r="V99" s="60"/>
      <c r="W99" s="60"/>
      <c r="X99" s="60"/>
      <c r="Y99" s="60"/>
      <c r="Z99" s="60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</row>
    <row r="100" spans="1:56" s="27" customFormat="1" ht="15" customHeight="1" x14ac:dyDescent="0.25">
      <c r="A100" s="142"/>
      <c r="B100" s="28"/>
      <c r="C100" s="107"/>
      <c r="D100" s="331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31"/>
      <c r="S100" s="31"/>
      <c r="T100" s="31"/>
      <c r="U100" s="31"/>
      <c r="V100" s="31"/>
      <c r="W100" s="31"/>
      <c r="X100" s="31"/>
      <c r="Y100" s="31"/>
      <c r="Z100" s="31"/>
      <c r="AA100" s="203"/>
      <c r="AB100" s="203"/>
      <c r="AC100" s="203"/>
      <c r="AD100" s="203"/>
      <c r="AE100" s="203"/>
      <c r="AF100" s="203"/>
      <c r="AG100" s="203"/>
      <c r="AH100" s="203"/>
      <c r="AI100" s="203"/>
      <c r="AJ100" s="203"/>
      <c r="AK100" s="203"/>
      <c r="AL100" s="203"/>
      <c r="AM100" s="203"/>
      <c r="AN100" s="203"/>
      <c r="AO100" s="203"/>
      <c r="AP100" s="203"/>
      <c r="AQ100" s="203"/>
      <c r="AR100" s="203"/>
      <c r="AS100" s="203"/>
      <c r="AT100" s="203"/>
      <c r="AU100" s="203"/>
      <c r="AV100" s="203"/>
      <c r="AW100" s="203"/>
      <c r="AX100" s="203"/>
      <c r="AY100" s="203"/>
      <c r="AZ100" s="203"/>
      <c r="BA100" s="203"/>
      <c r="BB100" s="203"/>
      <c r="BC100" s="203"/>
      <c r="BD100" s="203"/>
    </row>
    <row r="101" spans="1:56" s="41" customFormat="1" ht="15" customHeight="1" x14ac:dyDescent="0.25">
      <c r="A101" s="145"/>
      <c r="B101" s="42" t="s">
        <v>294</v>
      </c>
      <c r="C101" s="112"/>
      <c r="D101" s="335"/>
      <c r="E101" s="36">
        <f>SUM(E102:E106)</f>
        <v>0</v>
      </c>
      <c r="F101" s="36">
        <f t="shared" ref="F101:BD101" si="15">SUM(F102:F105)</f>
        <v>0</v>
      </c>
      <c r="G101" s="36">
        <f t="shared" si="15"/>
        <v>0</v>
      </c>
      <c r="H101" s="36">
        <f t="shared" si="15"/>
        <v>0</v>
      </c>
      <c r="I101" s="36">
        <f t="shared" si="15"/>
        <v>0</v>
      </c>
      <c r="J101" s="36">
        <f t="shared" si="15"/>
        <v>0</v>
      </c>
      <c r="K101" s="36">
        <f t="shared" si="15"/>
        <v>0</v>
      </c>
      <c r="L101" s="36">
        <f t="shared" si="15"/>
        <v>0</v>
      </c>
      <c r="M101" s="36">
        <f t="shared" si="15"/>
        <v>0</v>
      </c>
      <c r="N101" s="36">
        <f t="shared" si="15"/>
        <v>0</v>
      </c>
      <c r="O101" s="36">
        <f t="shared" si="15"/>
        <v>0</v>
      </c>
      <c r="P101" s="36">
        <f t="shared" si="15"/>
        <v>0</v>
      </c>
      <c r="Q101" s="36">
        <f t="shared" si="15"/>
        <v>0</v>
      </c>
      <c r="R101" s="36">
        <f t="shared" si="15"/>
        <v>0</v>
      </c>
      <c r="S101" s="36">
        <f t="shared" si="15"/>
        <v>0</v>
      </c>
      <c r="T101" s="36">
        <f t="shared" si="15"/>
        <v>0</v>
      </c>
      <c r="U101" s="36">
        <f t="shared" si="15"/>
        <v>0</v>
      </c>
      <c r="V101" s="36">
        <f t="shared" si="15"/>
        <v>0</v>
      </c>
      <c r="W101" s="36">
        <f t="shared" si="15"/>
        <v>0</v>
      </c>
      <c r="X101" s="36">
        <f t="shared" si="15"/>
        <v>0</v>
      </c>
      <c r="Y101" s="36">
        <f t="shared" si="15"/>
        <v>0</v>
      </c>
      <c r="Z101" s="36">
        <f t="shared" si="15"/>
        <v>0</v>
      </c>
      <c r="AA101" s="216">
        <f t="shared" si="15"/>
        <v>0</v>
      </c>
      <c r="AB101" s="216">
        <f t="shared" si="15"/>
        <v>0</v>
      </c>
      <c r="AC101" s="216">
        <f t="shared" si="15"/>
        <v>0</v>
      </c>
      <c r="AD101" s="216">
        <f t="shared" si="15"/>
        <v>0</v>
      </c>
      <c r="AE101" s="216">
        <f t="shared" si="15"/>
        <v>0</v>
      </c>
      <c r="AF101" s="216">
        <f t="shared" si="15"/>
        <v>0</v>
      </c>
      <c r="AG101" s="216">
        <f t="shared" si="15"/>
        <v>0</v>
      </c>
      <c r="AH101" s="216">
        <f>SUM(AH102:AH105)</f>
        <v>85000</v>
      </c>
      <c r="AI101" s="216">
        <f t="shared" si="15"/>
        <v>0</v>
      </c>
      <c r="AJ101" s="216">
        <f t="shared" si="15"/>
        <v>0</v>
      </c>
      <c r="AK101" s="216">
        <f t="shared" si="15"/>
        <v>0</v>
      </c>
      <c r="AL101" s="216">
        <f t="shared" si="15"/>
        <v>0</v>
      </c>
      <c r="AM101" s="216">
        <f t="shared" si="15"/>
        <v>0</v>
      </c>
      <c r="AN101" s="216">
        <f t="shared" si="15"/>
        <v>0</v>
      </c>
      <c r="AO101" s="216">
        <f t="shared" si="15"/>
        <v>0</v>
      </c>
      <c r="AP101" s="216">
        <f t="shared" si="15"/>
        <v>0</v>
      </c>
      <c r="AQ101" s="216">
        <f t="shared" si="15"/>
        <v>0</v>
      </c>
      <c r="AR101" s="216">
        <f t="shared" si="15"/>
        <v>0</v>
      </c>
      <c r="AS101" s="216">
        <f t="shared" si="15"/>
        <v>0</v>
      </c>
      <c r="AT101" s="216">
        <f t="shared" si="15"/>
        <v>0</v>
      </c>
      <c r="AU101" s="216">
        <f t="shared" si="15"/>
        <v>85000</v>
      </c>
      <c r="AV101" s="216">
        <f t="shared" si="15"/>
        <v>0</v>
      </c>
      <c r="AW101" s="216">
        <f t="shared" si="15"/>
        <v>0</v>
      </c>
      <c r="AX101" s="216">
        <f t="shared" si="15"/>
        <v>0</v>
      </c>
      <c r="AY101" s="216">
        <f t="shared" si="15"/>
        <v>0</v>
      </c>
      <c r="AZ101" s="216">
        <f t="shared" si="15"/>
        <v>0</v>
      </c>
      <c r="BA101" s="216">
        <f t="shared" si="15"/>
        <v>0</v>
      </c>
      <c r="BB101" s="216">
        <f t="shared" si="15"/>
        <v>0</v>
      </c>
      <c r="BC101" s="216">
        <f t="shared" si="15"/>
        <v>0</v>
      </c>
      <c r="BD101" s="216">
        <f t="shared" si="15"/>
        <v>0</v>
      </c>
    </row>
    <row r="102" spans="1:56" s="63" customFormat="1" ht="15" customHeight="1" x14ac:dyDescent="0.25">
      <c r="A102" s="145"/>
      <c r="B102" s="53" t="s">
        <v>270</v>
      </c>
      <c r="C102" s="110"/>
      <c r="D102" s="333" t="s">
        <v>122</v>
      </c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248"/>
      <c r="AB102" s="248"/>
      <c r="AC102" s="248"/>
      <c r="AD102" s="248"/>
      <c r="AE102" s="248"/>
      <c r="AF102" s="248"/>
      <c r="AH102" s="233">
        <v>85000</v>
      </c>
      <c r="AI102" s="248"/>
      <c r="AJ102" s="248"/>
      <c r="AK102" s="248"/>
      <c r="AL102" s="248"/>
      <c r="AM102" s="248"/>
      <c r="AN102" s="248"/>
      <c r="AO102" s="248"/>
      <c r="AP102" s="248"/>
      <c r="AQ102" s="248"/>
      <c r="AR102" s="248"/>
      <c r="AS102" s="248"/>
      <c r="AT102" s="248"/>
      <c r="AU102" s="233">
        <v>85000</v>
      </c>
      <c r="AV102" s="248"/>
      <c r="AW102" s="248"/>
      <c r="AX102" s="248"/>
      <c r="AY102" s="248"/>
      <c r="AZ102" s="248"/>
      <c r="BA102" s="248"/>
      <c r="BB102" s="248"/>
      <c r="BC102" s="248"/>
      <c r="BD102" s="248"/>
    </row>
    <row r="103" spans="1:56" s="63" customFormat="1" ht="15" customHeight="1" x14ac:dyDescent="0.25">
      <c r="A103" s="145"/>
      <c r="B103" s="53" t="s">
        <v>286</v>
      </c>
      <c r="C103" s="110"/>
      <c r="D103" s="333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248"/>
      <c r="AB103" s="248"/>
      <c r="AC103" s="248"/>
      <c r="AD103" s="248"/>
      <c r="AE103" s="248"/>
      <c r="AF103" s="248"/>
      <c r="AG103" s="248"/>
      <c r="AH103" s="248"/>
      <c r="AI103" s="248"/>
      <c r="AJ103" s="248"/>
      <c r="AK103" s="248"/>
      <c r="AL103" s="248"/>
      <c r="AM103" s="248"/>
      <c r="AN103" s="248"/>
      <c r="AO103" s="248"/>
      <c r="AP103" s="248"/>
      <c r="AQ103" s="248"/>
      <c r="AR103" s="248"/>
      <c r="AS103" s="248"/>
      <c r="AT103" s="248"/>
      <c r="AU103" s="248"/>
      <c r="AV103" s="248"/>
      <c r="AW103" s="248"/>
      <c r="AX103" s="248"/>
      <c r="AY103" s="248"/>
      <c r="AZ103" s="248"/>
      <c r="BA103" s="248"/>
      <c r="BB103" s="248"/>
      <c r="BC103" s="248"/>
      <c r="BD103" s="248"/>
    </row>
    <row r="104" spans="1:56" s="27" customFormat="1" ht="15" customHeight="1" x14ac:dyDescent="0.25">
      <c r="A104" s="142"/>
      <c r="B104" s="53" t="s">
        <v>111</v>
      </c>
      <c r="C104" s="107"/>
      <c r="D104" s="331"/>
      <c r="E104" s="57"/>
      <c r="F104" s="57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31"/>
      <c r="S104" s="31"/>
      <c r="T104" s="31"/>
      <c r="U104" s="31"/>
      <c r="V104" s="31"/>
      <c r="W104" s="31"/>
      <c r="X104" s="31"/>
      <c r="Y104" s="31"/>
      <c r="Z104" s="31"/>
      <c r="AA104" s="203"/>
      <c r="AB104" s="203"/>
      <c r="AC104" s="203"/>
      <c r="AD104" s="203"/>
      <c r="AE104" s="203"/>
      <c r="AF104" s="203"/>
      <c r="AG104" s="203"/>
      <c r="AH104" s="203"/>
      <c r="AI104" s="203"/>
      <c r="AJ104" s="203"/>
      <c r="AK104" s="203"/>
      <c r="AL104" s="203"/>
      <c r="AM104" s="203"/>
      <c r="AN104" s="203"/>
      <c r="AO104" s="203"/>
      <c r="AP104" s="203"/>
      <c r="AQ104" s="203"/>
      <c r="AR104" s="203"/>
      <c r="AS104" s="203"/>
      <c r="AT104" s="203"/>
      <c r="AU104" s="203"/>
      <c r="AV104" s="203"/>
      <c r="AW104" s="203"/>
      <c r="AX104" s="203"/>
      <c r="AY104" s="203"/>
      <c r="AZ104" s="203"/>
      <c r="BA104" s="203"/>
      <c r="BB104" s="203"/>
      <c r="BC104" s="203"/>
      <c r="BD104" s="203"/>
    </row>
    <row r="105" spans="1:56" s="27" customFormat="1" ht="15" customHeight="1" x14ac:dyDescent="0.25">
      <c r="A105" s="142"/>
      <c r="B105" s="28" t="s">
        <v>85</v>
      </c>
      <c r="C105" s="107"/>
      <c r="D105" s="331"/>
      <c r="E105" s="57"/>
      <c r="F105" s="57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31"/>
      <c r="S105" s="31"/>
      <c r="T105" s="31"/>
      <c r="U105" s="31"/>
      <c r="V105" s="31"/>
      <c r="W105" s="31"/>
      <c r="X105" s="31"/>
      <c r="Y105" s="31"/>
      <c r="Z105" s="31"/>
      <c r="AA105" s="203"/>
      <c r="AB105" s="203"/>
      <c r="AC105" s="203"/>
      <c r="AD105" s="203"/>
      <c r="AE105" s="203"/>
      <c r="AF105" s="203"/>
      <c r="AG105" s="203"/>
      <c r="AH105" s="203"/>
      <c r="AI105" s="203"/>
      <c r="AJ105" s="203"/>
      <c r="AK105" s="203"/>
      <c r="AL105" s="203"/>
      <c r="AM105" s="203"/>
      <c r="AN105" s="203"/>
      <c r="AO105" s="203"/>
      <c r="AP105" s="203"/>
      <c r="AQ105" s="203"/>
      <c r="AR105" s="203"/>
      <c r="AS105" s="203"/>
      <c r="AT105" s="203"/>
      <c r="AU105" s="203"/>
      <c r="AV105" s="203"/>
      <c r="AW105" s="203"/>
      <c r="AX105" s="203"/>
      <c r="AY105" s="203"/>
      <c r="AZ105" s="203"/>
      <c r="BA105" s="203"/>
      <c r="BB105" s="203"/>
      <c r="BC105" s="203"/>
      <c r="BD105" s="203"/>
    </row>
    <row r="106" spans="1:56" s="27" customFormat="1" ht="15" customHeight="1" x14ac:dyDescent="0.25">
      <c r="A106" s="142"/>
      <c r="B106" s="65"/>
      <c r="C106" s="117"/>
      <c r="D106" s="339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8"/>
      <c r="S106" s="48"/>
      <c r="T106" s="48"/>
      <c r="U106" s="48"/>
      <c r="V106" s="48"/>
      <c r="W106" s="48"/>
      <c r="X106" s="48"/>
      <c r="Y106" s="48"/>
      <c r="Z106" s="48"/>
      <c r="AA106" s="225"/>
      <c r="AB106" s="225"/>
      <c r="AC106" s="225"/>
      <c r="AD106" s="225"/>
      <c r="AE106" s="225"/>
      <c r="AF106" s="225"/>
      <c r="AG106" s="225"/>
      <c r="AH106" s="225"/>
      <c r="AI106" s="225"/>
      <c r="AJ106" s="225"/>
      <c r="AK106" s="225"/>
      <c r="AL106" s="225"/>
      <c r="AM106" s="225"/>
      <c r="AN106" s="225"/>
      <c r="AO106" s="225"/>
      <c r="AP106" s="225"/>
      <c r="AQ106" s="225"/>
      <c r="AR106" s="225"/>
      <c r="AS106" s="225"/>
      <c r="AT106" s="225"/>
      <c r="AU106" s="225"/>
      <c r="AV106" s="225"/>
      <c r="AW106" s="225"/>
      <c r="AX106" s="225"/>
      <c r="AY106" s="225"/>
      <c r="AZ106" s="225"/>
      <c r="BA106" s="225"/>
      <c r="BB106" s="225"/>
      <c r="BC106" s="225"/>
      <c r="BD106" s="225"/>
    </row>
    <row r="107" spans="1:56" s="66" customFormat="1" ht="15" customHeight="1" x14ac:dyDescent="0.25">
      <c r="A107" s="141" t="s">
        <v>189</v>
      </c>
      <c r="B107" s="50" t="s">
        <v>59</v>
      </c>
      <c r="C107" s="115"/>
      <c r="D107" s="337"/>
      <c r="E107" s="134">
        <f t="shared" ref="E107:BD107" si="16">E63+E75+E48+E83+E101+E55+E70</f>
        <v>0</v>
      </c>
      <c r="F107" s="134">
        <f t="shared" si="16"/>
        <v>0</v>
      </c>
      <c r="G107" s="134">
        <f t="shared" si="16"/>
        <v>0</v>
      </c>
      <c r="H107" s="134">
        <f t="shared" si="16"/>
        <v>0</v>
      </c>
      <c r="I107" s="134">
        <f t="shared" si="16"/>
        <v>0</v>
      </c>
      <c r="J107" s="134">
        <f t="shared" si="16"/>
        <v>0</v>
      </c>
      <c r="K107" s="134">
        <f t="shared" si="16"/>
        <v>0</v>
      </c>
      <c r="L107" s="134">
        <f t="shared" si="16"/>
        <v>0</v>
      </c>
      <c r="M107" s="134">
        <f t="shared" si="16"/>
        <v>0</v>
      </c>
      <c r="N107" s="134">
        <f t="shared" si="16"/>
        <v>0</v>
      </c>
      <c r="O107" s="134">
        <f t="shared" si="16"/>
        <v>0</v>
      </c>
      <c r="P107" s="134">
        <f t="shared" si="16"/>
        <v>0</v>
      </c>
      <c r="Q107" s="134">
        <f t="shared" si="16"/>
        <v>0</v>
      </c>
      <c r="R107" s="134">
        <f t="shared" si="16"/>
        <v>0</v>
      </c>
      <c r="S107" s="134">
        <f t="shared" si="16"/>
        <v>0</v>
      </c>
      <c r="T107" s="134">
        <f t="shared" si="16"/>
        <v>0</v>
      </c>
      <c r="U107" s="134">
        <f t="shared" si="16"/>
        <v>0</v>
      </c>
      <c r="V107" s="134">
        <f t="shared" si="16"/>
        <v>0</v>
      </c>
      <c r="W107" s="134">
        <f t="shared" si="16"/>
        <v>0</v>
      </c>
      <c r="X107" s="134">
        <f t="shared" si="16"/>
        <v>0</v>
      </c>
      <c r="Y107" s="134">
        <f t="shared" si="16"/>
        <v>0</v>
      </c>
      <c r="Z107" s="134">
        <f t="shared" si="16"/>
        <v>0</v>
      </c>
      <c r="AA107" s="229">
        <f t="shared" si="16"/>
        <v>0</v>
      </c>
      <c r="AB107" s="229">
        <f t="shared" si="16"/>
        <v>13525.380000000001</v>
      </c>
      <c r="AC107" s="229">
        <f t="shared" si="16"/>
        <v>41790.5</v>
      </c>
      <c r="AD107" s="229">
        <f t="shared" si="16"/>
        <v>0</v>
      </c>
      <c r="AE107" s="229">
        <f t="shared" si="16"/>
        <v>0</v>
      </c>
      <c r="AF107" s="229">
        <f t="shared" si="16"/>
        <v>77636.95</v>
      </c>
      <c r="AG107" s="229">
        <f t="shared" si="16"/>
        <v>0</v>
      </c>
      <c r="AH107" s="229">
        <f t="shared" si="16"/>
        <v>85000</v>
      </c>
      <c r="AI107" s="229">
        <f t="shared" si="16"/>
        <v>0</v>
      </c>
      <c r="AJ107" s="229">
        <f t="shared" si="16"/>
        <v>0</v>
      </c>
      <c r="AK107" s="229">
        <f t="shared" si="16"/>
        <v>0</v>
      </c>
      <c r="AL107" s="229">
        <f t="shared" si="16"/>
        <v>0</v>
      </c>
      <c r="AM107" s="229">
        <f t="shared" si="16"/>
        <v>0</v>
      </c>
      <c r="AN107" s="229">
        <f t="shared" si="16"/>
        <v>0</v>
      </c>
      <c r="AO107" s="229">
        <f t="shared" si="16"/>
        <v>0</v>
      </c>
      <c r="AP107" s="229">
        <f t="shared" si="16"/>
        <v>0</v>
      </c>
      <c r="AQ107" s="229">
        <f t="shared" si="16"/>
        <v>0</v>
      </c>
      <c r="AR107" s="229">
        <f t="shared" si="16"/>
        <v>0</v>
      </c>
      <c r="AS107" s="229">
        <f t="shared" si="16"/>
        <v>0</v>
      </c>
      <c r="AT107" s="229">
        <f t="shared" si="16"/>
        <v>0</v>
      </c>
      <c r="AU107" s="229">
        <f t="shared" si="16"/>
        <v>85000</v>
      </c>
      <c r="AV107" s="229">
        <f t="shared" si="16"/>
        <v>0</v>
      </c>
      <c r="AW107" s="229">
        <f t="shared" si="16"/>
        <v>0</v>
      </c>
      <c r="AX107" s="229">
        <f t="shared" si="16"/>
        <v>0</v>
      </c>
      <c r="AY107" s="229">
        <f t="shared" si="16"/>
        <v>0</v>
      </c>
      <c r="AZ107" s="229">
        <f t="shared" si="16"/>
        <v>0</v>
      </c>
      <c r="BA107" s="229">
        <f t="shared" si="16"/>
        <v>0</v>
      </c>
      <c r="BB107" s="229">
        <f t="shared" si="16"/>
        <v>0</v>
      </c>
      <c r="BC107" s="229">
        <f t="shared" si="16"/>
        <v>0</v>
      </c>
      <c r="BD107" s="229">
        <f t="shared" si="16"/>
        <v>0</v>
      </c>
    </row>
    <row r="108" spans="1:56" s="27" customFormat="1" ht="15" customHeight="1" x14ac:dyDescent="0.25">
      <c r="A108" s="142"/>
      <c r="B108" s="67"/>
      <c r="C108" s="118"/>
      <c r="D108" s="340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31"/>
      <c r="S108" s="31"/>
      <c r="T108" s="31"/>
      <c r="U108" s="31"/>
      <c r="V108" s="31"/>
      <c r="W108" s="31"/>
      <c r="X108" s="31"/>
      <c r="Y108" s="31"/>
      <c r="Z108" s="31"/>
      <c r="AA108" s="203"/>
      <c r="AB108" s="203"/>
      <c r="AC108" s="203"/>
      <c r="AD108" s="203"/>
      <c r="AE108" s="203"/>
      <c r="AF108" s="203"/>
      <c r="AG108" s="203"/>
      <c r="AH108" s="203"/>
      <c r="AI108" s="203"/>
      <c r="AJ108" s="203"/>
      <c r="AK108" s="203"/>
      <c r="AL108" s="203"/>
      <c r="AM108" s="203"/>
      <c r="AN108" s="203"/>
      <c r="AO108" s="203"/>
      <c r="AP108" s="203"/>
      <c r="AQ108" s="203"/>
      <c r="AR108" s="203"/>
      <c r="AS108" s="203"/>
      <c r="AT108" s="203"/>
      <c r="AU108" s="203"/>
      <c r="AV108" s="203"/>
      <c r="AW108" s="203"/>
      <c r="AX108" s="203"/>
      <c r="AY108" s="203"/>
      <c r="AZ108" s="203"/>
      <c r="BA108" s="203"/>
      <c r="BB108" s="203"/>
      <c r="BC108" s="203"/>
      <c r="BD108" s="203"/>
    </row>
    <row r="109" spans="1:56" s="70" customFormat="1" ht="15" customHeight="1" x14ac:dyDescent="0.25">
      <c r="A109" s="141" t="s">
        <v>190</v>
      </c>
      <c r="B109" s="71" t="s">
        <v>86</v>
      </c>
      <c r="C109" s="119"/>
      <c r="D109" s="341"/>
      <c r="E109" s="72">
        <f t="shared" ref="E109:BD109" si="17">E9+E46-E107</f>
        <v>0</v>
      </c>
      <c r="F109" s="72">
        <f t="shared" si="17"/>
        <v>0</v>
      </c>
      <c r="G109" s="72">
        <f t="shared" si="17"/>
        <v>0</v>
      </c>
      <c r="H109" s="72">
        <f t="shared" si="17"/>
        <v>0</v>
      </c>
      <c r="I109" s="72">
        <f t="shared" si="17"/>
        <v>0</v>
      </c>
      <c r="J109" s="72">
        <f t="shared" si="17"/>
        <v>0</v>
      </c>
      <c r="K109" s="72">
        <f t="shared" si="17"/>
        <v>0</v>
      </c>
      <c r="L109" s="72">
        <f t="shared" si="17"/>
        <v>0</v>
      </c>
      <c r="M109" s="72">
        <f t="shared" si="17"/>
        <v>0</v>
      </c>
      <c r="N109" s="72">
        <f t="shared" si="17"/>
        <v>0</v>
      </c>
      <c r="O109" s="72">
        <f t="shared" si="17"/>
        <v>0</v>
      </c>
      <c r="P109" s="72">
        <f t="shared" si="17"/>
        <v>0</v>
      </c>
      <c r="Q109" s="72">
        <f t="shared" si="17"/>
        <v>0</v>
      </c>
      <c r="R109" s="72">
        <f t="shared" si="17"/>
        <v>0</v>
      </c>
      <c r="S109" s="72">
        <f t="shared" si="17"/>
        <v>0</v>
      </c>
      <c r="T109" s="72">
        <f t="shared" si="17"/>
        <v>0</v>
      </c>
      <c r="U109" s="72">
        <f t="shared" si="17"/>
        <v>0</v>
      </c>
      <c r="V109" s="72">
        <f t="shared" si="17"/>
        <v>0</v>
      </c>
      <c r="W109" s="72">
        <f t="shared" si="17"/>
        <v>0</v>
      </c>
      <c r="X109" s="72">
        <f t="shared" si="17"/>
        <v>0</v>
      </c>
      <c r="Y109" s="72">
        <f t="shared" si="17"/>
        <v>0</v>
      </c>
      <c r="Z109" s="72">
        <f t="shared" si="17"/>
        <v>0</v>
      </c>
      <c r="AA109" s="253">
        <f t="shared" si="17"/>
        <v>0</v>
      </c>
      <c r="AB109" s="253">
        <f t="shared" si="17"/>
        <v>21474.62</v>
      </c>
      <c r="AC109" s="253">
        <f t="shared" si="17"/>
        <v>-20315.88</v>
      </c>
      <c r="AD109" s="253">
        <f t="shared" si="17"/>
        <v>-20315.88</v>
      </c>
      <c r="AE109" s="253">
        <f t="shared" si="17"/>
        <v>-20315.88</v>
      </c>
      <c r="AF109" s="253">
        <f t="shared" si="17"/>
        <v>152790.16999999998</v>
      </c>
      <c r="AG109" s="253">
        <f t="shared" si="17"/>
        <v>152790.16999999998</v>
      </c>
      <c r="AH109" s="253">
        <f t="shared" si="17"/>
        <v>67790.169999999984</v>
      </c>
      <c r="AI109" s="253">
        <f t="shared" si="17"/>
        <v>67790.169999999984</v>
      </c>
      <c r="AJ109" s="253">
        <f t="shared" si="17"/>
        <v>67790.169999999984</v>
      </c>
      <c r="AK109" s="253">
        <f t="shared" si="17"/>
        <v>67790.169999999984</v>
      </c>
      <c r="AL109" s="253">
        <f t="shared" si="17"/>
        <v>67790.169999999984</v>
      </c>
      <c r="AM109" s="253">
        <f t="shared" si="17"/>
        <v>67790.169999999984</v>
      </c>
      <c r="AN109" s="253">
        <f t="shared" si="17"/>
        <v>67790.169999999984</v>
      </c>
      <c r="AO109" s="253">
        <f t="shared" si="17"/>
        <v>67790.169999999984</v>
      </c>
      <c r="AP109" s="253">
        <f t="shared" si="17"/>
        <v>67790.169999999984</v>
      </c>
      <c r="AQ109" s="253">
        <f t="shared" si="17"/>
        <v>67790.169999999984</v>
      </c>
      <c r="AR109" s="253">
        <f t="shared" si="17"/>
        <v>67790.169999999984</v>
      </c>
      <c r="AS109" s="253">
        <f t="shared" si="17"/>
        <v>67790.169999999984</v>
      </c>
      <c r="AT109" s="253">
        <f t="shared" si="17"/>
        <v>67790.169999999984</v>
      </c>
      <c r="AU109" s="253">
        <f t="shared" si="17"/>
        <v>-17209.830000000016</v>
      </c>
      <c r="AV109" s="253">
        <f t="shared" si="17"/>
        <v>-17209.830000000016</v>
      </c>
      <c r="AW109" s="253">
        <f t="shared" si="17"/>
        <v>-17209.830000000016</v>
      </c>
      <c r="AX109" s="253">
        <f t="shared" si="17"/>
        <v>-17209.830000000016</v>
      </c>
      <c r="AY109" s="253">
        <f t="shared" si="17"/>
        <v>-17209.830000000016</v>
      </c>
      <c r="AZ109" s="253">
        <f t="shared" si="17"/>
        <v>-17209.830000000016</v>
      </c>
      <c r="BA109" s="253">
        <f t="shared" si="17"/>
        <v>-17209.830000000016</v>
      </c>
      <c r="BB109" s="253">
        <f t="shared" si="17"/>
        <v>-17209.830000000016</v>
      </c>
      <c r="BC109" s="253">
        <f t="shared" si="17"/>
        <v>-17209.830000000016</v>
      </c>
      <c r="BD109" s="253">
        <f t="shared" si="17"/>
        <v>-17209.830000000016</v>
      </c>
    </row>
    <row r="110" spans="1:56" ht="14.1" customHeight="1" x14ac:dyDescent="0.25">
      <c r="B110" s="74"/>
      <c r="C110" s="120"/>
      <c r="D110" s="95"/>
      <c r="E110" s="75"/>
      <c r="F110" s="75"/>
      <c r="G110" s="75"/>
      <c r="H110" s="75"/>
      <c r="I110" s="76"/>
      <c r="AA110" s="257"/>
      <c r="AB110" s="257"/>
      <c r="AC110" s="257"/>
      <c r="AD110" s="257"/>
      <c r="AE110" s="257"/>
      <c r="AF110" s="257"/>
      <c r="AG110" s="257"/>
      <c r="AH110" s="257"/>
      <c r="AI110" s="257"/>
      <c r="AJ110" s="257"/>
      <c r="AK110" s="257"/>
      <c r="AL110" s="257"/>
      <c r="AM110" s="257"/>
      <c r="AN110" s="257"/>
      <c r="AO110" s="257"/>
      <c r="AP110" s="257"/>
      <c r="AQ110" s="257"/>
      <c r="AR110" s="257"/>
      <c r="AS110" s="257"/>
      <c r="AT110" s="257"/>
      <c r="AU110" s="257"/>
      <c r="AV110" s="257"/>
      <c r="AW110" s="257"/>
      <c r="AX110" s="257"/>
      <c r="AY110" s="257"/>
      <c r="AZ110" s="257"/>
      <c r="BA110" s="257"/>
      <c r="BB110" s="257"/>
      <c r="BC110" s="257"/>
      <c r="BD110" s="257"/>
    </row>
    <row r="111" spans="1:56" ht="14.1" customHeight="1" x14ac:dyDescent="0.25">
      <c r="B111" s="77"/>
      <c r="C111" s="121"/>
      <c r="D111" s="96"/>
      <c r="E111" s="75"/>
      <c r="F111" s="75"/>
      <c r="G111" s="75"/>
      <c r="H111" s="75"/>
      <c r="I111" s="75"/>
    </row>
    <row r="112" spans="1:56" ht="14.1" customHeight="1" x14ac:dyDescent="0.25">
      <c r="B112" s="77"/>
      <c r="C112" s="121"/>
      <c r="D112" s="96"/>
      <c r="E112" s="75"/>
      <c r="F112" s="75"/>
      <c r="G112" s="75"/>
      <c r="H112" s="75"/>
      <c r="I112" s="75"/>
    </row>
    <row r="113" spans="2:9" ht="14.1" customHeight="1" x14ac:dyDescent="0.25">
      <c r="B113" s="78"/>
      <c r="C113" s="122"/>
      <c r="D113" s="97"/>
      <c r="E113" s="75"/>
      <c r="F113" s="75"/>
      <c r="G113" s="75"/>
      <c r="H113" s="75"/>
      <c r="I113" s="75"/>
    </row>
    <row r="114" spans="2:9" ht="14.1" customHeight="1" x14ac:dyDescent="0.25">
      <c r="B114" s="79"/>
      <c r="C114" s="123"/>
      <c r="D114" s="98"/>
      <c r="E114" s="75"/>
      <c r="F114" s="75"/>
      <c r="G114" s="75"/>
      <c r="H114" s="75"/>
      <c r="I114" s="75"/>
    </row>
    <row r="115" spans="2:9" ht="14.1" customHeight="1" x14ac:dyDescent="0.25">
      <c r="B115" s="80"/>
      <c r="C115" s="124"/>
      <c r="D115" s="98"/>
      <c r="E115" s="75"/>
      <c r="F115" s="75"/>
      <c r="G115" s="75"/>
      <c r="H115" s="75"/>
      <c r="I115" s="75"/>
    </row>
    <row r="116" spans="2:9" ht="14.1" customHeight="1" x14ac:dyDescent="0.25">
      <c r="B116" s="78"/>
      <c r="C116" s="122"/>
      <c r="D116" s="97"/>
      <c r="E116" s="75"/>
      <c r="F116" s="75"/>
      <c r="G116" s="75"/>
      <c r="H116" s="75"/>
      <c r="I116" s="75"/>
    </row>
    <row r="117" spans="2:9" ht="14.1" customHeight="1" x14ac:dyDescent="0.25">
      <c r="B117" s="78"/>
      <c r="C117" s="122"/>
      <c r="D117" s="97"/>
      <c r="E117" s="75"/>
      <c r="F117" s="75"/>
      <c r="G117" s="75"/>
      <c r="H117" s="75"/>
      <c r="I117" s="75"/>
    </row>
    <row r="118" spans="2:9" ht="14.1" customHeight="1" x14ac:dyDescent="0.25">
      <c r="B118" s="78"/>
      <c r="C118" s="122"/>
      <c r="D118" s="97"/>
      <c r="E118" s="75"/>
      <c r="F118" s="75"/>
      <c r="G118" s="75"/>
      <c r="H118" s="75"/>
      <c r="I118" s="75"/>
    </row>
    <row r="119" spans="2:9" ht="14.1" customHeight="1" x14ac:dyDescent="0.25">
      <c r="B119" s="78"/>
      <c r="C119" s="122"/>
      <c r="D119" s="97"/>
      <c r="E119" s="75"/>
      <c r="F119" s="75"/>
      <c r="G119" s="75"/>
      <c r="H119" s="75"/>
      <c r="I119" s="75"/>
    </row>
    <row r="120" spans="2:9" ht="15" customHeight="1" x14ac:dyDescent="0.25">
      <c r="B120" s="78"/>
      <c r="C120" s="122"/>
      <c r="D120" s="97"/>
      <c r="E120" s="75"/>
      <c r="F120" s="75"/>
      <c r="G120" s="75"/>
      <c r="H120" s="75"/>
      <c r="I120" s="75"/>
    </row>
    <row r="121" spans="2:9" ht="12.75" customHeight="1" x14ac:dyDescent="0.25">
      <c r="B121" s="78"/>
      <c r="C121" s="122"/>
      <c r="D121" s="97"/>
      <c r="E121" s="75"/>
      <c r="F121" s="75"/>
      <c r="G121" s="75"/>
      <c r="H121" s="75"/>
      <c r="I121" s="75"/>
    </row>
    <row r="122" spans="2:9" ht="12.75" customHeight="1" x14ac:dyDescent="0.25">
      <c r="B122" s="77"/>
      <c r="C122" s="121"/>
      <c r="D122" s="96"/>
      <c r="E122" s="75"/>
      <c r="F122" s="75"/>
      <c r="G122" s="75"/>
      <c r="H122" s="75"/>
      <c r="I122" s="75"/>
    </row>
    <row r="123" spans="2:9" ht="15" hidden="1" x14ac:dyDescent="0.25">
      <c r="B123" s="77"/>
      <c r="C123" s="121"/>
      <c r="D123" s="96"/>
      <c r="E123" s="75"/>
      <c r="F123" s="75"/>
      <c r="G123" s="75"/>
      <c r="H123" s="75"/>
      <c r="I123" s="75"/>
    </row>
    <row r="124" spans="2:9" ht="15" x14ac:dyDescent="0.25">
      <c r="B124" s="77"/>
      <c r="C124" s="121"/>
      <c r="D124" s="96"/>
      <c r="E124" s="75"/>
      <c r="F124" s="75"/>
      <c r="G124" s="75"/>
      <c r="H124" s="75"/>
      <c r="I124" s="75"/>
    </row>
    <row r="125" spans="2:9" ht="8.1" customHeight="1" x14ac:dyDescent="0.25">
      <c r="B125" s="77"/>
      <c r="C125" s="121"/>
      <c r="D125" s="96"/>
      <c r="E125" s="75"/>
      <c r="F125" s="75"/>
      <c r="G125" s="75"/>
      <c r="H125" s="75"/>
      <c r="I125" s="75"/>
    </row>
    <row r="126" spans="2:9" ht="15" x14ac:dyDescent="0.25">
      <c r="B126" s="78"/>
      <c r="C126" s="122"/>
      <c r="D126" s="97"/>
      <c r="E126" s="75"/>
      <c r="F126" s="75"/>
      <c r="G126" s="75"/>
      <c r="H126" s="75"/>
      <c r="I126" s="75"/>
    </row>
    <row r="127" spans="2:9" ht="15" x14ac:dyDescent="0.25">
      <c r="B127" s="77"/>
      <c r="C127" s="121"/>
      <c r="D127" s="96"/>
      <c r="E127" s="75"/>
      <c r="F127" s="75"/>
      <c r="G127" s="75"/>
      <c r="H127" s="75"/>
      <c r="I127" s="75"/>
    </row>
    <row r="128" spans="2:9" ht="15" x14ac:dyDescent="0.25">
      <c r="B128" s="77"/>
      <c r="C128" s="121"/>
      <c r="D128" s="96"/>
      <c r="E128" s="75"/>
      <c r="F128" s="75"/>
      <c r="G128" s="75"/>
      <c r="H128" s="75"/>
      <c r="I128" s="75"/>
    </row>
    <row r="129" spans="1:31" ht="6" customHeight="1" x14ac:dyDescent="0.25">
      <c r="B129" s="77"/>
      <c r="C129" s="121"/>
      <c r="D129" s="96"/>
      <c r="E129" s="75"/>
      <c r="F129" s="75"/>
      <c r="G129" s="75"/>
      <c r="H129" s="75"/>
      <c r="I129" s="75"/>
    </row>
    <row r="130" spans="1:31" ht="15" x14ac:dyDescent="0.25">
      <c r="B130" s="78"/>
      <c r="C130" s="122"/>
      <c r="D130" s="97"/>
      <c r="E130" s="75"/>
      <c r="F130" s="75"/>
      <c r="G130" s="75"/>
      <c r="H130" s="75"/>
      <c r="I130" s="75"/>
    </row>
    <row r="131" spans="1:31" ht="15" x14ac:dyDescent="0.25">
      <c r="B131" s="77"/>
      <c r="C131" s="121"/>
      <c r="D131" s="96"/>
      <c r="E131" s="75"/>
      <c r="F131" s="75"/>
      <c r="G131" s="75"/>
      <c r="H131" s="75"/>
      <c r="I131" s="75"/>
    </row>
    <row r="132" spans="1:31" ht="15" x14ac:dyDescent="0.25">
      <c r="B132" s="77"/>
      <c r="C132" s="121"/>
      <c r="D132" s="96"/>
      <c r="E132" s="75"/>
      <c r="F132" s="75"/>
      <c r="G132" s="75"/>
      <c r="H132" s="75"/>
      <c r="I132" s="75"/>
    </row>
    <row r="133" spans="1:31" ht="15" x14ac:dyDescent="0.25">
      <c r="B133" s="78"/>
      <c r="C133" s="122"/>
      <c r="D133" s="97"/>
      <c r="E133" s="75"/>
      <c r="F133" s="75"/>
      <c r="G133" s="75"/>
      <c r="H133" s="75"/>
      <c r="I133" s="75"/>
    </row>
    <row r="134" spans="1:31" x14ac:dyDescent="0.2">
      <c r="B134" s="81"/>
      <c r="C134" s="125"/>
      <c r="D134" s="97"/>
    </row>
    <row r="135" spans="1:31" x14ac:dyDescent="0.2">
      <c r="B135" s="82"/>
      <c r="C135" s="126"/>
      <c r="D135" s="96"/>
    </row>
    <row r="136" spans="1:31" x14ac:dyDescent="0.2">
      <c r="B136" s="83"/>
      <c r="C136" s="127"/>
      <c r="D136" s="99"/>
    </row>
    <row r="137" spans="1:31" ht="0.75" customHeight="1" x14ac:dyDescent="0.2">
      <c r="B137" s="83"/>
      <c r="C137" s="127"/>
      <c r="D137" s="99"/>
    </row>
    <row r="138" spans="1:31" ht="37.5" customHeight="1" x14ac:dyDescent="0.2">
      <c r="B138" s="84"/>
      <c r="C138" s="128"/>
      <c r="D138" s="100"/>
    </row>
    <row r="139" spans="1:31" x14ac:dyDescent="0.2">
      <c r="B139" s="85"/>
      <c r="C139" s="129"/>
      <c r="D139" s="101"/>
    </row>
    <row r="140" spans="1:31" x14ac:dyDescent="0.2">
      <c r="B140" s="85"/>
      <c r="C140" s="129"/>
      <c r="D140" s="101"/>
    </row>
    <row r="141" spans="1:31" x14ac:dyDescent="0.2">
      <c r="B141" s="85"/>
      <c r="C141" s="129"/>
      <c r="D141" s="101"/>
    </row>
    <row r="142" spans="1:31" s="86" customFormat="1" ht="4.5" customHeight="1" x14ac:dyDescent="0.2">
      <c r="A142" s="148"/>
      <c r="B142" s="85"/>
      <c r="C142" s="129"/>
      <c r="D142" s="10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s="86" customFormat="1" x14ac:dyDescent="0.2">
      <c r="A143" s="148"/>
      <c r="B143" s="85"/>
      <c r="C143" s="129"/>
      <c r="D143" s="10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s="86" customFormat="1" ht="3" customHeight="1" x14ac:dyDescent="0.2">
      <c r="A144" s="148"/>
      <c r="B144" s="85"/>
      <c r="C144" s="129"/>
      <c r="D144" s="10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s="86" customFormat="1" ht="3.75" hidden="1" customHeight="1" x14ac:dyDescent="0.2">
      <c r="A145" s="148"/>
      <c r="B145" s="87"/>
      <c r="C145" s="130"/>
      <c r="D145" s="10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s="86" customFormat="1" ht="19.5" customHeight="1" x14ac:dyDescent="0.2">
      <c r="A146" s="148"/>
      <c r="B146" s="88"/>
      <c r="C146" s="131"/>
      <c r="D146" s="95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8"/>
      <c r="C147" s="131"/>
      <c r="D147" s="95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x14ac:dyDescent="0.2">
      <c r="A148" s="148"/>
      <c r="B148" s="88"/>
      <c r="C148" s="131"/>
      <c r="D148" s="95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x14ac:dyDescent="0.2">
      <c r="A149" s="148"/>
      <c r="B149" s="88"/>
      <c r="C149" s="131"/>
      <c r="D149" s="95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hidden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7"/>
      <c r="C168" s="130"/>
      <c r="D168" s="10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ht="0.75" customHeigh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hidden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7"/>
      <c r="C190" s="130"/>
      <c r="D190" s="10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3"/>
      <c r="C195" s="127"/>
      <c r="D195" s="99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D56:D62 D100 D82 D104:D105">
      <formula1>$BF$1:$BF$6</formula1>
    </dataValidation>
    <dataValidation type="list" allowBlank="1" showInputMessage="1" showErrorMessage="1" sqref="C63">
      <formula1>$A$2:$A$30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Partners'!$A$3:$A$31</xm:f>
          </x14:formula1>
          <xm:sqref>C100</xm:sqref>
        </x14:dataValidation>
        <x14:dataValidation type="list" allowBlank="1" showInputMessage="1" showErrorMessage="1">
          <x14:formula1>
            <xm:f>'IC Partners'!$A$1:$A$31</xm:f>
          </x14:formula1>
          <xm:sqref>C24:C38 C64:C74</xm:sqref>
        </x14:dataValidation>
        <x14:dataValidation type="list" allowBlank="1" showInputMessage="1" showErrorMessage="1">
          <x14:formula1>
            <xm:f>'IC Partners'!$E$1:$E$3</xm:f>
          </x14:formula1>
          <xm:sqref>D64:D69</xm:sqref>
        </x14:dataValidation>
        <x14:dataValidation type="list" allowBlank="1" showInputMessage="1" showErrorMessage="1">
          <x14:formula1>
            <xm:f>'IC Partners'!$E$1:$E$4</xm:f>
          </x14:formula1>
          <xm:sqref>D76:D81 D24:D30 D102:D103 D84:D99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9"/>
  <sheetViews>
    <sheetView showGridLines="0" zoomScale="80" zoomScaleNormal="80" workbookViewId="0">
      <pane ySplit="8" topLeftCell="A9" activePane="bottomLeft" state="frozen"/>
      <selection pane="bottomLeft" activeCell="A88" sqref="A88:XFD88"/>
    </sheetView>
  </sheetViews>
  <sheetFormatPr baseColWidth="10" defaultColWidth="11.42578125" defaultRowHeight="12.75" outlineLevelRow="1" x14ac:dyDescent="0.2"/>
  <cols>
    <col min="1" max="1" width="26.8554687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191</v>
      </c>
    </row>
    <row r="2" spans="1:58" x14ac:dyDescent="0.2">
      <c r="B2" s="136" t="s">
        <v>125</v>
      </c>
      <c r="C2" s="149" t="s">
        <v>126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89" t="s">
        <v>1</v>
      </c>
      <c r="F6" s="392"/>
      <c r="G6" s="392"/>
      <c r="H6" s="392"/>
      <c r="I6" s="403"/>
      <c r="J6" s="392" t="s">
        <v>2</v>
      </c>
      <c r="K6" s="392"/>
      <c r="L6" s="392"/>
      <c r="M6" s="403"/>
      <c r="N6" s="392" t="s">
        <v>3</v>
      </c>
      <c r="O6" s="392"/>
      <c r="P6" s="392"/>
      <c r="Q6" s="392"/>
      <c r="R6" s="404" t="s">
        <v>4</v>
      </c>
      <c r="S6" s="390"/>
      <c r="T6" s="390"/>
      <c r="U6" s="390"/>
      <c r="V6" s="405"/>
      <c r="W6" s="404" t="s">
        <v>113</v>
      </c>
      <c r="X6" s="392"/>
      <c r="Y6" s="392"/>
      <c r="Z6" s="392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8" t="s">
        <v>9</v>
      </c>
      <c r="J7" s="9" t="s">
        <v>10</v>
      </c>
      <c r="K7" s="7" t="s">
        <v>11</v>
      </c>
      <c r="L7" s="10" t="s">
        <v>12</v>
      </c>
      <c r="M7" s="8" t="s">
        <v>13</v>
      </c>
      <c r="N7" s="9" t="s">
        <v>14</v>
      </c>
      <c r="O7" s="7" t="s">
        <v>15</v>
      </c>
      <c r="P7" s="7" t="s">
        <v>16</v>
      </c>
      <c r="Q7" s="11" t="s">
        <v>17</v>
      </c>
      <c r="R7" s="12" t="s">
        <v>18</v>
      </c>
      <c r="S7" s="13" t="s">
        <v>19</v>
      </c>
      <c r="T7" s="13" t="s">
        <v>20</v>
      </c>
      <c r="U7" s="14" t="s">
        <v>21</v>
      </c>
      <c r="V7" s="15" t="s">
        <v>22</v>
      </c>
      <c r="W7" s="16" t="s">
        <v>23</v>
      </c>
      <c r="X7" s="13" t="s">
        <v>24</v>
      </c>
      <c r="Y7" s="13" t="s">
        <v>25</v>
      </c>
      <c r="Z7" s="1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23">
        <v>43101</v>
      </c>
      <c r="F8" s="19">
        <v>43108</v>
      </c>
      <c r="G8" s="18">
        <v>43115</v>
      </c>
      <c r="H8" s="19">
        <v>43122</v>
      </c>
      <c r="I8" s="20">
        <v>43129</v>
      </c>
      <c r="J8" s="18">
        <v>43136</v>
      </c>
      <c r="K8" s="19">
        <v>43143</v>
      </c>
      <c r="L8" s="18">
        <v>43150</v>
      </c>
      <c r="M8" s="21">
        <v>43157</v>
      </c>
      <c r="N8" s="22">
        <v>43164</v>
      </c>
      <c r="O8" s="19">
        <v>43171</v>
      </c>
      <c r="P8" s="19">
        <v>43178</v>
      </c>
      <c r="Q8" s="23">
        <v>43185</v>
      </c>
      <c r="R8" s="24">
        <v>43192</v>
      </c>
      <c r="S8" s="19">
        <v>43199</v>
      </c>
      <c r="T8" s="19">
        <v>43206</v>
      </c>
      <c r="U8" s="19">
        <v>43213</v>
      </c>
      <c r="V8" s="20">
        <v>43220</v>
      </c>
      <c r="W8" s="90">
        <v>43227</v>
      </c>
      <c r="X8" s="19">
        <v>43234</v>
      </c>
      <c r="Y8" s="19">
        <v>43241</v>
      </c>
      <c r="Z8" s="18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5" customHeight="1" x14ac:dyDescent="0.25">
      <c r="A9" s="141" t="s">
        <v>192</v>
      </c>
      <c r="B9" s="133" t="s">
        <v>91</v>
      </c>
      <c r="C9" s="132"/>
      <c r="D9" s="330"/>
      <c r="E9" s="348">
        <v>0</v>
      </c>
      <c r="F9" s="206">
        <f t="shared" ref="F9:V9" si="0">E113</f>
        <v>0</v>
      </c>
      <c r="G9" s="206">
        <f t="shared" si="0"/>
        <v>0</v>
      </c>
      <c r="H9" s="206">
        <f t="shared" si="0"/>
        <v>0</v>
      </c>
      <c r="I9" s="278">
        <f t="shared" si="0"/>
        <v>0</v>
      </c>
      <c r="J9" s="208">
        <f t="shared" si="0"/>
        <v>0</v>
      </c>
      <c r="K9" s="206">
        <f t="shared" si="0"/>
        <v>0</v>
      </c>
      <c r="L9" s="208">
        <f t="shared" si="0"/>
        <v>0</v>
      </c>
      <c r="M9" s="278">
        <f t="shared" si="0"/>
        <v>0</v>
      </c>
      <c r="N9" s="208">
        <f t="shared" si="0"/>
        <v>0</v>
      </c>
      <c r="O9" s="206">
        <f t="shared" si="0"/>
        <v>0</v>
      </c>
      <c r="P9" s="206">
        <f t="shared" si="0"/>
        <v>0</v>
      </c>
      <c r="Q9" s="208">
        <f t="shared" si="0"/>
        <v>0</v>
      </c>
      <c r="R9" s="205">
        <f t="shared" si="0"/>
        <v>0</v>
      </c>
      <c r="S9" s="206">
        <f t="shared" si="0"/>
        <v>0</v>
      </c>
      <c r="T9" s="206">
        <f t="shared" si="0"/>
        <v>0</v>
      </c>
      <c r="U9" s="206">
        <f t="shared" si="0"/>
        <v>0</v>
      </c>
      <c r="V9" s="207">
        <f t="shared" si="0"/>
        <v>0</v>
      </c>
      <c r="W9" s="205">
        <v>0</v>
      </c>
      <c r="X9" s="206">
        <f t="shared" ref="X9:BD9" si="1">W113</f>
        <v>0</v>
      </c>
      <c r="Y9" s="206">
        <f t="shared" si="1"/>
        <v>0</v>
      </c>
      <c r="Z9" s="208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-62477.760000000009</v>
      </c>
      <c r="AD9" s="206">
        <f t="shared" si="1"/>
        <v>-76102.760000000009</v>
      </c>
      <c r="AE9" s="206">
        <f t="shared" si="1"/>
        <v>-76102.760000000009</v>
      </c>
      <c r="AF9" s="206">
        <f t="shared" si="1"/>
        <v>-76102.760000000009</v>
      </c>
      <c r="AG9" s="206">
        <f t="shared" si="1"/>
        <v>-76102.760000000009</v>
      </c>
      <c r="AH9" s="206">
        <f t="shared" si="1"/>
        <v>-76102.760000000009</v>
      </c>
      <c r="AI9" s="206">
        <f t="shared" si="1"/>
        <v>-24350.760000000009</v>
      </c>
      <c r="AJ9" s="206">
        <f t="shared" si="1"/>
        <v>-24350.760000000009</v>
      </c>
      <c r="AK9" s="206">
        <f t="shared" si="1"/>
        <v>-24350.760000000009</v>
      </c>
      <c r="AL9" s="206">
        <f t="shared" si="1"/>
        <v>-24350.760000000009</v>
      </c>
      <c r="AM9" s="206">
        <f t="shared" si="1"/>
        <v>-24350.760000000009</v>
      </c>
      <c r="AN9" s="206">
        <f t="shared" si="1"/>
        <v>-24350.760000000009</v>
      </c>
      <c r="AO9" s="206">
        <f t="shared" si="1"/>
        <v>-24350.760000000009</v>
      </c>
      <c r="AP9" s="206">
        <f t="shared" si="1"/>
        <v>-24350.760000000009</v>
      </c>
      <c r="AQ9" s="206">
        <f t="shared" si="1"/>
        <v>-24350.760000000009</v>
      </c>
      <c r="AR9" s="206">
        <f t="shared" si="1"/>
        <v>-24350.760000000009</v>
      </c>
      <c r="AS9" s="206">
        <f t="shared" si="1"/>
        <v>-24350.760000000009</v>
      </c>
      <c r="AT9" s="206">
        <f t="shared" si="1"/>
        <v>-24350.760000000009</v>
      </c>
      <c r="AU9" s="206">
        <f t="shared" si="1"/>
        <v>-24350.760000000009</v>
      </c>
      <c r="AV9" s="206">
        <f t="shared" si="1"/>
        <v>-24350.760000000009</v>
      </c>
      <c r="AW9" s="206">
        <f t="shared" si="1"/>
        <v>-54350.760000000009</v>
      </c>
      <c r="AX9" s="206">
        <f t="shared" si="1"/>
        <v>-54350.760000000009</v>
      </c>
      <c r="AY9" s="206">
        <f t="shared" si="1"/>
        <v>-54350.760000000009</v>
      </c>
      <c r="AZ9" s="206">
        <f t="shared" si="1"/>
        <v>-54350.760000000009</v>
      </c>
      <c r="BA9" s="206">
        <f t="shared" si="1"/>
        <v>-54350.760000000009</v>
      </c>
      <c r="BB9" s="206">
        <f t="shared" si="1"/>
        <v>-54350.760000000009</v>
      </c>
      <c r="BC9" s="206">
        <f t="shared" si="1"/>
        <v>-54350.760000000009</v>
      </c>
      <c r="BD9" s="206">
        <f t="shared" si="1"/>
        <v>-54350.760000000009</v>
      </c>
      <c r="BE9" s="209"/>
    </row>
    <row r="10" spans="1:58" s="27" customFormat="1" ht="15" customHeight="1" x14ac:dyDescent="0.25">
      <c r="A10" s="142"/>
      <c r="B10" s="28"/>
      <c r="C10" s="107"/>
      <c r="D10" s="331"/>
      <c r="E10" s="349"/>
      <c r="F10" s="263"/>
      <c r="G10" s="262"/>
      <c r="H10" s="263"/>
      <c r="I10" s="264"/>
      <c r="J10" s="262"/>
      <c r="K10" s="263"/>
      <c r="L10" s="262"/>
      <c r="M10" s="279"/>
      <c r="N10" s="262"/>
      <c r="O10" s="263"/>
      <c r="P10" s="263"/>
      <c r="Q10" s="262"/>
      <c r="R10" s="202"/>
      <c r="S10" s="203"/>
      <c r="T10" s="203"/>
      <c r="U10" s="203"/>
      <c r="V10" s="204"/>
      <c r="W10" s="202"/>
      <c r="X10" s="203"/>
      <c r="Y10" s="203"/>
      <c r="Z10" s="201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203"/>
      <c r="AS10" s="203"/>
      <c r="AT10" s="203"/>
      <c r="AU10" s="203"/>
      <c r="AV10" s="203"/>
      <c r="AW10" s="203"/>
      <c r="AX10" s="203"/>
      <c r="AY10" s="203"/>
      <c r="AZ10" s="203"/>
      <c r="BA10" s="203"/>
      <c r="BB10" s="203"/>
      <c r="BC10" s="203"/>
      <c r="BD10" s="203"/>
      <c r="BE10" s="209"/>
    </row>
    <row r="11" spans="1:58" s="33" customFormat="1" ht="15" customHeight="1" x14ac:dyDescent="0.25">
      <c r="A11" s="143"/>
      <c r="B11" s="58" t="s">
        <v>123</v>
      </c>
      <c r="C11" s="108"/>
      <c r="D11" s="332"/>
      <c r="E11" s="200">
        <f t="shared" ref="E11:BD11" si="2">SUM(E12:E16)</f>
        <v>0</v>
      </c>
      <c r="F11" s="211">
        <f t="shared" si="2"/>
        <v>0</v>
      </c>
      <c r="G11" s="213">
        <f t="shared" si="2"/>
        <v>0</v>
      </c>
      <c r="H11" s="211">
        <f t="shared" si="2"/>
        <v>0</v>
      </c>
      <c r="I11" s="212">
        <f t="shared" si="2"/>
        <v>0</v>
      </c>
      <c r="J11" s="213">
        <f t="shared" si="2"/>
        <v>0</v>
      </c>
      <c r="K11" s="211">
        <f t="shared" si="2"/>
        <v>0</v>
      </c>
      <c r="L11" s="213">
        <f t="shared" si="2"/>
        <v>0</v>
      </c>
      <c r="M11" s="280">
        <f t="shared" si="2"/>
        <v>0</v>
      </c>
      <c r="N11" s="213">
        <f t="shared" si="2"/>
        <v>0</v>
      </c>
      <c r="O11" s="211">
        <f t="shared" si="2"/>
        <v>0</v>
      </c>
      <c r="P11" s="211">
        <f t="shared" si="2"/>
        <v>0</v>
      </c>
      <c r="Q11" s="213">
        <f t="shared" si="2"/>
        <v>0</v>
      </c>
      <c r="R11" s="210">
        <f t="shared" si="2"/>
        <v>0</v>
      </c>
      <c r="S11" s="211">
        <f t="shared" si="2"/>
        <v>0</v>
      </c>
      <c r="T11" s="211">
        <f t="shared" si="2"/>
        <v>0</v>
      </c>
      <c r="U11" s="211">
        <f t="shared" si="2"/>
        <v>0</v>
      </c>
      <c r="V11" s="212">
        <f t="shared" si="2"/>
        <v>0</v>
      </c>
      <c r="W11" s="210">
        <f t="shared" si="2"/>
        <v>0</v>
      </c>
      <c r="X11" s="211">
        <f t="shared" si="2"/>
        <v>0</v>
      </c>
      <c r="Y11" s="211">
        <f t="shared" si="2"/>
        <v>0</v>
      </c>
      <c r="Z11" s="213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211">
        <f t="shared" si="2"/>
        <v>0</v>
      </c>
      <c r="AF11" s="211">
        <f t="shared" si="2"/>
        <v>0</v>
      </c>
      <c r="AG11" s="211">
        <f t="shared" si="2"/>
        <v>0</v>
      </c>
      <c r="AH11" s="211">
        <f t="shared" si="2"/>
        <v>81752</v>
      </c>
      <c r="AI11" s="211">
        <f t="shared" si="2"/>
        <v>0</v>
      </c>
      <c r="AJ11" s="211">
        <f t="shared" si="2"/>
        <v>0</v>
      </c>
      <c r="AK11" s="211">
        <f t="shared" si="2"/>
        <v>0</v>
      </c>
      <c r="AL11" s="211">
        <f t="shared" si="2"/>
        <v>0</v>
      </c>
      <c r="AM11" s="211">
        <f t="shared" si="2"/>
        <v>0</v>
      </c>
      <c r="AN11" s="211">
        <f t="shared" si="2"/>
        <v>0</v>
      </c>
      <c r="AO11" s="211">
        <f t="shared" si="2"/>
        <v>0</v>
      </c>
      <c r="AP11" s="211">
        <f t="shared" si="2"/>
        <v>0</v>
      </c>
      <c r="AQ11" s="211">
        <f t="shared" si="2"/>
        <v>0</v>
      </c>
      <c r="AR11" s="211">
        <f t="shared" si="2"/>
        <v>0</v>
      </c>
      <c r="AS11" s="211">
        <f t="shared" si="2"/>
        <v>0</v>
      </c>
      <c r="AT11" s="211">
        <f t="shared" si="2"/>
        <v>0</v>
      </c>
      <c r="AU11" s="211">
        <f t="shared" si="2"/>
        <v>0</v>
      </c>
      <c r="AV11" s="211">
        <f t="shared" si="2"/>
        <v>0</v>
      </c>
      <c r="AW11" s="211">
        <f t="shared" si="2"/>
        <v>0</v>
      </c>
      <c r="AX11" s="211">
        <f t="shared" si="2"/>
        <v>0</v>
      </c>
      <c r="AY11" s="211">
        <f t="shared" si="2"/>
        <v>0</v>
      </c>
      <c r="AZ11" s="211">
        <f t="shared" si="2"/>
        <v>0</v>
      </c>
      <c r="BA11" s="211">
        <f t="shared" si="2"/>
        <v>0</v>
      </c>
      <c r="BB11" s="211">
        <f t="shared" si="2"/>
        <v>0</v>
      </c>
      <c r="BC11" s="211">
        <f t="shared" si="2"/>
        <v>0</v>
      </c>
      <c r="BD11" s="211">
        <f t="shared" si="2"/>
        <v>0</v>
      </c>
      <c r="BE11" s="214"/>
    </row>
    <row r="12" spans="1:58" s="33" customFormat="1" ht="15" customHeight="1" x14ac:dyDescent="0.25">
      <c r="A12" s="143"/>
      <c r="B12" s="34"/>
      <c r="C12" s="109"/>
      <c r="D12" s="332"/>
      <c r="E12" s="109"/>
      <c r="F12" s="216"/>
      <c r="G12" s="190"/>
      <c r="H12" s="216"/>
      <c r="I12" s="217"/>
      <c r="J12" s="190"/>
      <c r="K12" s="216"/>
      <c r="L12" s="190"/>
      <c r="M12" s="281"/>
      <c r="N12" s="190"/>
      <c r="O12" s="216"/>
      <c r="P12" s="216"/>
      <c r="Q12" s="190"/>
      <c r="R12" s="215"/>
      <c r="S12" s="216"/>
      <c r="T12" s="216"/>
      <c r="U12" s="216"/>
      <c r="V12" s="217"/>
      <c r="W12" s="215"/>
      <c r="X12" s="216"/>
      <c r="Y12" s="216"/>
      <c r="Z12" s="190"/>
      <c r="AA12" s="216"/>
      <c r="AB12" s="216"/>
      <c r="AC12" s="216"/>
      <c r="AD12" s="216"/>
      <c r="AE12" s="216"/>
      <c r="AF12" s="216"/>
      <c r="AG12" s="216"/>
      <c r="AH12" s="234">
        <v>81752</v>
      </c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  <c r="BE12" s="214"/>
    </row>
    <row r="13" spans="1:58" s="33" customFormat="1" ht="15" customHeight="1" x14ac:dyDescent="0.25">
      <c r="A13" s="143"/>
      <c r="B13" s="34"/>
      <c r="C13" s="109"/>
      <c r="D13" s="332"/>
      <c r="E13" s="109"/>
      <c r="F13" s="216"/>
      <c r="G13" s="190"/>
      <c r="H13" s="216"/>
      <c r="I13" s="217"/>
      <c r="J13" s="190"/>
      <c r="K13" s="216"/>
      <c r="L13" s="190"/>
      <c r="M13" s="281"/>
      <c r="N13" s="190"/>
      <c r="O13" s="216"/>
      <c r="P13" s="216"/>
      <c r="Q13" s="190"/>
      <c r="R13" s="215"/>
      <c r="S13" s="216"/>
      <c r="T13" s="216"/>
      <c r="U13" s="216"/>
      <c r="V13" s="217"/>
      <c r="W13" s="215"/>
      <c r="X13" s="216"/>
      <c r="Y13" s="216"/>
      <c r="Z13" s="190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  <c r="BE13" s="214"/>
    </row>
    <row r="14" spans="1:58" s="33" customFormat="1" ht="15" customHeight="1" x14ac:dyDescent="0.25">
      <c r="A14" s="143"/>
      <c r="B14" s="34"/>
      <c r="C14" s="109"/>
      <c r="D14" s="332"/>
      <c r="E14" s="109"/>
      <c r="F14" s="216"/>
      <c r="G14" s="190"/>
      <c r="H14" s="216"/>
      <c r="I14" s="217"/>
      <c r="J14" s="190"/>
      <c r="K14" s="216"/>
      <c r="L14" s="190"/>
      <c r="M14" s="281"/>
      <c r="N14" s="190"/>
      <c r="O14" s="216"/>
      <c r="P14" s="216"/>
      <c r="Q14" s="190"/>
      <c r="R14" s="215"/>
      <c r="S14" s="216"/>
      <c r="T14" s="216"/>
      <c r="U14" s="216"/>
      <c r="V14" s="217"/>
      <c r="W14" s="215"/>
      <c r="X14" s="216"/>
      <c r="Y14" s="216"/>
      <c r="Z14" s="190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  <c r="BE14" s="214"/>
    </row>
    <row r="15" spans="1:58" s="33" customFormat="1" ht="15" customHeight="1" x14ac:dyDescent="0.25">
      <c r="A15" s="143"/>
      <c r="B15" s="34"/>
      <c r="C15" s="109"/>
      <c r="D15" s="332"/>
      <c r="E15" s="109"/>
      <c r="F15" s="216"/>
      <c r="G15" s="190"/>
      <c r="H15" s="216"/>
      <c r="I15" s="217"/>
      <c r="J15" s="190"/>
      <c r="K15" s="216"/>
      <c r="L15" s="190"/>
      <c r="M15" s="281"/>
      <c r="N15" s="190"/>
      <c r="O15" s="216"/>
      <c r="P15" s="216"/>
      <c r="Q15" s="190"/>
      <c r="R15" s="215"/>
      <c r="S15" s="216"/>
      <c r="T15" s="216"/>
      <c r="U15" s="216"/>
      <c r="V15" s="217"/>
      <c r="W15" s="215"/>
      <c r="X15" s="216"/>
      <c r="Y15" s="216"/>
      <c r="Z15" s="190"/>
      <c r="AA15" s="216"/>
      <c r="AB15" s="216"/>
      <c r="AC15" s="216"/>
      <c r="AD15" s="216"/>
      <c r="AE15" s="216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/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  <c r="BE15" s="214"/>
    </row>
    <row r="16" spans="1:58" s="33" customFormat="1" ht="15" customHeight="1" x14ac:dyDescent="0.25">
      <c r="A16" s="143"/>
      <c r="B16" s="34"/>
      <c r="C16" s="109"/>
      <c r="D16" s="332"/>
      <c r="E16" s="109"/>
      <c r="F16" s="216"/>
      <c r="G16" s="190"/>
      <c r="H16" s="216"/>
      <c r="I16" s="217"/>
      <c r="J16" s="190"/>
      <c r="K16" s="216"/>
      <c r="L16" s="190"/>
      <c r="M16" s="281"/>
      <c r="N16" s="190"/>
      <c r="O16" s="216"/>
      <c r="P16" s="216"/>
      <c r="Q16" s="190"/>
      <c r="R16" s="215"/>
      <c r="S16" s="216"/>
      <c r="T16" s="216"/>
      <c r="U16" s="216"/>
      <c r="V16" s="217"/>
      <c r="W16" s="215"/>
      <c r="X16" s="216"/>
      <c r="Y16" s="216"/>
      <c r="Z16" s="190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/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  <c r="BE16" s="214"/>
    </row>
    <row r="17" spans="1:57" s="33" customFormat="1" ht="15" customHeight="1" x14ac:dyDescent="0.25">
      <c r="A17" s="143"/>
      <c r="B17" s="58" t="s">
        <v>287</v>
      </c>
      <c r="C17" s="108"/>
      <c r="D17" s="332"/>
      <c r="E17" s="200">
        <f t="shared" ref="E17:BD17" si="3">SUM(E18:E23)</f>
        <v>0</v>
      </c>
      <c r="F17" s="211">
        <f t="shared" si="3"/>
        <v>0</v>
      </c>
      <c r="G17" s="213">
        <f t="shared" si="3"/>
        <v>0</v>
      </c>
      <c r="H17" s="211">
        <f t="shared" si="3"/>
        <v>0</v>
      </c>
      <c r="I17" s="212">
        <f t="shared" si="3"/>
        <v>0</v>
      </c>
      <c r="J17" s="213">
        <f t="shared" si="3"/>
        <v>0</v>
      </c>
      <c r="K17" s="211">
        <f t="shared" si="3"/>
        <v>0</v>
      </c>
      <c r="L17" s="213">
        <f t="shared" si="3"/>
        <v>0</v>
      </c>
      <c r="M17" s="280">
        <f t="shared" si="3"/>
        <v>0</v>
      </c>
      <c r="N17" s="213">
        <f t="shared" si="3"/>
        <v>0</v>
      </c>
      <c r="O17" s="211">
        <f t="shared" si="3"/>
        <v>0</v>
      </c>
      <c r="P17" s="211">
        <f t="shared" si="3"/>
        <v>0</v>
      </c>
      <c r="Q17" s="213">
        <f t="shared" si="3"/>
        <v>0</v>
      </c>
      <c r="R17" s="210">
        <f t="shared" si="3"/>
        <v>0</v>
      </c>
      <c r="S17" s="211">
        <f t="shared" si="3"/>
        <v>0</v>
      </c>
      <c r="T17" s="211">
        <f t="shared" si="3"/>
        <v>0</v>
      </c>
      <c r="U17" s="211">
        <f t="shared" si="3"/>
        <v>0</v>
      </c>
      <c r="V17" s="212">
        <f t="shared" si="3"/>
        <v>0</v>
      </c>
      <c r="W17" s="210">
        <f t="shared" si="3"/>
        <v>0</v>
      </c>
      <c r="X17" s="211">
        <f t="shared" si="3"/>
        <v>0</v>
      </c>
      <c r="Y17" s="211">
        <f t="shared" si="3"/>
        <v>0</v>
      </c>
      <c r="Z17" s="213">
        <f t="shared" si="3"/>
        <v>0</v>
      </c>
      <c r="AA17" s="211">
        <f t="shared" si="3"/>
        <v>0</v>
      </c>
      <c r="AB17" s="211">
        <f t="shared" si="3"/>
        <v>0</v>
      </c>
      <c r="AC17" s="211">
        <f t="shared" si="3"/>
        <v>0</v>
      </c>
      <c r="AD17" s="211">
        <f t="shared" si="3"/>
        <v>0</v>
      </c>
      <c r="AE17" s="211">
        <f t="shared" si="3"/>
        <v>0</v>
      </c>
      <c r="AF17" s="211">
        <f t="shared" si="3"/>
        <v>0</v>
      </c>
      <c r="AG17" s="211">
        <f t="shared" si="3"/>
        <v>0</v>
      </c>
      <c r="AH17" s="211">
        <f t="shared" si="3"/>
        <v>0</v>
      </c>
      <c r="AI17" s="211">
        <f t="shared" si="3"/>
        <v>0</v>
      </c>
      <c r="AJ17" s="211">
        <f t="shared" si="3"/>
        <v>0</v>
      </c>
      <c r="AK17" s="211">
        <f t="shared" si="3"/>
        <v>0</v>
      </c>
      <c r="AL17" s="211">
        <f t="shared" si="3"/>
        <v>0</v>
      </c>
      <c r="AM17" s="211">
        <f t="shared" si="3"/>
        <v>0</v>
      </c>
      <c r="AN17" s="211">
        <f t="shared" si="3"/>
        <v>0</v>
      </c>
      <c r="AO17" s="211">
        <f t="shared" si="3"/>
        <v>0</v>
      </c>
      <c r="AP17" s="211">
        <f t="shared" si="3"/>
        <v>0</v>
      </c>
      <c r="AQ17" s="211">
        <f t="shared" si="3"/>
        <v>0</v>
      </c>
      <c r="AR17" s="211">
        <f t="shared" si="3"/>
        <v>0</v>
      </c>
      <c r="AS17" s="211">
        <f t="shared" si="3"/>
        <v>0</v>
      </c>
      <c r="AT17" s="211">
        <f t="shared" si="3"/>
        <v>0</v>
      </c>
      <c r="AU17" s="211">
        <f t="shared" si="3"/>
        <v>0</v>
      </c>
      <c r="AV17" s="211">
        <f t="shared" si="3"/>
        <v>0</v>
      </c>
      <c r="AW17" s="211">
        <f t="shared" si="3"/>
        <v>0</v>
      </c>
      <c r="AX17" s="211">
        <f t="shared" si="3"/>
        <v>0</v>
      </c>
      <c r="AY17" s="211">
        <f t="shared" si="3"/>
        <v>0</v>
      </c>
      <c r="AZ17" s="211">
        <f t="shared" si="3"/>
        <v>0</v>
      </c>
      <c r="BA17" s="211">
        <f t="shared" si="3"/>
        <v>0</v>
      </c>
      <c r="BB17" s="211">
        <f t="shared" si="3"/>
        <v>0</v>
      </c>
      <c r="BC17" s="211">
        <f t="shared" si="3"/>
        <v>0</v>
      </c>
      <c r="BD17" s="211">
        <f t="shared" si="3"/>
        <v>0</v>
      </c>
      <c r="BE17" s="214"/>
    </row>
    <row r="18" spans="1:57" s="39" customFormat="1" ht="15" customHeight="1" x14ac:dyDescent="0.25">
      <c r="A18" s="144"/>
      <c r="B18" s="53"/>
      <c r="C18" s="110"/>
      <c r="D18" s="333"/>
      <c r="E18" s="352"/>
      <c r="F18" s="282"/>
      <c r="G18" s="283"/>
      <c r="H18" s="282"/>
      <c r="I18" s="284"/>
      <c r="J18" s="283"/>
      <c r="K18" s="282"/>
      <c r="L18" s="283"/>
      <c r="M18" s="285"/>
      <c r="N18" s="283"/>
      <c r="O18" s="282"/>
      <c r="P18" s="282"/>
      <c r="Q18" s="283"/>
      <c r="R18" s="218"/>
      <c r="S18" s="219"/>
      <c r="T18" s="219"/>
      <c r="U18" s="219"/>
      <c r="V18" s="220"/>
      <c r="W18" s="218"/>
      <c r="X18" s="219"/>
      <c r="Y18" s="219"/>
      <c r="Z18" s="221"/>
      <c r="AA18" s="219"/>
      <c r="AB18" s="219"/>
      <c r="AC18" s="219"/>
      <c r="AD18" s="277"/>
      <c r="AE18" s="219"/>
      <c r="AF18" s="219"/>
      <c r="AG18" s="219"/>
      <c r="AH18" s="219"/>
      <c r="AI18" s="219"/>
      <c r="AJ18" s="219"/>
      <c r="AK18" s="219"/>
      <c r="AL18" s="219"/>
      <c r="AM18" s="219"/>
      <c r="AN18" s="219"/>
      <c r="AO18" s="219"/>
      <c r="AP18" s="219"/>
      <c r="AQ18" s="219"/>
      <c r="AR18" s="219"/>
      <c r="AS18" s="219"/>
      <c r="AT18" s="219"/>
      <c r="AU18" s="219"/>
      <c r="AV18" s="219"/>
      <c r="AW18" s="219"/>
      <c r="AX18" s="219"/>
      <c r="AY18" s="219"/>
      <c r="AZ18" s="219"/>
      <c r="BA18" s="219"/>
      <c r="BB18" s="219"/>
      <c r="BC18" s="219"/>
      <c r="BD18" s="219"/>
      <c r="BE18" s="222"/>
    </row>
    <row r="19" spans="1:57" s="39" customFormat="1" ht="15" customHeight="1" x14ac:dyDescent="0.25">
      <c r="A19" s="144"/>
      <c r="B19" s="53"/>
      <c r="C19" s="110"/>
      <c r="D19" s="333"/>
      <c r="E19" s="352"/>
      <c r="F19" s="282"/>
      <c r="G19" s="283"/>
      <c r="H19" s="282"/>
      <c r="I19" s="284"/>
      <c r="J19" s="283"/>
      <c r="K19" s="282"/>
      <c r="L19" s="283"/>
      <c r="M19" s="285"/>
      <c r="N19" s="283"/>
      <c r="O19" s="282"/>
      <c r="P19" s="282"/>
      <c r="Q19" s="276"/>
      <c r="R19" s="218"/>
      <c r="S19" s="219"/>
      <c r="T19" s="219"/>
      <c r="U19" s="219"/>
      <c r="V19" s="220"/>
      <c r="W19" s="218"/>
      <c r="X19" s="219"/>
      <c r="Y19" s="219"/>
      <c r="Z19" s="221"/>
      <c r="AA19" s="219"/>
      <c r="AB19" s="219"/>
      <c r="AC19" s="219"/>
      <c r="AD19" s="219"/>
      <c r="AE19" s="219"/>
      <c r="AF19" s="219"/>
      <c r="AG19" s="219"/>
      <c r="AH19" s="219"/>
      <c r="AI19" s="219"/>
      <c r="AJ19" s="219"/>
      <c r="AK19" s="219"/>
      <c r="AL19" s="219"/>
      <c r="AM19" s="219"/>
      <c r="AN19" s="219"/>
      <c r="AO19" s="219"/>
      <c r="AP19" s="219"/>
      <c r="AQ19" s="219"/>
      <c r="AR19" s="219"/>
      <c r="AS19" s="219"/>
      <c r="AT19" s="219"/>
      <c r="AU19" s="219"/>
      <c r="AV19" s="219"/>
      <c r="AW19" s="219"/>
      <c r="AX19" s="219"/>
      <c r="AY19" s="219"/>
      <c r="AZ19" s="219"/>
      <c r="BA19" s="219"/>
      <c r="BB19" s="219"/>
      <c r="BC19" s="219"/>
      <c r="BD19" s="219"/>
      <c r="BE19" s="222"/>
    </row>
    <row r="20" spans="1:57" s="39" customFormat="1" ht="15" customHeight="1" x14ac:dyDescent="0.25">
      <c r="A20" s="144"/>
      <c r="B20" s="53"/>
      <c r="C20" s="110"/>
      <c r="D20" s="333"/>
      <c r="E20" s="352"/>
      <c r="F20" s="282"/>
      <c r="G20" s="283"/>
      <c r="H20" s="282"/>
      <c r="I20" s="284"/>
      <c r="J20" s="283"/>
      <c r="K20" s="282"/>
      <c r="L20" s="283"/>
      <c r="M20" s="285"/>
      <c r="N20" s="283"/>
      <c r="O20" s="282"/>
      <c r="P20" s="282"/>
      <c r="Q20" s="276"/>
      <c r="R20" s="218"/>
      <c r="S20" s="219"/>
      <c r="T20" s="219"/>
      <c r="U20" s="219"/>
      <c r="V20" s="220"/>
      <c r="W20" s="218"/>
      <c r="X20" s="219"/>
      <c r="Y20" s="219"/>
      <c r="Z20" s="221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22"/>
    </row>
    <row r="21" spans="1:57" s="39" customFormat="1" ht="15" customHeight="1" x14ac:dyDescent="0.25">
      <c r="A21" s="144"/>
      <c r="B21" s="89"/>
      <c r="C21" s="111"/>
      <c r="D21" s="334"/>
      <c r="E21" s="352"/>
      <c r="F21" s="282"/>
      <c r="G21" s="283"/>
      <c r="H21" s="282"/>
      <c r="I21" s="284"/>
      <c r="J21" s="283"/>
      <c r="K21" s="282"/>
      <c r="L21" s="283"/>
      <c r="M21" s="285"/>
      <c r="N21" s="283"/>
      <c r="O21" s="282"/>
      <c r="P21" s="282"/>
      <c r="Q21" s="286"/>
      <c r="R21" s="218"/>
      <c r="S21" s="219"/>
      <c r="T21" s="219"/>
      <c r="U21" s="219"/>
      <c r="V21" s="220"/>
      <c r="W21" s="218"/>
      <c r="X21" s="219"/>
      <c r="Y21" s="219"/>
      <c r="Z21" s="221"/>
      <c r="AA21" s="219"/>
      <c r="AB21" s="219"/>
      <c r="AC21" s="219"/>
      <c r="AD21" s="219"/>
      <c r="AE21" s="219"/>
      <c r="AF21" s="219"/>
      <c r="AG21" s="219"/>
      <c r="AH21" s="219"/>
      <c r="AI21" s="219"/>
      <c r="AJ21" s="219"/>
      <c r="AK21" s="219"/>
      <c r="AL21" s="219"/>
      <c r="AM21" s="219"/>
      <c r="AN21" s="219"/>
      <c r="AO21" s="219"/>
      <c r="AP21" s="219"/>
      <c r="AQ21" s="219"/>
      <c r="AR21" s="219"/>
      <c r="AS21" s="219"/>
      <c r="AT21" s="219"/>
      <c r="AU21" s="219"/>
      <c r="AV21" s="219"/>
      <c r="AW21" s="219"/>
      <c r="AX21" s="219"/>
      <c r="AY21" s="219"/>
      <c r="AZ21" s="219"/>
      <c r="BA21" s="219"/>
      <c r="BB21" s="219"/>
      <c r="BC21" s="219"/>
      <c r="BD21" s="219"/>
      <c r="BE21" s="222"/>
    </row>
    <row r="22" spans="1:57" s="39" customFormat="1" ht="15" customHeight="1" x14ac:dyDescent="0.25">
      <c r="A22" s="144"/>
      <c r="B22" s="89"/>
      <c r="C22" s="111"/>
      <c r="D22" s="334"/>
      <c r="E22" s="352"/>
      <c r="F22" s="282"/>
      <c r="G22" s="283"/>
      <c r="H22" s="282"/>
      <c r="I22" s="284"/>
      <c r="J22" s="283"/>
      <c r="K22" s="282"/>
      <c r="L22" s="283"/>
      <c r="M22" s="285"/>
      <c r="N22" s="283"/>
      <c r="O22" s="282"/>
      <c r="P22" s="282"/>
      <c r="Q22" s="287"/>
      <c r="R22" s="218"/>
      <c r="S22" s="219"/>
      <c r="T22" s="219"/>
      <c r="U22" s="219"/>
      <c r="V22" s="220"/>
      <c r="W22" s="218"/>
      <c r="X22" s="219"/>
      <c r="Y22" s="219"/>
      <c r="Z22" s="221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  <c r="BE22" s="222"/>
    </row>
    <row r="23" spans="1:57" s="39" customFormat="1" ht="15" customHeight="1" x14ac:dyDescent="0.25">
      <c r="A23" s="144"/>
      <c r="B23" s="89"/>
      <c r="C23" s="111"/>
      <c r="D23" s="334"/>
      <c r="E23" s="352"/>
      <c r="F23" s="282"/>
      <c r="G23" s="283"/>
      <c r="H23" s="282"/>
      <c r="I23" s="284"/>
      <c r="J23" s="283"/>
      <c r="K23" s="282"/>
      <c r="L23" s="283"/>
      <c r="M23" s="285"/>
      <c r="N23" s="283"/>
      <c r="O23" s="282"/>
      <c r="P23" s="282"/>
      <c r="Q23" s="287"/>
      <c r="R23" s="218"/>
      <c r="S23" s="219"/>
      <c r="T23" s="219"/>
      <c r="U23" s="219"/>
      <c r="V23" s="220"/>
      <c r="W23" s="218"/>
      <c r="X23" s="219"/>
      <c r="Y23" s="219"/>
      <c r="Z23" s="221"/>
      <c r="AA23" s="219"/>
      <c r="AB23" s="219"/>
      <c r="AC23" s="219"/>
      <c r="AD23" s="219"/>
      <c r="AE23" s="219"/>
      <c r="AF23" s="219"/>
      <c r="AG23" s="219"/>
      <c r="AH23" s="219"/>
      <c r="AI23" s="219"/>
      <c r="AJ23" s="219"/>
      <c r="AK23" s="219"/>
      <c r="AL23" s="219"/>
      <c r="AM23" s="219"/>
      <c r="AN23" s="219"/>
      <c r="AO23" s="219"/>
      <c r="AP23" s="219"/>
      <c r="AQ23" s="219"/>
      <c r="AR23" s="219"/>
      <c r="AS23" s="219"/>
      <c r="AT23" s="219"/>
      <c r="AU23" s="219"/>
      <c r="AV23" s="219"/>
      <c r="AW23" s="219"/>
      <c r="AX23" s="219"/>
      <c r="AY23" s="219"/>
      <c r="AZ23" s="219"/>
      <c r="BA23" s="219"/>
      <c r="BB23" s="219"/>
      <c r="BC23" s="219"/>
      <c r="BD23" s="219"/>
      <c r="BE23" s="222"/>
    </row>
    <row r="24" spans="1:57" s="41" customFormat="1" ht="15" customHeight="1" x14ac:dyDescent="0.25">
      <c r="A24" s="145"/>
      <c r="B24" s="42" t="s">
        <v>92</v>
      </c>
      <c r="C24" s="112"/>
      <c r="D24" s="335"/>
      <c r="E24" s="200">
        <f>SUM(E25:E30)</f>
        <v>0</v>
      </c>
      <c r="F24" s="211">
        <f t="shared" ref="F24:BD24" si="4">SUM(F25:F30)</f>
        <v>0</v>
      </c>
      <c r="G24" s="213">
        <f t="shared" si="4"/>
        <v>0</v>
      </c>
      <c r="H24" s="211">
        <f t="shared" si="4"/>
        <v>0</v>
      </c>
      <c r="I24" s="212">
        <f t="shared" si="4"/>
        <v>0</v>
      </c>
      <c r="J24" s="213">
        <f t="shared" si="4"/>
        <v>0</v>
      </c>
      <c r="K24" s="211">
        <f t="shared" si="4"/>
        <v>0</v>
      </c>
      <c r="L24" s="213">
        <f t="shared" si="4"/>
        <v>0</v>
      </c>
      <c r="M24" s="280">
        <f t="shared" si="4"/>
        <v>0</v>
      </c>
      <c r="N24" s="213">
        <f t="shared" si="4"/>
        <v>0</v>
      </c>
      <c r="O24" s="211">
        <f t="shared" si="4"/>
        <v>0</v>
      </c>
      <c r="P24" s="211">
        <f>SUM(P25:P30)</f>
        <v>0</v>
      </c>
      <c r="Q24" s="213">
        <f t="shared" si="4"/>
        <v>0</v>
      </c>
      <c r="R24" s="210">
        <f t="shared" si="4"/>
        <v>0</v>
      </c>
      <c r="S24" s="211">
        <f t="shared" si="4"/>
        <v>0</v>
      </c>
      <c r="T24" s="211">
        <f t="shared" si="4"/>
        <v>0</v>
      </c>
      <c r="U24" s="211">
        <f t="shared" si="4"/>
        <v>0</v>
      </c>
      <c r="V24" s="212">
        <f t="shared" si="4"/>
        <v>0</v>
      </c>
      <c r="W24" s="210">
        <f t="shared" si="4"/>
        <v>0</v>
      </c>
      <c r="X24" s="211">
        <f t="shared" si="4"/>
        <v>0</v>
      </c>
      <c r="Y24" s="211">
        <f t="shared" si="4"/>
        <v>0</v>
      </c>
      <c r="Z24" s="213">
        <f t="shared" si="4"/>
        <v>0</v>
      </c>
      <c r="AA24" s="211">
        <f t="shared" si="4"/>
        <v>0</v>
      </c>
      <c r="AB24" s="211">
        <f t="shared" si="4"/>
        <v>0</v>
      </c>
      <c r="AC24" s="211">
        <f t="shared" si="4"/>
        <v>0</v>
      </c>
      <c r="AD24" s="211">
        <f t="shared" si="4"/>
        <v>0</v>
      </c>
      <c r="AE24" s="211">
        <f t="shared" si="4"/>
        <v>0</v>
      </c>
      <c r="AF24" s="211">
        <f t="shared" si="4"/>
        <v>0</v>
      </c>
      <c r="AG24" s="211">
        <f t="shared" si="4"/>
        <v>0</v>
      </c>
      <c r="AH24" s="211">
        <f t="shared" si="4"/>
        <v>0</v>
      </c>
      <c r="AI24" s="211">
        <f t="shared" si="4"/>
        <v>0</v>
      </c>
      <c r="AJ24" s="211">
        <f t="shared" si="4"/>
        <v>0</v>
      </c>
      <c r="AK24" s="211">
        <f t="shared" si="4"/>
        <v>0</v>
      </c>
      <c r="AL24" s="211">
        <f t="shared" si="4"/>
        <v>0</v>
      </c>
      <c r="AM24" s="211">
        <f t="shared" si="4"/>
        <v>0</v>
      </c>
      <c r="AN24" s="211">
        <f t="shared" si="4"/>
        <v>0</v>
      </c>
      <c r="AO24" s="211">
        <f t="shared" si="4"/>
        <v>0</v>
      </c>
      <c r="AP24" s="211">
        <f t="shared" si="4"/>
        <v>0</v>
      </c>
      <c r="AQ24" s="211">
        <f t="shared" si="4"/>
        <v>0</v>
      </c>
      <c r="AR24" s="211">
        <f t="shared" si="4"/>
        <v>0</v>
      </c>
      <c r="AS24" s="211">
        <f t="shared" si="4"/>
        <v>0</v>
      </c>
      <c r="AT24" s="211">
        <f t="shared" si="4"/>
        <v>0</v>
      </c>
      <c r="AU24" s="211">
        <f t="shared" si="4"/>
        <v>0</v>
      </c>
      <c r="AV24" s="211">
        <f t="shared" si="4"/>
        <v>0</v>
      </c>
      <c r="AW24" s="211">
        <f t="shared" si="4"/>
        <v>0</v>
      </c>
      <c r="AX24" s="211">
        <f t="shared" si="4"/>
        <v>0</v>
      </c>
      <c r="AY24" s="211">
        <f t="shared" si="4"/>
        <v>0</v>
      </c>
      <c r="AZ24" s="211">
        <f t="shared" si="4"/>
        <v>0</v>
      </c>
      <c r="BA24" s="211">
        <f t="shared" si="4"/>
        <v>0</v>
      </c>
      <c r="BB24" s="211">
        <f t="shared" si="4"/>
        <v>0</v>
      </c>
      <c r="BC24" s="211">
        <f t="shared" si="4"/>
        <v>0</v>
      </c>
      <c r="BD24" s="211">
        <f t="shared" si="4"/>
        <v>0</v>
      </c>
      <c r="BE24" s="223"/>
    </row>
    <row r="25" spans="1:57" s="41" customFormat="1" ht="15" customHeight="1" x14ac:dyDescent="0.25">
      <c r="A25" s="145"/>
      <c r="B25" s="42"/>
      <c r="C25" s="112"/>
      <c r="D25" s="335"/>
      <c r="E25" s="200"/>
      <c r="F25" s="211"/>
      <c r="G25" s="213"/>
      <c r="H25" s="211"/>
      <c r="I25" s="212"/>
      <c r="J25" s="213"/>
      <c r="K25" s="211"/>
      <c r="L25" s="213"/>
      <c r="M25" s="280"/>
      <c r="N25" s="213"/>
      <c r="O25" s="211"/>
      <c r="P25" s="211"/>
      <c r="Q25" s="213"/>
      <c r="R25" s="210"/>
      <c r="S25" s="211"/>
      <c r="T25" s="211"/>
      <c r="U25" s="211"/>
      <c r="V25" s="212"/>
      <c r="W25" s="210"/>
      <c r="X25" s="211"/>
      <c r="Y25" s="211"/>
      <c r="Z25" s="213"/>
      <c r="AA25" s="211"/>
      <c r="AB25" s="211"/>
      <c r="AC25" s="211"/>
      <c r="AD25" s="211"/>
      <c r="AE25" s="211"/>
      <c r="AF25" s="211"/>
      <c r="AG25" s="211"/>
      <c r="AH25" s="211"/>
      <c r="AI25" s="211"/>
      <c r="AJ25" s="211"/>
      <c r="AK25" s="211"/>
      <c r="AL25" s="211"/>
      <c r="AM25" s="211"/>
      <c r="AN25" s="211"/>
      <c r="AO25" s="211"/>
      <c r="AP25" s="211"/>
      <c r="AQ25" s="211"/>
      <c r="AR25" s="211"/>
      <c r="AS25" s="211"/>
      <c r="AT25" s="211"/>
      <c r="AU25" s="211"/>
      <c r="AV25" s="211"/>
      <c r="AW25" s="211"/>
      <c r="AX25" s="211"/>
      <c r="AY25" s="211"/>
      <c r="AZ25" s="211"/>
      <c r="BA25" s="211"/>
      <c r="BB25" s="211"/>
      <c r="BC25" s="211"/>
      <c r="BD25" s="211"/>
      <c r="BE25" s="223"/>
    </row>
    <row r="26" spans="1:57" s="41" customFormat="1" ht="15" customHeight="1" x14ac:dyDescent="0.25">
      <c r="A26" s="145"/>
      <c r="B26" s="42"/>
      <c r="C26" s="112"/>
      <c r="D26" s="335"/>
      <c r="E26" s="200"/>
      <c r="F26" s="211"/>
      <c r="G26" s="213"/>
      <c r="H26" s="211"/>
      <c r="I26" s="212"/>
      <c r="J26" s="213"/>
      <c r="K26" s="211"/>
      <c r="L26" s="213"/>
      <c r="M26" s="280"/>
      <c r="N26" s="213"/>
      <c r="O26" s="211"/>
      <c r="P26" s="211"/>
      <c r="Q26" s="213"/>
      <c r="R26" s="210"/>
      <c r="S26" s="211"/>
      <c r="T26" s="211"/>
      <c r="U26" s="211"/>
      <c r="V26" s="212"/>
      <c r="W26" s="210"/>
      <c r="X26" s="211"/>
      <c r="Y26" s="211"/>
      <c r="Z26" s="213"/>
      <c r="AA26" s="211"/>
      <c r="AB26" s="211"/>
      <c r="AC26" s="211"/>
      <c r="AD26" s="211"/>
      <c r="AE26" s="211"/>
      <c r="AF26" s="211"/>
      <c r="AG26" s="211"/>
      <c r="AH26" s="211"/>
      <c r="AI26" s="211"/>
      <c r="AJ26" s="211"/>
      <c r="AK26" s="211"/>
      <c r="AL26" s="211"/>
      <c r="AM26" s="211"/>
      <c r="AN26" s="211"/>
      <c r="AO26" s="211"/>
      <c r="AP26" s="211"/>
      <c r="AQ26" s="211"/>
      <c r="AR26" s="211"/>
      <c r="AS26" s="211"/>
      <c r="AT26" s="211"/>
      <c r="AU26" s="211"/>
      <c r="AV26" s="211"/>
      <c r="AW26" s="211"/>
      <c r="AX26" s="211"/>
      <c r="AY26" s="211"/>
      <c r="AZ26" s="211"/>
      <c r="BA26" s="211"/>
      <c r="BB26" s="211"/>
      <c r="BC26" s="211"/>
      <c r="BD26" s="211"/>
      <c r="BE26" s="223"/>
    </row>
    <row r="27" spans="1:57" s="41" customFormat="1" ht="15" customHeight="1" x14ac:dyDescent="0.25">
      <c r="A27" s="145"/>
      <c r="B27" s="42"/>
      <c r="C27" s="112"/>
      <c r="D27" s="335"/>
      <c r="E27" s="200"/>
      <c r="F27" s="211"/>
      <c r="G27" s="213"/>
      <c r="H27" s="211"/>
      <c r="I27" s="212"/>
      <c r="J27" s="213"/>
      <c r="K27" s="211"/>
      <c r="L27" s="213"/>
      <c r="M27" s="280"/>
      <c r="N27" s="213"/>
      <c r="O27" s="211"/>
      <c r="P27" s="211"/>
      <c r="Q27" s="213"/>
      <c r="R27" s="210"/>
      <c r="S27" s="211"/>
      <c r="T27" s="211"/>
      <c r="U27" s="211"/>
      <c r="V27" s="212"/>
      <c r="W27" s="210"/>
      <c r="X27" s="211"/>
      <c r="Y27" s="211"/>
      <c r="Z27" s="213"/>
      <c r="AA27" s="211"/>
      <c r="AB27" s="211"/>
      <c r="AC27" s="211"/>
      <c r="AD27" s="211"/>
      <c r="AE27" s="211"/>
      <c r="AF27" s="211"/>
      <c r="AG27" s="211"/>
      <c r="AH27" s="211"/>
      <c r="AI27" s="211"/>
      <c r="AJ27" s="211"/>
      <c r="AK27" s="211"/>
      <c r="AL27" s="211"/>
      <c r="AM27" s="211"/>
      <c r="AN27" s="211"/>
      <c r="AO27" s="211"/>
      <c r="AP27" s="211"/>
      <c r="AQ27" s="211"/>
      <c r="AR27" s="211"/>
      <c r="AS27" s="211"/>
      <c r="AT27" s="211"/>
      <c r="AU27" s="211"/>
      <c r="AV27" s="211"/>
      <c r="AW27" s="211"/>
      <c r="AX27" s="211"/>
      <c r="AY27" s="211"/>
      <c r="AZ27" s="211"/>
      <c r="BA27" s="211"/>
      <c r="BB27" s="211"/>
      <c r="BC27" s="211"/>
      <c r="BD27" s="211"/>
      <c r="BE27" s="223"/>
    </row>
    <row r="28" spans="1:57" s="41" customFormat="1" ht="15" customHeight="1" x14ac:dyDescent="0.25">
      <c r="A28" s="145"/>
      <c r="B28" s="42"/>
      <c r="C28" s="112"/>
      <c r="D28" s="335"/>
      <c r="E28" s="200"/>
      <c r="F28" s="211"/>
      <c r="G28" s="213"/>
      <c r="H28" s="211"/>
      <c r="I28" s="212"/>
      <c r="J28" s="213"/>
      <c r="K28" s="211"/>
      <c r="L28" s="213"/>
      <c r="M28" s="280"/>
      <c r="N28" s="213"/>
      <c r="O28" s="211"/>
      <c r="P28" s="211"/>
      <c r="Q28" s="213"/>
      <c r="R28" s="210"/>
      <c r="S28" s="211"/>
      <c r="T28" s="211"/>
      <c r="U28" s="211"/>
      <c r="V28" s="212"/>
      <c r="W28" s="210"/>
      <c r="X28" s="211"/>
      <c r="Y28" s="211"/>
      <c r="Z28" s="213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211"/>
      <c r="AV28" s="211"/>
      <c r="AW28" s="211"/>
      <c r="AX28" s="211"/>
      <c r="AY28" s="211"/>
      <c r="AZ28" s="211"/>
      <c r="BA28" s="211"/>
      <c r="BB28" s="211"/>
      <c r="BC28" s="211"/>
      <c r="BD28" s="211"/>
      <c r="BE28" s="223"/>
    </row>
    <row r="29" spans="1:57" s="41" customFormat="1" ht="15" customHeight="1" x14ac:dyDescent="0.25">
      <c r="A29" s="145"/>
      <c r="B29" s="42"/>
      <c r="C29" s="112"/>
      <c r="D29" s="335"/>
      <c r="E29" s="200"/>
      <c r="F29" s="211"/>
      <c r="G29" s="213"/>
      <c r="H29" s="211"/>
      <c r="I29" s="212"/>
      <c r="J29" s="213"/>
      <c r="K29" s="211"/>
      <c r="L29" s="213"/>
      <c r="M29" s="280"/>
      <c r="N29" s="213"/>
      <c r="O29" s="211"/>
      <c r="P29" s="211"/>
      <c r="Q29" s="213"/>
      <c r="R29" s="210"/>
      <c r="S29" s="211"/>
      <c r="T29" s="211"/>
      <c r="U29" s="211"/>
      <c r="V29" s="212"/>
      <c r="W29" s="210"/>
      <c r="X29" s="211"/>
      <c r="Y29" s="211"/>
      <c r="Z29" s="213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211"/>
      <c r="AV29" s="211"/>
      <c r="AW29" s="211"/>
      <c r="AX29" s="211"/>
      <c r="AY29" s="211"/>
      <c r="AZ29" s="211"/>
      <c r="BA29" s="211"/>
      <c r="BB29" s="211"/>
      <c r="BC29" s="211"/>
      <c r="BD29" s="211"/>
      <c r="BE29" s="223"/>
    </row>
    <row r="30" spans="1:57" s="41" customFormat="1" ht="15" customHeight="1" x14ac:dyDescent="0.25">
      <c r="A30" s="145"/>
      <c r="B30" s="42"/>
      <c r="C30" s="112"/>
      <c r="D30" s="335"/>
      <c r="E30" s="200"/>
      <c r="F30" s="211"/>
      <c r="G30" s="213"/>
      <c r="H30" s="211"/>
      <c r="I30" s="212"/>
      <c r="J30" s="213"/>
      <c r="K30" s="211"/>
      <c r="L30" s="213"/>
      <c r="M30" s="280"/>
      <c r="N30" s="213"/>
      <c r="O30" s="211"/>
      <c r="P30" s="211"/>
      <c r="Q30" s="213"/>
      <c r="R30" s="210"/>
      <c r="S30" s="211"/>
      <c r="T30" s="211"/>
      <c r="U30" s="211"/>
      <c r="V30" s="212"/>
      <c r="W30" s="210"/>
      <c r="X30" s="211"/>
      <c r="Y30" s="211"/>
      <c r="Z30" s="213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AS30" s="211"/>
      <c r="AT30" s="211"/>
      <c r="AU30" s="211"/>
      <c r="AV30" s="211"/>
      <c r="AW30" s="211"/>
      <c r="AX30" s="211"/>
      <c r="AY30" s="211"/>
      <c r="AZ30" s="211"/>
      <c r="BA30" s="211"/>
      <c r="BB30" s="211"/>
      <c r="BC30" s="211"/>
      <c r="BD30" s="211"/>
      <c r="BE30" s="223"/>
    </row>
    <row r="31" spans="1:57" s="41" customFormat="1" ht="15" customHeight="1" x14ac:dyDescent="0.25">
      <c r="A31" s="145"/>
      <c r="B31" s="42" t="s">
        <v>96</v>
      </c>
      <c r="C31" s="112"/>
      <c r="D31" s="335"/>
      <c r="E31" s="200">
        <f>SUM(E32:E38)</f>
        <v>0</v>
      </c>
      <c r="F31" s="211">
        <f t="shared" ref="F31:BD31" si="5">SUM(F32:F38)</f>
        <v>0</v>
      </c>
      <c r="G31" s="213">
        <f t="shared" si="5"/>
        <v>0</v>
      </c>
      <c r="H31" s="211">
        <f t="shared" si="5"/>
        <v>0</v>
      </c>
      <c r="I31" s="212">
        <f t="shared" si="5"/>
        <v>0</v>
      </c>
      <c r="J31" s="213">
        <f t="shared" si="5"/>
        <v>0</v>
      </c>
      <c r="K31" s="211">
        <f t="shared" si="5"/>
        <v>0</v>
      </c>
      <c r="L31" s="213">
        <f t="shared" si="5"/>
        <v>0</v>
      </c>
      <c r="M31" s="280">
        <f t="shared" si="5"/>
        <v>0</v>
      </c>
      <c r="N31" s="213">
        <f t="shared" si="5"/>
        <v>0</v>
      </c>
      <c r="O31" s="211">
        <f t="shared" si="5"/>
        <v>0</v>
      </c>
      <c r="P31" s="211">
        <f>SUM(P32:P38)</f>
        <v>0</v>
      </c>
      <c r="Q31" s="213">
        <f t="shared" si="5"/>
        <v>0</v>
      </c>
      <c r="R31" s="210">
        <f t="shared" si="5"/>
        <v>0</v>
      </c>
      <c r="S31" s="211">
        <f t="shared" si="5"/>
        <v>0</v>
      </c>
      <c r="T31" s="211">
        <f t="shared" si="5"/>
        <v>0</v>
      </c>
      <c r="U31" s="211">
        <f t="shared" si="5"/>
        <v>0</v>
      </c>
      <c r="V31" s="212">
        <f t="shared" si="5"/>
        <v>0</v>
      </c>
      <c r="W31" s="210">
        <f t="shared" si="5"/>
        <v>0</v>
      </c>
      <c r="X31" s="211">
        <f t="shared" si="5"/>
        <v>0</v>
      </c>
      <c r="Y31" s="211">
        <f t="shared" si="5"/>
        <v>0</v>
      </c>
      <c r="Z31" s="213">
        <f t="shared" si="5"/>
        <v>0</v>
      </c>
      <c r="AA31" s="211">
        <f t="shared" si="5"/>
        <v>0</v>
      </c>
      <c r="AB31" s="211">
        <f t="shared" si="5"/>
        <v>5000</v>
      </c>
      <c r="AC31" s="211">
        <f t="shared" si="5"/>
        <v>0</v>
      </c>
      <c r="AD31" s="211">
        <f t="shared" si="5"/>
        <v>0</v>
      </c>
      <c r="AE31" s="211">
        <f t="shared" si="5"/>
        <v>0</v>
      </c>
      <c r="AF31" s="211">
        <f t="shared" si="5"/>
        <v>0</v>
      </c>
      <c r="AG31" s="211">
        <f t="shared" si="5"/>
        <v>0</v>
      </c>
      <c r="AH31" s="211">
        <f t="shared" si="5"/>
        <v>0</v>
      </c>
      <c r="AI31" s="211">
        <f t="shared" si="5"/>
        <v>0</v>
      </c>
      <c r="AJ31" s="211">
        <f t="shared" si="5"/>
        <v>0</v>
      </c>
      <c r="AK31" s="211">
        <f t="shared" si="5"/>
        <v>0</v>
      </c>
      <c r="AL31" s="211">
        <f t="shared" si="5"/>
        <v>0</v>
      </c>
      <c r="AM31" s="211">
        <f t="shared" si="5"/>
        <v>0</v>
      </c>
      <c r="AN31" s="211">
        <f t="shared" si="5"/>
        <v>0</v>
      </c>
      <c r="AO31" s="211">
        <f t="shared" si="5"/>
        <v>0</v>
      </c>
      <c r="AP31" s="211">
        <f t="shared" si="5"/>
        <v>0</v>
      </c>
      <c r="AQ31" s="211">
        <f t="shared" si="5"/>
        <v>0</v>
      </c>
      <c r="AR31" s="211">
        <f t="shared" si="5"/>
        <v>0</v>
      </c>
      <c r="AS31" s="211">
        <f t="shared" si="5"/>
        <v>0</v>
      </c>
      <c r="AT31" s="211">
        <f t="shared" si="5"/>
        <v>0</v>
      </c>
      <c r="AU31" s="211">
        <f t="shared" si="5"/>
        <v>0</v>
      </c>
      <c r="AV31" s="211">
        <f t="shared" si="5"/>
        <v>0</v>
      </c>
      <c r="AW31" s="211">
        <f t="shared" si="5"/>
        <v>0</v>
      </c>
      <c r="AX31" s="211">
        <f t="shared" si="5"/>
        <v>0</v>
      </c>
      <c r="AY31" s="211">
        <f t="shared" si="5"/>
        <v>0</v>
      </c>
      <c r="AZ31" s="211">
        <f t="shared" si="5"/>
        <v>0</v>
      </c>
      <c r="BA31" s="211">
        <f t="shared" si="5"/>
        <v>0</v>
      </c>
      <c r="BB31" s="211">
        <f t="shared" si="5"/>
        <v>0</v>
      </c>
      <c r="BC31" s="211">
        <f t="shared" si="5"/>
        <v>0</v>
      </c>
      <c r="BD31" s="211">
        <f t="shared" si="5"/>
        <v>0</v>
      </c>
      <c r="BE31" s="223"/>
    </row>
    <row r="32" spans="1:57" s="41" customFormat="1" ht="15" customHeight="1" x14ac:dyDescent="0.25">
      <c r="A32" s="145"/>
      <c r="B32" s="42"/>
      <c r="C32" s="107" t="s">
        <v>101</v>
      </c>
      <c r="D32" s="335"/>
      <c r="E32" s="200"/>
      <c r="F32" s="211"/>
      <c r="G32" s="213"/>
      <c r="H32" s="211"/>
      <c r="I32" s="212"/>
      <c r="J32" s="213"/>
      <c r="K32" s="211"/>
      <c r="L32" s="213"/>
      <c r="M32" s="280"/>
      <c r="N32" s="213"/>
      <c r="O32" s="211"/>
      <c r="P32" s="211"/>
      <c r="Q32" s="213"/>
      <c r="R32" s="210"/>
      <c r="S32" s="211"/>
      <c r="T32" s="211"/>
      <c r="U32" s="211"/>
      <c r="V32" s="212"/>
      <c r="W32" s="210"/>
      <c r="X32" s="211"/>
      <c r="Y32" s="211"/>
      <c r="Z32" s="213"/>
      <c r="AA32" s="211"/>
      <c r="AB32" s="233">
        <v>5000</v>
      </c>
      <c r="AC32" s="211"/>
      <c r="AD32" s="233"/>
      <c r="AE32" s="211"/>
      <c r="AF32" s="211"/>
      <c r="AG32" s="211"/>
      <c r="AH32" s="211"/>
      <c r="AI32" s="211"/>
      <c r="AJ32" s="211"/>
      <c r="AK32" s="211"/>
      <c r="AL32" s="211"/>
      <c r="AM32" s="211"/>
      <c r="AN32" s="211"/>
      <c r="AO32" s="211"/>
      <c r="AP32" s="211"/>
      <c r="AQ32" s="211"/>
      <c r="AR32" s="211"/>
      <c r="AS32" s="211"/>
      <c r="AT32" s="211"/>
      <c r="AU32" s="211"/>
      <c r="AV32" s="211"/>
      <c r="AW32" s="211"/>
      <c r="AX32" s="211"/>
      <c r="AY32" s="211"/>
      <c r="AZ32" s="211"/>
      <c r="BA32" s="211"/>
      <c r="BB32" s="211"/>
      <c r="BC32" s="211"/>
      <c r="BD32" s="211"/>
      <c r="BE32" s="223"/>
    </row>
    <row r="33" spans="1:57" s="41" customFormat="1" ht="15" customHeight="1" x14ac:dyDescent="0.25">
      <c r="A33" s="145"/>
      <c r="B33" s="42"/>
      <c r="C33" s="112"/>
      <c r="D33" s="335"/>
      <c r="E33" s="200"/>
      <c r="F33" s="211"/>
      <c r="G33" s="213"/>
      <c r="H33" s="211"/>
      <c r="I33" s="212"/>
      <c r="J33" s="213"/>
      <c r="K33" s="211"/>
      <c r="L33" s="213"/>
      <c r="M33" s="280"/>
      <c r="N33" s="213"/>
      <c r="O33" s="211"/>
      <c r="P33" s="211"/>
      <c r="Q33" s="213"/>
      <c r="R33" s="210"/>
      <c r="S33" s="211"/>
      <c r="T33" s="211"/>
      <c r="U33" s="211"/>
      <c r="V33" s="212"/>
      <c r="W33" s="210"/>
      <c r="X33" s="211"/>
      <c r="Y33" s="211"/>
      <c r="Z33" s="213"/>
      <c r="AA33" s="211"/>
      <c r="AB33" s="233"/>
      <c r="AC33" s="211"/>
      <c r="AD33" s="211"/>
      <c r="AE33" s="211"/>
      <c r="AF33" s="211"/>
      <c r="AG33" s="211"/>
      <c r="AH33" s="211"/>
      <c r="AI33" s="211"/>
      <c r="AJ33" s="211"/>
      <c r="AK33" s="211"/>
      <c r="AL33" s="211"/>
      <c r="AM33" s="211"/>
      <c r="AN33" s="211"/>
      <c r="AO33" s="211"/>
      <c r="AP33" s="211"/>
      <c r="AQ33" s="211"/>
      <c r="AR33" s="211"/>
      <c r="AS33" s="211"/>
      <c r="AT33" s="211"/>
      <c r="AU33" s="211"/>
      <c r="AV33" s="211"/>
      <c r="AW33" s="211"/>
      <c r="AX33" s="211"/>
      <c r="AY33" s="211"/>
      <c r="AZ33" s="211"/>
      <c r="BA33" s="211"/>
      <c r="BB33" s="211"/>
      <c r="BC33" s="211"/>
      <c r="BD33" s="211"/>
      <c r="BE33" s="223"/>
    </row>
    <row r="34" spans="1:57" s="41" customFormat="1" ht="15" customHeight="1" x14ac:dyDescent="0.25">
      <c r="A34" s="145"/>
      <c r="B34" s="42"/>
      <c r="C34" s="112"/>
      <c r="D34" s="335"/>
      <c r="E34" s="200"/>
      <c r="F34" s="211"/>
      <c r="G34" s="213"/>
      <c r="H34" s="211"/>
      <c r="I34" s="212"/>
      <c r="J34" s="213"/>
      <c r="K34" s="211"/>
      <c r="L34" s="213"/>
      <c r="M34" s="280"/>
      <c r="N34" s="213"/>
      <c r="O34" s="211"/>
      <c r="P34" s="211"/>
      <c r="Q34" s="213"/>
      <c r="R34" s="210"/>
      <c r="S34" s="211"/>
      <c r="T34" s="211"/>
      <c r="U34" s="211"/>
      <c r="V34" s="212"/>
      <c r="W34" s="210"/>
      <c r="X34" s="211"/>
      <c r="Y34" s="211"/>
      <c r="Z34" s="213"/>
      <c r="AA34" s="211"/>
      <c r="AB34" s="211"/>
      <c r="AC34" s="211"/>
      <c r="AD34" s="211"/>
      <c r="AE34" s="211"/>
      <c r="AF34" s="211"/>
      <c r="AG34" s="211"/>
      <c r="AH34" s="211"/>
      <c r="AI34" s="211"/>
      <c r="AJ34" s="211"/>
      <c r="AK34" s="211"/>
      <c r="AL34" s="211"/>
      <c r="AM34" s="211"/>
      <c r="AN34" s="211"/>
      <c r="AO34" s="211"/>
      <c r="AP34" s="211"/>
      <c r="AQ34" s="211"/>
      <c r="AR34" s="211"/>
      <c r="AS34" s="211"/>
      <c r="AT34" s="211"/>
      <c r="AU34" s="211"/>
      <c r="AV34" s="211"/>
      <c r="AW34" s="211"/>
      <c r="AX34" s="211"/>
      <c r="AY34" s="211"/>
      <c r="AZ34" s="211"/>
      <c r="BA34" s="211"/>
      <c r="BB34" s="211"/>
      <c r="BC34" s="211"/>
      <c r="BD34" s="211"/>
      <c r="BE34" s="223"/>
    </row>
    <row r="35" spans="1:57" s="41" customFormat="1" ht="15" customHeight="1" x14ac:dyDescent="0.25">
      <c r="A35" s="145"/>
      <c r="B35" s="42"/>
      <c r="C35" s="112"/>
      <c r="D35" s="335"/>
      <c r="E35" s="200"/>
      <c r="F35" s="211"/>
      <c r="G35" s="213"/>
      <c r="H35" s="211"/>
      <c r="I35" s="212"/>
      <c r="J35" s="213"/>
      <c r="K35" s="211"/>
      <c r="L35" s="213"/>
      <c r="M35" s="280"/>
      <c r="N35" s="213"/>
      <c r="O35" s="211"/>
      <c r="P35" s="211"/>
      <c r="Q35" s="213"/>
      <c r="R35" s="210"/>
      <c r="S35" s="211"/>
      <c r="T35" s="211"/>
      <c r="U35" s="211"/>
      <c r="V35" s="212"/>
      <c r="W35" s="210"/>
      <c r="X35" s="211"/>
      <c r="Y35" s="211"/>
      <c r="Z35" s="213"/>
      <c r="AA35" s="211"/>
      <c r="AB35" s="211"/>
      <c r="AC35" s="211"/>
      <c r="AD35" s="211"/>
      <c r="AE35" s="211"/>
      <c r="AF35" s="211"/>
      <c r="AG35" s="211"/>
      <c r="AH35" s="211"/>
      <c r="AI35" s="211"/>
      <c r="AJ35" s="211"/>
      <c r="AK35" s="211"/>
      <c r="AL35" s="211"/>
      <c r="AM35" s="211"/>
      <c r="AN35" s="211"/>
      <c r="AO35" s="211"/>
      <c r="AP35" s="211"/>
      <c r="AQ35" s="211"/>
      <c r="AR35" s="211"/>
      <c r="AS35" s="211"/>
      <c r="AT35" s="211"/>
      <c r="AU35" s="211"/>
      <c r="AV35" s="211"/>
      <c r="AW35" s="211"/>
      <c r="AX35" s="211"/>
      <c r="AY35" s="211"/>
      <c r="AZ35" s="211"/>
      <c r="BA35" s="211"/>
      <c r="BB35" s="211"/>
      <c r="BC35" s="211"/>
      <c r="BD35" s="211"/>
      <c r="BE35" s="223"/>
    </row>
    <row r="36" spans="1:57" s="41" customFormat="1" ht="15" customHeight="1" x14ac:dyDescent="0.25">
      <c r="A36" s="145"/>
      <c r="B36" s="42"/>
      <c r="C36" s="112"/>
      <c r="D36" s="335"/>
      <c r="E36" s="200"/>
      <c r="F36" s="211"/>
      <c r="G36" s="213"/>
      <c r="H36" s="211"/>
      <c r="I36" s="212"/>
      <c r="J36" s="213"/>
      <c r="K36" s="211"/>
      <c r="L36" s="213"/>
      <c r="M36" s="280"/>
      <c r="N36" s="213"/>
      <c r="O36" s="211"/>
      <c r="P36" s="211"/>
      <c r="Q36" s="213"/>
      <c r="R36" s="210"/>
      <c r="S36" s="211"/>
      <c r="T36" s="211"/>
      <c r="U36" s="211"/>
      <c r="V36" s="212"/>
      <c r="W36" s="210"/>
      <c r="X36" s="211"/>
      <c r="Y36" s="211"/>
      <c r="Z36" s="213"/>
      <c r="AA36" s="211"/>
      <c r="AB36" s="211"/>
      <c r="AC36" s="211"/>
      <c r="AD36" s="211"/>
      <c r="AE36" s="211"/>
      <c r="AF36" s="211"/>
      <c r="AG36" s="211"/>
      <c r="AH36" s="211"/>
      <c r="AI36" s="211"/>
      <c r="AJ36" s="211"/>
      <c r="AK36" s="211"/>
      <c r="AL36" s="211"/>
      <c r="AM36" s="211"/>
      <c r="AN36" s="211"/>
      <c r="AO36" s="211"/>
      <c r="AP36" s="211"/>
      <c r="AQ36" s="211"/>
      <c r="AR36" s="211"/>
      <c r="AS36" s="211"/>
      <c r="AT36" s="211"/>
      <c r="AU36" s="211"/>
      <c r="AV36" s="211"/>
      <c r="AW36" s="211"/>
      <c r="AX36" s="211"/>
      <c r="AY36" s="211"/>
      <c r="AZ36" s="211"/>
      <c r="BA36" s="211"/>
      <c r="BB36" s="211"/>
      <c r="BC36" s="211"/>
      <c r="BD36" s="211"/>
      <c r="BE36" s="223"/>
    </row>
    <row r="37" spans="1:57" s="41" customFormat="1" ht="15" customHeight="1" x14ac:dyDescent="0.25">
      <c r="A37" s="145"/>
      <c r="B37" s="42"/>
      <c r="C37" s="112"/>
      <c r="D37" s="335"/>
      <c r="E37" s="200"/>
      <c r="F37" s="211"/>
      <c r="G37" s="213"/>
      <c r="H37" s="211"/>
      <c r="I37" s="212"/>
      <c r="J37" s="213"/>
      <c r="K37" s="211"/>
      <c r="L37" s="213"/>
      <c r="M37" s="280"/>
      <c r="N37" s="213"/>
      <c r="O37" s="211"/>
      <c r="P37" s="211"/>
      <c r="Q37" s="213"/>
      <c r="R37" s="210"/>
      <c r="S37" s="211"/>
      <c r="T37" s="211"/>
      <c r="U37" s="211"/>
      <c r="V37" s="212"/>
      <c r="W37" s="210"/>
      <c r="X37" s="211"/>
      <c r="Y37" s="211"/>
      <c r="Z37" s="213"/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1"/>
      <c r="BB37" s="211"/>
      <c r="BC37" s="211"/>
      <c r="BD37" s="211"/>
      <c r="BE37" s="223"/>
    </row>
    <row r="38" spans="1:57" s="41" customFormat="1" ht="15" customHeight="1" x14ac:dyDescent="0.25">
      <c r="A38" s="145"/>
      <c r="B38" s="42"/>
      <c r="C38" s="112"/>
      <c r="D38" s="335"/>
      <c r="E38" s="200"/>
      <c r="F38" s="211"/>
      <c r="G38" s="213"/>
      <c r="H38" s="211"/>
      <c r="I38" s="212"/>
      <c r="J38" s="213"/>
      <c r="K38" s="211"/>
      <c r="L38" s="213"/>
      <c r="M38" s="280"/>
      <c r="N38" s="213"/>
      <c r="O38" s="211"/>
      <c r="P38" s="211"/>
      <c r="Q38" s="213"/>
      <c r="R38" s="210"/>
      <c r="S38" s="211"/>
      <c r="T38" s="211"/>
      <c r="U38" s="211"/>
      <c r="V38" s="212"/>
      <c r="W38" s="210"/>
      <c r="X38" s="211"/>
      <c r="Y38" s="211"/>
      <c r="Z38" s="213"/>
      <c r="AA38" s="211"/>
      <c r="AB38" s="211"/>
      <c r="AC38" s="211"/>
      <c r="AD38" s="211"/>
      <c r="AE38" s="211"/>
      <c r="AF38" s="211"/>
      <c r="AG38" s="211"/>
      <c r="AH38" s="211"/>
      <c r="AI38" s="211"/>
      <c r="AJ38" s="211"/>
      <c r="AK38" s="211"/>
      <c r="AL38" s="211"/>
      <c r="AM38" s="211"/>
      <c r="AN38" s="211"/>
      <c r="AO38" s="211"/>
      <c r="AP38" s="211"/>
      <c r="AQ38" s="211"/>
      <c r="AR38" s="211"/>
      <c r="AS38" s="211"/>
      <c r="AT38" s="211"/>
      <c r="AU38" s="211"/>
      <c r="AV38" s="211"/>
      <c r="AW38" s="211"/>
      <c r="AX38" s="211"/>
      <c r="AY38" s="211"/>
      <c r="AZ38" s="211"/>
      <c r="BA38" s="211"/>
      <c r="BB38" s="211"/>
      <c r="BC38" s="211"/>
      <c r="BD38" s="211"/>
      <c r="BE38" s="223"/>
    </row>
    <row r="39" spans="1:57" s="41" customFormat="1" ht="15" customHeight="1" x14ac:dyDescent="0.25">
      <c r="A39" s="145"/>
      <c r="B39" s="42" t="s">
        <v>293</v>
      </c>
      <c r="C39" s="112"/>
      <c r="D39" s="335"/>
      <c r="E39" s="200">
        <f>SUM(E40:E45)</f>
        <v>0</v>
      </c>
      <c r="F39" s="211">
        <f t="shared" ref="F39:BD39" si="6">SUM(F40:F45)</f>
        <v>0</v>
      </c>
      <c r="G39" s="213">
        <f t="shared" si="6"/>
        <v>0</v>
      </c>
      <c r="H39" s="211">
        <f t="shared" si="6"/>
        <v>0</v>
      </c>
      <c r="I39" s="212">
        <f t="shared" si="6"/>
        <v>0</v>
      </c>
      <c r="J39" s="213">
        <f t="shared" si="6"/>
        <v>0</v>
      </c>
      <c r="K39" s="211">
        <f t="shared" si="6"/>
        <v>0</v>
      </c>
      <c r="L39" s="213">
        <f t="shared" si="6"/>
        <v>0</v>
      </c>
      <c r="M39" s="280">
        <f t="shared" si="6"/>
        <v>0</v>
      </c>
      <c r="N39" s="213">
        <f t="shared" si="6"/>
        <v>0</v>
      </c>
      <c r="O39" s="211">
        <f t="shared" si="6"/>
        <v>0</v>
      </c>
      <c r="P39" s="211">
        <f>SUM(P40:P45)</f>
        <v>0</v>
      </c>
      <c r="Q39" s="213">
        <f t="shared" si="6"/>
        <v>0</v>
      </c>
      <c r="R39" s="210">
        <f t="shared" si="6"/>
        <v>0</v>
      </c>
      <c r="S39" s="211">
        <f t="shared" si="6"/>
        <v>0</v>
      </c>
      <c r="T39" s="211">
        <f t="shared" si="6"/>
        <v>0</v>
      </c>
      <c r="U39" s="211">
        <f t="shared" si="6"/>
        <v>0</v>
      </c>
      <c r="V39" s="212">
        <f t="shared" si="6"/>
        <v>0</v>
      </c>
      <c r="W39" s="210">
        <f t="shared" si="6"/>
        <v>0</v>
      </c>
      <c r="X39" s="211">
        <f t="shared" si="6"/>
        <v>0</v>
      </c>
      <c r="Y39" s="211">
        <f t="shared" si="6"/>
        <v>0</v>
      </c>
      <c r="Z39" s="213">
        <f>SUM(Z40:Z45)</f>
        <v>0</v>
      </c>
      <c r="AA39" s="211">
        <f t="shared" si="6"/>
        <v>0</v>
      </c>
      <c r="AB39" s="211">
        <f t="shared" si="6"/>
        <v>0</v>
      </c>
      <c r="AC39" s="211">
        <f t="shared" si="6"/>
        <v>0</v>
      </c>
      <c r="AD39" s="211">
        <f t="shared" si="6"/>
        <v>0</v>
      </c>
      <c r="AE39" s="211">
        <f t="shared" si="6"/>
        <v>0</v>
      </c>
      <c r="AF39" s="211">
        <f t="shared" si="6"/>
        <v>0</v>
      </c>
      <c r="AG39" s="211">
        <f t="shared" si="6"/>
        <v>0</v>
      </c>
      <c r="AH39" s="211">
        <f>SUM(AH40:AH45)</f>
        <v>0</v>
      </c>
      <c r="AI39" s="211">
        <f t="shared" si="6"/>
        <v>0</v>
      </c>
      <c r="AJ39" s="211">
        <f t="shared" si="6"/>
        <v>0</v>
      </c>
      <c r="AK39" s="211">
        <f t="shared" si="6"/>
        <v>0</v>
      </c>
      <c r="AL39" s="211">
        <f t="shared" si="6"/>
        <v>0</v>
      </c>
      <c r="AM39" s="211">
        <f t="shared" si="6"/>
        <v>0</v>
      </c>
      <c r="AN39" s="211">
        <f t="shared" si="6"/>
        <v>0</v>
      </c>
      <c r="AO39" s="211">
        <f t="shared" si="6"/>
        <v>0</v>
      </c>
      <c r="AP39" s="211">
        <f t="shared" si="6"/>
        <v>0</v>
      </c>
      <c r="AQ39" s="211">
        <f t="shared" si="6"/>
        <v>0</v>
      </c>
      <c r="AR39" s="211">
        <f t="shared" si="6"/>
        <v>0</v>
      </c>
      <c r="AS39" s="211">
        <f t="shared" si="6"/>
        <v>0</v>
      </c>
      <c r="AT39" s="211">
        <f t="shared" si="6"/>
        <v>0</v>
      </c>
      <c r="AU39" s="211">
        <f t="shared" si="6"/>
        <v>0</v>
      </c>
      <c r="AV39" s="211">
        <f t="shared" si="6"/>
        <v>0</v>
      </c>
      <c r="AW39" s="211">
        <f t="shared" si="6"/>
        <v>0</v>
      </c>
      <c r="AX39" s="211">
        <f t="shared" si="6"/>
        <v>0</v>
      </c>
      <c r="AY39" s="211">
        <f t="shared" si="6"/>
        <v>0</v>
      </c>
      <c r="AZ39" s="211">
        <f t="shared" si="6"/>
        <v>0</v>
      </c>
      <c r="BA39" s="211">
        <f t="shared" si="6"/>
        <v>0</v>
      </c>
      <c r="BB39" s="211">
        <f t="shared" si="6"/>
        <v>0</v>
      </c>
      <c r="BC39" s="211">
        <f t="shared" si="6"/>
        <v>0</v>
      </c>
      <c r="BD39" s="211">
        <f t="shared" si="6"/>
        <v>0</v>
      </c>
      <c r="BE39" s="223"/>
    </row>
    <row r="40" spans="1:57" s="41" customFormat="1" ht="15" customHeight="1" x14ac:dyDescent="0.25">
      <c r="A40" s="145"/>
      <c r="B40" s="53" t="s">
        <v>111</v>
      </c>
      <c r="C40" s="113"/>
      <c r="D40" s="335"/>
      <c r="E40" s="200"/>
      <c r="F40" s="211"/>
      <c r="G40" s="213"/>
      <c r="H40" s="211"/>
      <c r="I40" s="212"/>
      <c r="J40" s="213"/>
      <c r="K40" s="211"/>
      <c r="L40" s="213"/>
      <c r="M40" s="280"/>
      <c r="N40" s="213"/>
      <c r="O40" s="211"/>
      <c r="P40" s="211"/>
      <c r="Q40" s="213"/>
      <c r="R40" s="210"/>
      <c r="S40" s="211"/>
      <c r="T40" s="211"/>
      <c r="U40" s="211"/>
      <c r="V40" s="212"/>
      <c r="W40" s="210"/>
      <c r="X40" s="211"/>
      <c r="Y40" s="211"/>
      <c r="Z40" s="213"/>
      <c r="AA40" s="211"/>
      <c r="AB40" s="211"/>
      <c r="AC40" s="211"/>
      <c r="AD40" s="211"/>
      <c r="AE40" s="211"/>
      <c r="AF40" s="211"/>
      <c r="AG40" s="211"/>
      <c r="AH40" s="211"/>
      <c r="AI40" s="211"/>
      <c r="AJ40" s="211"/>
      <c r="AK40" s="211"/>
      <c r="AL40" s="211"/>
      <c r="AM40" s="211"/>
      <c r="AN40" s="211"/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1"/>
      <c r="BB40" s="211"/>
      <c r="BC40" s="211"/>
      <c r="BD40" s="211"/>
      <c r="BE40" s="223"/>
    </row>
    <row r="41" spans="1:57" s="27" customFormat="1" ht="15" customHeight="1" x14ac:dyDescent="0.25">
      <c r="A41" s="142"/>
      <c r="B41" s="28" t="s">
        <v>85</v>
      </c>
      <c r="C41" s="107"/>
      <c r="D41" s="331"/>
      <c r="E41" s="349"/>
      <c r="F41" s="263"/>
      <c r="G41" s="262"/>
      <c r="H41" s="263"/>
      <c r="I41" s="264"/>
      <c r="J41" s="262"/>
      <c r="K41" s="263"/>
      <c r="L41" s="262"/>
      <c r="M41" s="279"/>
      <c r="N41" s="262"/>
      <c r="O41" s="263"/>
      <c r="P41" s="263"/>
      <c r="Q41" s="283"/>
      <c r="R41" s="202"/>
      <c r="S41" s="203"/>
      <c r="T41" s="203"/>
      <c r="U41" s="203"/>
      <c r="V41" s="204"/>
      <c r="W41" s="202"/>
      <c r="X41" s="203"/>
      <c r="Y41" s="203"/>
      <c r="Z41" s="201"/>
      <c r="AA41" s="203"/>
      <c r="AB41" s="203"/>
      <c r="AC41" s="203"/>
      <c r="AD41" s="203"/>
      <c r="AE41" s="203"/>
      <c r="AF41" s="203"/>
      <c r="AG41" s="203"/>
      <c r="AH41" s="203"/>
      <c r="AI41" s="203"/>
      <c r="AJ41" s="203"/>
      <c r="AK41" s="203"/>
      <c r="AL41" s="203"/>
      <c r="AM41" s="203"/>
      <c r="AN41" s="203"/>
      <c r="AO41" s="203"/>
      <c r="AP41" s="203"/>
      <c r="AQ41" s="203"/>
      <c r="AR41" s="203"/>
      <c r="AS41" s="203"/>
      <c r="AT41" s="203"/>
      <c r="AU41" s="203"/>
      <c r="AV41" s="203"/>
      <c r="AW41" s="203"/>
      <c r="AX41" s="203"/>
      <c r="AY41" s="203"/>
      <c r="AZ41" s="203"/>
      <c r="BA41" s="203"/>
      <c r="BB41" s="203"/>
      <c r="BC41" s="203"/>
      <c r="BD41" s="203"/>
      <c r="BE41" s="209"/>
    </row>
    <row r="42" spans="1:57" s="27" customFormat="1" ht="15" customHeight="1" x14ac:dyDescent="0.25">
      <c r="A42" s="142"/>
      <c r="B42" s="28"/>
      <c r="C42" s="107"/>
      <c r="D42" s="331"/>
      <c r="E42" s="349"/>
      <c r="F42" s="263"/>
      <c r="G42" s="262"/>
      <c r="H42" s="263"/>
      <c r="I42" s="264"/>
      <c r="J42" s="262"/>
      <c r="K42" s="263"/>
      <c r="L42" s="262"/>
      <c r="M42" s="279"/>
      <c r="N42" s="262"/>
      <c r="O42" s="263"/>
      <c r="P42" s="263"/>
      <c r="Q42" s="262"/>
      <c r="R42" s="202"/>
      <c r="S42" s="203"/>
      <c r="T42" s="203"/>
      <c r="U42" s="203"/>
      <c r="V42" s="204"/>
      <c r="W42" s="202"/>
      <c r="X42" s="203"/>
      <c r="Y42" s="203"/>
      <c r="Z42" s="201"/>
      <c r="AA42" s="203"/>
      <c r="AB42" s="203"/>
      <c r="AC42" s="203"/>
      <c r="AD42" s="203"/>
      <c r="AE42" s="203"/>
      <c r="AF42" s="203"/>
      <c r="AG42" s="203"/>
      <c r="AH42" s="203"/>
      <c r="AI42" s="203"/>
      <c r="AJ42" s="203"/>
      <c r="AK42" s="203"/>
      <c r="AL42" s="203"/>
      <c r="AM42" s="203"/>
      <c r="AN42" s="203"/>
      <c r="AO42" s="203"/>
      <c r="AP42" s="203"/>
      <c r="AQ42" s="203"/>
      <c r="AR42" s="203"/>
      <c r="AS42" s="203"/>
      <c r="AT42" s="203"/>
      <c r="AU42" s="203"/>
      <c r="AV42" s="203"/>
      <c r="AW42" s="203"/>
      <c r="AX42" s="203"/>
      <c r="AY42" s="203"/>
      <c r="AZ42" s="203"/>
      <c r="BA42" s="203"/>
      <c r="BB42" s="203"/>
      <c r="BC42" s="203"/>
      <c r="BD42" s="203"/>
      <c r="BE42" s="209"/>
    </row>
    <row r="43" spans="1:57" s="27" customFormat="1" ht="15" customHeight="1" x14ac:dyDescent="0.25">
      <c r="A43" s="142"/>
      <c r="B43" s="28"/>
      <c r="C43" s="107"/>
      <c r="D43" s="331"/>
      <c r="E43" s="349"/>
      <c r="F43" s="263"/>
      <c r="G43" s="262"/>
      <c r="H43" s="263"/>
      <c r="I43" s="264"/>
      <c r="J43" s="262"/>
      <c r="K43" s="263"/>
      <c r="L43" s="262"/>
      <c r="M43" s="279"/>
      <c r="N43" s="262"/>
      <c r="O43" s="263"/>
      <c r="P43" s="263"/>
      <c r="Q43" s="262"/>
      <c r="R43" s="202"/>
      <c r="S43" s="203"/>
      <c r="T43" s="203"/>
      <c r="U43" s="203"/>
      <c r="V43" s="204"/>
      <c r="W43" s="202"/>
      <c r="X43" s="203"/>
      <c r="Y43" s="203"/>
      <c r="Z43" s="201"/>
      <c r="AA43" s="203"/>
      <c r="AB43" s="203"/>
      <c r="AC43" s="203"/>
      <c r="AD43" s="203"/>
      <c r="AE43" s="203"/>
      <c r="AF43" s="203"/>
      <c r="AG43" s="203"/>
      <c r="AH43" s="203"/>
      <c r="AI43" s="203"/>
      <c r="AJ43" s="203"/>
      <c r="AK43" s="203"/>
      <c r="AL43" s="203"/>
      <c r="AM43" s="203"/>
      <c r="AN43" s="203"/>
      <c r="AO43" s="203"/>
      <c r="AP43" s="203"/>
      <c r="AQ43" s="203"/>
      <c r="AR43" s="203"/>
      <c r="AS43" s="203"/>
      <c r="AT43" s="203"/>
      <c r="AU43" s="203"/>
      <c r="AV43" s="203"/>
      <c r="AW43" s="203"/>
      <c r="AX43" s="203"/>
      <c r="AY43" s="203"/>
      <c r="AZ43" s="203"/>
      <c r="BA43" s="203"/>
      <c r="BB43" s="203"/>
      <c r="BC43" s="203"/>
      <c r="BD43" s="203"/>
      <c r="BE43" s="209"/>
    </row>
    <row r="44" spans="1:57" s="27" customFormat="1" ht="15" customHeight="1" x14ac:dyDescent="0.25">
      <c r="A44" s="142"/>
      <c r="B44" s="28"/>
      <c r="C44" s="107"/>
      <c r="D44" s="331"/>
      <c r="E44" s="349"/>
      <c r="F44" s="263"/>
      <c r="G44" s="201"/>
      <c r="H44" s="263"/>
      <c r="I44" s="288"/>
      <c r="J44" s="262"/>
      <c r="K44" s="289"/>
      <c r="L44" s="262"/>
      <c r="M44" s="279"/>
      <c r="N44" s="262"/>
      <c r="O44" s="263"/>
      <c r="P44" s="282"/>
      <c r="Q44" s="262"/>
      <c r="R44" s="202"/>
      <c r="S44" s="203"/>
      <c r="T44" s="203"/>
      <c r="U44" s="203"/>
      <c r="V44" s="204"/>
      <c r="W44" s="202"/>
      <c r="X44" s="203"/>
      <c r="Y44" s="203"/>
      <c r="Z44" s="201"/>
      <c r="AA44" s="203"/>
      <c r="AB44" s="203"/>
      <c r="AC44" s="203"/>
      <c r="AD44" s="203"/>
      <c r="AE44" s="203"/>
      <c r="AF44" s="203"/>
      <c r="AG44" s="203"/>
      <c r="AH44" s="203"/>
      <c r="AI44" s="203"/>
      <c r="AJ44" s="203"/>
      <c r="AK44" s="203"/>
      <c r="AL44" s="203"/>
      <c r="AM44" s="203"/>
      <c r="AN44" s="203"/>
      <c r="AO44" s="203"/>
      <c r="AP44" s="203"/>
      <c r="AQ44" s="203"/>
      <c r="AR44" s="203"/>
      <c r="AS44" s="203"/>
      <c r="AT44" s="203"/>
      <c r="AU44" s="203"/>
      <c r="AV44" s="203"/>
      <c r="AW44" s="203"/>
      <c r="AX44" s="203"/>
      <c r="AY44" s="203"/>
      <c r="AZ44" s="203"/>
      <c r="BA44" s="203"/>
      <c r="BB44" s="203"/>
      <c r="BC44" s="203"/>
      <c r="BD44" s="203"/>
      <c r="BE44" s="209"/>
    </row>
    <row r="45" spans="1:57" s="27" customFormat="1" ht="15" customHeight="1" x14ac:dyDescent="0.25">
      <c r="A45" s="142"/>
      <c r="B45" s="44"/>
      <c r="C45" s="114"/>
      <c r="D45" s="336"/>
      <c r="E45" s="353"/>
      <c r="F45" s="290"/>
      <c r="G45" s="291"/>
      <c r="H45" s="290"/>
      <c r="I45" s="292"/>
      <c r="J45" s="293"/>
      <c r="K45" s="290"/>
      <c r="L45" s="293"/>
      <c r="M45" s="294"/>
      <c r="N45" s="293"/>
      <c r="O45" s="290"/>
      <c r="P45" s="290"/>
      <c r="Q45" s="293"/>
      <c r="R45" s="224"/>
      <c r="S45" s="225"/>
      <c r="T45" s="225"/>
      <c r="U45" s="225"/>
      <c r="V45" s="226"/>
      <c r="W45" s="224"/>
      <c r="X45" s="225"/>
      <c r="Y45" s="225"/>
      <c r="Z45" s="227"/>
      <c r="AA45" s="225"/>
      <c r="AB45" s="225"/>
      <c r="AC45" s="225"/>
      <c r="AD45" s="225"/>
      <c r="AE45" s="225"/>
      <c r="AF45" s="225"/>
      <c r="AG45" s="225"/>
      <c r="AH45" s="225"/>
      <c r="AI45" s="225"/>
      <c r="AJ45" s="225"/>
      <c r="AK45" s="225"/>
      <c r="AL45" s="225"/>
      <c r="AM45" s="225"/>
      <c r="AN45" s="225"/>
      <c r="AO45" s="225"/>
      <c r="AP45" s="225"/>
      <c r="AQ45" s="225"/>
      <c r="AR45" s="225"/>
      <c r="AS45" s="225"/>
      <c r="AT45" s="225"/>
      <c r="AU45" s="225"/>
      <c r="AV45" s="225"/>
      <c r="AW45" s="225"/>
      <c r="AX45" s="225"/>
      <c r="AY45" s="225"/>
      <c r="AZ45" s="225"/>
      <c r="BA45" s="225"/>
      <c r="BB45" s="225"/>
      <c r="BC45" s="225"/>
      <c r="BD45" s="225"/>
      <c r="BE45" s="209"/>
    </row>
    <row r="46" spans="1:57" s="51" customFormat="1" ht="15" customHeight="1" x14ac:dyDescent="0.25">
      <c r="A46" s="141" t="s">
        <v>193</v>
      </c>
      <c r="B46" s="50" t="s">
        <v>58</v>
      </c>
      <c r="C46" s="115"/>
      <c r="D46" s="337"/>
      <c r="E46" s="354">
        <f>E17+E11+E24+E31+E39</f>
        <v>0</v>
      </c>
      <c r="F46" s="229">
        <f t="shared" ref="F46:BD46" si="7">F17+F11+F24+F31+F39</f>
        <v>0</v>
      </c>
      <c r="G46" s="231">
        <f t="shared" si="7"/>
        <v>0</v>
      </c>
      <c r="H46" s="229">
        <f t="shared" si="7"/>
        <v>0</v>
      </c>
      <c r="I46" s="230">
        <f t="shared" si="7"/>
        <v>0</v>
      </c>
      <c r="J46" s="231">
        <f t="shared" si="7"/>
        <v>0</v>
      </c>
      <c r="K46" s="229">
        <f t="shared" si="7"/>
        <v>0</v>
      </c>
      <c r="L46" s="231">
        <f t="shared" si="7"/>
        <v>0</v>
      </c>
      <c r="M46" s="295">
        <f t="shared" si="7"/>
        <v>0</v>
      </c>
      <c r="N46" s="231">
        <f t="shared" si="7"/>
        <v>0</v>
      </c>
      <c r="O46" s="229">
        <f t="shared" si="7"/>
        <v>0</v>
      </c>
      <c r="P46" s="229">
        <f t="shared" si="7"/>
        <v>0</v>
      </c>
      <c r="Q46" s="231">
        <f t="shared" si="7"/>
        <v>0</v>
      </c>
      <c r="R46" s="228">
        <f t="shared" si="7"/>
        <v>0</v>
      </c>
      <c r="S46" s="229">
        <f t="shared" si="7"/>
        <v>0</v>
      </c>
      <c r="T46" s="229">
        <f t="shared" si="7"/>
        <v>0</v>
      </c>
      <c r="U46" s="229">
        <f t="shared" si="7"/>
        <v>0</v>
      </c>
      <c r="V46" s="230">
        <f t="shared" si="7"/>
        <v>0</v>
      </c>
      <c r="W46" s="228">
        <f t="shared" si="7"/>
        <v>0</v>
      </c>
      <c r="X46" s="229">
        <f t="shared" si="7"/>
        <v>0</v>
      </c>
      <c r="Y46" s="229">
        <f t="shared" si="7"/>
        <v>0</v>
      </c>
      <c r="Z46" s="231">
        <f t="shared" si="7"/>
        <v>0</v>
      </c>
      <c r="AA46" s="229">
        <f t="shared" si="7"/>
        <v>0</v>
      </c>
      <c r="AB46" s="229">
        <f t="shared" si="7"/>
        <v>5000</v>
      </c>
      <c r="AC46" s="229">
        <f t="shared" si="7"/>
        <v>0</v>
      </c>
      <c r="AD46" s="229">
        <f t="shared" si="7"/>
        <v>0</v>
      </c>
      <c r="AE46" s="229">
        <f t="shared" si="7"/>
        <v>0</v>
      </c>
      <c r="AF46" s="229">
        <f t="shared" si="7"/>
        <v>0</v>
      </c>
      <c r="AG46" s="229">
        <f t="shared" si="7"/>
        <v>0</v>
      </c>
      <c r="AH46" s="229">
        <f t="shared" si="7"/>
        <v>81752</v>
      </c>
      <c r="AI46" s="229">
        <f t="shared" si="7"/>
        <v>0</v>
      </c>
      <c r="AJ46" s="229">
        <f t="shared" si="7"/>
        <v>0</v>
      </c>
      <c r="AK46" s="229">
        <f t="shared" si="7"/>
        <v>0</v>
      </c>
      <c r="AL46" s="229">
        <f t="shared" si="7"/>
        <v>0</v>
      </c>
      <c r="AM46" s="229">
        <f t="shared" si="7"/>
        <v>0</v>
      </c>
      <c r="AN46" s="229">
        <f t="shared" si="7"/>
        <v>0</v>
      </c>
      <c r="AO46" s="229">
        <f t="shared" si="7"/>
        <v>0</v>
      </c>
      <c r="AP46" s="229">
        <f t="shared" si="7"/>
        <v>0</v>
      </c>
      <c r="AQ46" s="229">
        <f t="shared" si="7"/>
        <v>0</v>
      </c>
      <c r="AR46" s="229">
        <f t="shared" si="7"/>
        <v>0</v>
      </c>
      <c r="AS46" s="229">
        <f t="shared" si="7"/>
        <v>0</v>
      </c>
      <c r="AT46" s="229">
        <f t="shared" si="7"/>
        <v>0</v>
      </c>
      <c r="AU46" s="229">
        <f t="shared" si="7"/>
        <v>0</v>
      </c>
      <c r="AV46" s="229">
        <f t="shared" si="7"/>
        <v>0</v>
      </c>
      <c r="AW46" s="229">
        <f t="shared" si="7"/>
        <v>0</v>
      </c>
      <c r="AX46" s="229">
        <f t="shared" si="7"/>
        <v>0</v>
      </c>
      <c r="AY46" s="229">
        <f t="shared" si="7"/>
        <v>0</v>
      </c>
      <c r="AZ46" s="229">
        <f t="shared" si="7"/>
        <v>0</v>
      </c>
      <c r="BA46" s="229">
        <f t="shared" si="7"/>
        <v>0</v>
      </c>
      <c r="BB46" s="229">
        <f t="shared" si="7"/>
        <v>0</v>
      </c>
      <c r="BC46" s="229">
        <f t="shared" si="7"/>
        <v>0</v>
      </c>
      <c r="BD46" s="229">
        <f t="shared" si="7"/>
        <v>0</v>
      </c>
    </row>
    <row r="47" spans="1:57" s="27" customFormat="1" ht="15" customHeight="1" x14ac:dyDescent="0.25">
      <c r="A47" s="142"/>
      <c r="B47" s="28"/>
      <c r="C47" s="107"/>
      <c r="D47" s="331"/>
      <c r="E47" s="349"/>
      <c r="F47" s="263"/>
      <c r="G47" s="262"/>
      <c r="H47" s="263"/>
      <c r="I47" s="264"/>
      <c r="J47" s="262"/>
      <c r="K47" s="263"/>
      <c r="L47" s="262"/>
      <c r="M47" s="279"/>
      <c r="N47" s="262"/>
      <c r="O47" s="263"/>
      <c r="P47" s="263"/>
      <c r="Q47" s="262"/>
      <c r="R47" s="202"/>
      <c r="S47" s="203"/>
      <c r="T47" s="203"/>
      <c r="U47" s="203"/>
      <c r="V47" s="204"/>
      <c r="W47" s="202"/>
      <c r="X47" s="203"/>
      <c r="Y47" s="203"/>
      <c r="Z47" s="201"/>
      <c r="AA47" s="203"/>
      <c r="AB47" s="203"/>
      <c r="AC47" s="203"/>
      <c r="AD47" s="203"/>
      <c r="AE47" s="203"/>
      <c r="AF47" s="203"/>
      <c r="AG47" s="203"/>
      <c r="AH47" s="203"/>
      <c r="AI47" s="203"/>
      <c r="AJ47" s="203"/>
      <c r="AK47" s="203"/>
      <c r="AL47" s="203"/>
      <c r="AM47" s="203"/>
      <c r="AN47" s="203"/>
      <c r="AO47" s="203"/>
      <c r="AP47" s="203"/>
      <c r="AQ47" s="203"/>
      <c r="AR47" s="203"/>
      <c r="AS47" s="203"/>
      <c r="AT47" s="203"/>
      <c r="AU47" s="203"/>
      <c r="AV47" s="203"/>
      <c r="AW47" s="203"/>
      <c r="AX47" s="203"/>
      <c r="AY47" s="203"/>
      <c r="AZ47" s="203"/>
      <c r="BA47" s="203"/>
      <c r="BB47" s="203"/>
      <c r="BC47" s="203"/>
      <c r="BD47" s="203"/>
      <c r="BE47" s="209"/>
    </row>
    <row r="48" spans="1:57" s="52" customFormat="1" ht="15" customHeight="1" x14ac:dyDescent="0.25">
      <c r="A48" s="146"/>
      <c r="B48" s="58" t="s">
        <v>109</v>
      </c>
      <c r="C48" s="108"/>
      <c r="D48" s="332"/>
      <c r="E48" s="200">
        <f>SUM(E49:E58)</f>
        <v>0</v>
      </c>
      <c r="F48" s="211">
        <f t="shared" ref="F48:BD48" si="8">SUM(F49:F58)</f>
        <v>0</v>
      </c>
      <c r="G48" s="213">
        <f t="shared" si="8"/>
        <v>0</v>
      </c>
      <c r="H48" s="211">
        <f t="shared" si="8"/>
        <v>0</v>
      </c>
      <c r="I48" s="212">
        <f t="shared" si="8"/>
        <v>0</v>
      </c>
      <c r="J48" s="213">
        <f t="shared" si="8"/>
        <v>0</v>
      </c>
      <c r="K48" s="211">
        <f t="shared" si="8"/>
        <v>0</v>
      </c>
      <c r="L48" s="213">
        <f t="shared" si="8"/>
        <v>0</v>
      </c>
      <c r="M48" s="280">
        <f t="shared" si="8"/>
        <v>0</v>
      </c>
      <c r="N48" s="213">
        <f t="shared" si="8"/>
        <v>0</v>
      </c>
      <c r="O48" s="211">
        <f t="shared" si="8"/>
        <v>0</v>
      </c>
      <c r="P48" s="211">
        <f t="shared" si="8"/>
        <v>0</v>
      </c>
      <c r="Q48" s="213">
        <f t="shared" si="8"/>
        <v>0</v>
      </c>
      <c r="R48" s="210">
        <f t="shared" si="8"/>
        <v>0</v>
      </c>
      <c r="S48" s="211">
        <f t="shared" si="8"/>
        <v>0</v>
      </c>
      <c r="T48" s="211">
        <f t="shared" si="8"/>
        <v>0</v>
      </c>
      <c r="U48" s="211">
        <f t="shared" si="8"/>
        <v>0</v>
      </c>
      <c r="V48" s="212">
        <f t="shared" si="8"/>
        <v>0</v>
      </c>
      <c r="W48" s="210">
        <f t="shared" si="8"/>
        <v>0</v>
      </c>
      <c r="X48" s="211">
        <f t="shared" si="8"/>
        <v>0</v>
      </c>
      <c r="Y48" s="211">
        <f t="shared" si="8"/>
        <v>0</v>
      </c>
      <c r="Z48" s="213">
        <f t="shared" si="8"/>
        <v>0</v>
      </c>
      <c r="AA48" s="211">
        <f t="shared" si="8"/>
        <v>0</v>
      </c>
      <c r="AB48" s="211">
        <f t="shared" si="8"/>
        <v>53077.760000000002</v>
      </c>
      <c r="AC48" s="211">
        <f t="shared" si="8"/>
        <v>0</v>
      </c>
      <c r="AD48" s="211">
        <f t="shared" si="8"/>
        <v>0</v>
      </c>
      <c r="AE48" s="211">
        <f t="shared" si="8"/>
        <v>0</v>
      </c>
      <c r="AF48" s="211">
        <f t="shared" si="8"/>
        <v>0</v>
      </c>
      <c r="AG48" s="211">
        <f t="shared" si="8"/>
        <v>0</v>
      </c>
      <c r="AH48" s="211">
        <f t="shared" si="8"/>
        <v>0</v>
      </c>
      <c r="AI48" s="211">
        <f t="shared" si="8"/>
        <v>0</v>
      </c>
      <c r="AJ48" s="211">
        <f t="shared" si="8"/>
        <v>0</v>
      </c>
      <c r="AK48" s="211">
        <f t="shared" si="8"/>
        <v>0</v>
      </c>
      <c r="AL48" s="211">
        <f t="shared" si="8"/>
        <v>0</v>
      </c>
      <c r="AM48" s="211">
        <f t="shared" si="8"/>
        <v>0</v>
      </c>
      <c r="AN48" s="211">
        <f t="shared" si="8"/>
        <v>0</v>
      </c>
      <c r="AO48" s="211">
        <f t="shared" si="8"/>
        <v>0</v>
      </c>
      <c r="AP48" s="211">
        <f t="shared" si="8"/>
        <v>0</v>
      </c>
      <c r="AQ48" s="211">
        <f t="shared" si="8"/>
        <v>0</v>
      </c>
      <c r="AR48" s="211">
        <f t="shared" si="8"/>
        <v>0</v>
      </c>
      <c r="AS48" s="211">
        <f t="shared" si="8"/>
        <v>0</v>
      </c>
      <c r="AT48" s="211">
        <f t="shared" si="8"/>
        <v>0</v>
      </c>
      <c r="AU48" s="211">
        <f t="shared" si="8"/>
        <v>0</v>
      </c>
      <c r="AV48" s="211">
        <f t="shared" si="8"/>
        <v>0</v>
      </c>
      <c r="AW48" s="211">
        <f t="shared" si="8"/>
        <v>0</v>
      </c>
      <c r="AX48" s="211">
        <f t="shared" si="8"/>
        <v>0</v>
      </c>
      <c r="AY48" s="211">
        <f t="shared" si="8"/>
        <v>0</v>
      </c>
      <c r="AZ48" s="211">
        <f t="shared" si="8"/>
        <v>0</v>
      </c>
      <c r="BA48" s="211">
        <f t="shared" si="8"/>
        <v>0</v>
      </c>
      <c r="BB48" s="211">
        <f t="shared" si="8"/>
        <v>0</v>
      </c>
      <c r="BC48" s="211">
        <f t="shared" si="8"/>
        <v>0</v>
      </c>
      <c r="BD48" s="211">
        <f t="shared" si="8"/>
        <v>0</v>
      </c>
      <c r="BE48" s="232"/>
    </row>
    <row r="49" spans="1:57" s="52" customFormat="1" ht="15" customHeight="1" x14ac:dyDescent="0.25">
      <c r="A49" s="146"/>
      <c r="B49" s="53" t="s">
        <v>266</v>
      </c>
      <c r="C49" s="109"/>
      <c r="D49" s="332"/>
      <c r="E49" s="109"/>
      <c r="F49" s="325"/>
      <c r="G49" s="190"/>
      <c r="H49" s="216"/>
      <c r="I49" s="217"/>
      <c r="J49" s="190"/>
      <c r="K49" s="216"/>
      <c r="L49" s="190"/>
      <c r="M49" s="281"/>
      <c r="N49" s="190"/>
      <c r="O49" s="216"/>
      <c r="P49" s="216"/>
      <c r="Q49" s="190"/>
      <c r="R49" s="215"/>
      <c r="S49" s="216"/>
      <c r="T49" s="216"/>
      <c r="U49" s="216"/>
      <c r="V49" s="217"/>
      <c r="W49" s="215"/>
      <c r="X49" s="216"/>
      <c r="Y49" s="216"/>
      <c r="Z49" s="190"/>
      <c r="AA49" s="216"/>
      <c r="AB49" s="234">
        <v>3600</v>
      </c>
      <c r="AC49" s="216"/>
      <c r="AD49" s="216"/>
      <c r="AE49" s="216"/>
      <c r="AF49" s="216"/>
      <c r="AG49" s="216"/>
      <c r="AH49" s="216"/>
      <c r="AI49" s="216"/>
      <c r="AJ49" s="216"/>
      <c r="AK49" s="216"/>
      <c r="AL49" s="216"/>
      <c r="AM49" s="216"/>
      <c r="AN49" s="216"/>
      <c r="AO49" s="216"/>
      <c r="AP49" s="216"/>
      <c r="AQ49" s="216"/>
      <c r="AR49" s="216"/>
      <c r="AS49" s="216"/>
      <c r="AT49" s="216"/>
      <c r="AU49" s="216"/>
      <c r="AV49" s="216"/>
      <c r="AW49" s="216"/>
      <c r="AX49" s="216"/>
      <c r="AY49" s="216"/>
      <c r="AZ49" s="216"/>
      <c r="BA49" s="216"/>
      <c r="BB49" s="216"/>
      <c r="BC49" s="216"/>
      <c r="BD49" s="216"/>
      <c r="BE49" s="232"/>
    </row>
    <row r="50" spans="1:57" s="52" customFormat="1" ht="15" customHeight="1" x14ac:dyDescent="0.25">
      <c r="A50" s="146"/>
      <c r="B50" s="53" t="s">
        <v>266</v>
      </c>
      <c r="C50" s="109"/>
      <c r="D50" s="332"/>
      <c r="E50" s="109"/>
      <c r="F50" s="325"/>
      <c r="G50" s="190"/>
      <c r="H50" s="216"/>
      <c r="I50" s="217"/>
      <c r="J50" s="190"/>
      <c r="K50" s="216"/>
      <c r="L50" s="190"/>
      <c r="M50" s="281"/>
      <c r="N50" s="190"/>
      <c r="O50" s="216"/>
      <c r="P50" s="216"/>
      <c r="Q50" s="190"/>
      <c r="R50" s="215"/>
      <c r="S50" s="216"/>
      <c r="T50" s="216"/>
      <c r="U50" s="216"/>
      <c r="V50" s="217"/>
      <c r="W50" s="215"/>
      <c r="X50" s="216"/>
      <c r="Y50" s="216"/>
      <c r="Z50" s="190"/>
      <c r="AA50" s="216"/>
      <c r="AB50" s="234">
        <v>3600</v>
      </c>
      <c r="AC50" s="216"/>
      <c r="AD50" s="216"/>
      <c r="AE50" s="216"/>
      <c r="AF50" s="216"/>
      <c r="AG50" s="216"/>
      <c r="AH50" s="216"/>
      <c r="AI50" s="216"/>
      <c r="AJ50" s="216"/>
      <c r="AK50" s="216"/>
      <c r="AL50" s="216"/>
      <c r="AM50" s="216"/>
      <c r="AN50" s="216"/>
      <c r="AO50" s="216"/>
      <c r="AP50" s="216"/>
      <c r="AQ50" s="216"/>
      <c r="AR50" s="216"/>
      <c r="AS50" s="216"/>
      <c r="AT50" s="216"/>
      <c r="AU50" s="216"/>
      <c r="AV50" s="216"/>
      <c r="AW50" s="216"/>
      <c r="AX50" s="216"/>
      <c r="AY50" s="216"/>
      <c r="AZ50" s="216"/>
      <c r="BA50" s="216"/>
      <c r="BB50" s="216"/>
      <c r="BC50" s="216"/>
      <c r="BD50" s="216"/>
      <c r="BE50" s="232"/>
    </row>
    <row r="51" spans="1:57" s="52" customFormat="1" ht="15" customHeight="1" x14ac:dyDescent="0.25">
      <c r="A51" s="146"/>
      <c r="B51" s="53" t="s">
        <v>266</v>
      </c>
      <c r="C51" s="109"/>
      <c r="D51" s="332"/>
      <c r="E51" s="109"/>
      <c r="F51" s="325"/>
      <c r="G51" s="190"/>
      <c r="H51" s="216"/>
      <c r="I51" s="217"/>
      <c r="J51" s="190"/>
      <c r="K51" s="216"/>
      <c r="L51" s="190"/>
      <c r="M51" s="281"/>
      <c r="N51" s="190"/>
      <c r="O51" s="216"/>
      <c r="P51" s="216"/>
      <c r="Q51" s="190"/>
      <c r="R51" s="215"/>
      <c r="S51" s="216"/>
      <c r="T51" s="216"/>
      <c r="U51" s="216"/>
      <c r="V51" s="217"/>
      <c r="W51" s="215"/>
      <c r="X51" s="216"/>
      <c r="Y51" s="216"/>
      <c r="Z51" s="190"/>
      <c r="AA51" s="216"/>
      <c r="AB51" s="234">
        <v>3600</v>
      </c>
      <c r="AC51" s="216"/>
      <c r="AD51" s="216"/>
      <c r="AE51" s="216"/>
      <c r="AF51" s="216"/>
      <c r="AG51" s="216"/>
      <c r="AH51" s="216"/>
      <c r="AI51" s="216"/>
      <c r="AJ51" s="216"/>
      <c r="AK51" s="216"/>
      <c r="AL51" s="216"/>
      <c r="AM51" s="216"/>
      <c r="AN51" s="216"/>
      <c r="AO51" s="216"/>
      <c r="AP51" s="216"/>
      <c r="AQ51" s="216"/>
      <c r="AR51" s="216"/>
      <c r="AS51" s="216"/>
      <c r="AT51" s="216"/>
      <c r="AU51" s="216"/>
      <c r="AV51" s="216"/>
      <c r="AW51" s="216"/>
      <c r="AX51" s="216"/>
      <c r="AY51" s="216"/>
      <c r="AZ51" s="216"/>
      <c r="BA51" s="216"/>
      <c r="BB51" s="216"/>
      <c r="BC51" s="216"/>
      <c r="BD51" s="216"/>
      <c r="BE51" s="232"/>
    </row>
    <row r="52" spans="1:57" s="52" customFormat="1" ht="15" customHeight="1" x14ac:dyDescent="0.25">
      <c r="A52" s="146"/>
      <c r="B52" s="53" t="s">
        <v>266</v>
      </c>
      <c r="C52" s="109"/>
      <c r="D52" s="332"/>
      <c r="E52" s="109"/>
      <c r="F52" s="325"/>
      <c r="G52" s="190"/>
      <c r="H52" s="216"/>
      <c r="I52" s="217"/>
      <c r="J52" s="190"/>
      <c r="K52" s="216"/>
      <c r="L52" s="190"/>
      <c r="M52" s="281"/>
      <c r="N52" s="190"/>
      <c r="O52" s="216"/>
      <c r="P52" s="216"/>
      <c r="Q52" s="190"/>
      <c r="R52" s="215"/>
      <c r="S52" s="216"/>
      <c r="T52" s="216"/>
      <c r="U52" s="216"/>
      <c r="V52" s="217"/>
      <c r="W52" s="215"/>
      <c r="X52" s="216"/>
      <c r="Y52" s="216"/>
      <c r="Z52" s="190"/>
      <c r="AA52" s="216"/>
      <c r="AB52" s="234">
        <v>3600</v>
      </c>
      <c r="AC52" s="216"/>
      <c r="AD52" s="216"/>
      <c r="AE52" s="216"/>
      <c r="AF52" s="216"/>
      <c r="AG52" s="216"/>
      <c r="AH52" s="216"/>
      <c r="AI52" s="216"/>
      <c r="AJ52" s="216"/>
      <c r="AK52" s="216"/>
      <c r="AL52" s="216"/>
      <c r="AM52" s="216"/>
      <c r="AN52" s="216"/>
      <c r="AO52" s="216"/>
      <c r="AP52" s="216"/>
      <c r="AQ52" s="216"/>
      <c r="AR52" s="216"/>
      <c r="AS52" s="216"/>
      <c r="AT52" s="216"/>
      <c r="AU52" s="216"/>
      <c r="AV52" s="216"/>
      <c r="AW52" s="216"/>
      <c r="AX52" s="216"/>
      <c r="AY52" s="216"/>
      <c r="AZ52" s="216"/>
      <c r="BA52" s="216"/>
      <c r="BB52" s="216"/>
      <c r="BC52" s="216"/>
      <c r="BD52" s="216"/>
      <c r="BE52" s="232"/>
    </row>
    <row r="53" spans="1:57" s="52" customFormat="1" ht="15" customHeight="1" x14ac:dyDescent="0.25">
      <c r="A53" s="146"/>
      <c r="B53" s="53" t="s">
        <v>266</v>
      </c>
      <c r="C53" s="109"/>
      <c r="D53" s="332"/>
      <c r="E53" s="109"/>
      <c r="F53" s="325"/>
      <c r="G53" s="190"/>
      <c r="H53" s="216"/>
      <c r="I53" s="217"/>
      <c r="J53" s="190"/>
      <c r="K53" s="216"/>
      <c r="L53" s="190"/>
      <c r="M53" s="281"/>
      <c r="N53" s="190"/>
      <c r="O53" s="216"/>
      <c r="P53" s="216"/>
      <c r="Q53" s="190"/>
      <c r="R53" s="215"/>
      <c r="S53" s="216"/>
      <c r="T53" s="216"/>
      <c r="U53" s="216"/>
      <c r="V53" s="217"/>
      <c r="W53" s="215"/>
      <c r="X53" s="216"/>
      <c r="Y53" s="216"/>
      <c r="Z53" s="190"/>
      <c r="AA53" s="216"/>
      <c r="AB53" s="234">
        <v>3600</v>
      </c>
      <c r="AC53" s="216"/>
      <c r="AD53" s="216"/>
      <c r="AE53" s="216"/>
      <c r="AF53" s="216"/>
      <c r="AG53" s="216"/>
      <c r="AH53" s="216"/>
      <c r="AI53" s="216"/>
      <c r="AJ53" s="216"/>
      <c r="AK53" s="216"/>
      <c r="AL53" s="216"/>
      <c r="AM53" s="216"/>
      <c r="AN53" s="216"/>
      <c r="AO53" s="216"/>
      <c r="AP53" s="216"/>
      <c r="AQ53" s="216"/>
      <c r="AR53" s="216"/>
      <c r="AS53" s="216"/>
      <c r="AT53" s="216"/>
      <c r="AU53" s="216"/>
      <c r="AV53" s="216"/>
      <c r="AW53" s="216"/>
      <c r="AX53" s="216"/>
      <c r="AY53" s="216"/>
      <c r="AZ53" s="216"/>
      <c r="BA53" s="216"/>
      <c r="BB53" s="216"/>
      <c r="BC53" s="216"/>
      <c r="BD53" s="216"/>
      <c r="BE53" s="232"/>
    </row>
    <row r="54" spans="1:57" s="52" customFormat="1" ht="15" customHeight="1" x14ac:dyDescent="0.25">
      <c r="A54" s="146"/>
      <c r="B54" s="53" t="s">
        <v>269</v>
      </c>
      <c r="C54" s="109"/>
      <c r="D54" s="332"/>
      <c r="E54" s="109"/>
      <c r="F54" s="216"/>
      <c r="G54" s="190"/>
      <c r="H54" s="216"/>
      <c r="I54" s="217"/>
      <c r="J54" s="190"/>
      <c r="K54" s="216"/>
      <c r="L54" s="190"/>
      <c r="M54" s="281"/>
      <c r="N54" s="190"/>
      <c r="O54" s="216"/>
      <c r="P54" s="216"/>
      <c r="Q54" s="190"/>
      <c r="R54" s="215"/>
      <c r="S54" s="216"/>
      <c r="T54" s="216"/>
      <c r="U54" s="216"/>
      <c r="V54" s="217"/>
      <c r="W54" s="215"/>
      <c r="X54" s="216"/>
      <c r="Y54" s="216"/>
      <c r="Z54" s="190"/>
      <c r="AA54" s="216"/>
      <c r="AB54" s="234">
        <v>27622.68</v>
      </c>
      <c r="AC54" s="216"/>
      <c r="AD54" s="216"/>
      <c r="AE54" s="216"/>
      <c r="AF54" s="216"/>
      <c r="AG54" s="216"/>
      <c r="AH54" s="216"/>
      <c r="AI54" s="216"/>
      <c r="AJ54" s="216"/>
      <c r="AK54" s="216"/>
      <c r="AL54" s="216"/>
      <c r="AM54" s="216"/>
      <c r="AN54" s="216"/>
      <c r="AO54" s="216"/>
      <c r="AP54" s="216"/>
      <c r="AQ54" s="216"/>
      <c r="AR54" s="216"/>
      <c r="AS54" s="216"/>
      <c r="AT54" s="216"/>
      <c r="AU54" s="216"/>
      <c r="AV54" s="216"/>
      <c r="AW54" s="216"/>
      <c r="AX54" s="216"/>
      <c r="AY54" s="216"/>
      <c r="AZ54" s="216"/>
      <c r="BA54" s="216"/>
      <c r="BB54" s="216"/>
      <c r="BC54" s="216"/>
      <c r="BD54" s="216"/>
      <c r="BE54" s="232"/>
    </row>
    <row r="55" spans="1:57" s="52" customFormat="1" ht="15" customHeight="1" x14ac:dyDescent="0.25">
      <c r="A55" s="146"/>
      <c r="B55" s="53" t="s">
        <v>269</v>
      </c>
      <c r="C55" s="109"/>
      <c r="D55" s="332"/>
      <c r="E55" s="109"/>
      <c r="F55" s="216"/>
      <c r="G55" s="190"/>
      <c r="H55" s="216"/>
      <c r="I55" s="217"/>
      <c r="J55" s="190"/>
      <c r="K55" s="216"/>
      <c r="L55" s="190"/>
      <c r="M55" s="281"/>
      <c r="N55" s="190"/>
      <c r="O55" s="216"/>
      <c r="P55" s="216"/>
      <c r="Q55" s="190"/>
      <c r="R55" s="215"/>
      <c r="S55" s="216"/>
      <c r="T55" s="216"/>
      <c r="U55" s="216"/>
      <c r="V55" s="217"/>
      <c r="W55" s="215"/>
      <c r="X55" s="216"/>
      <c r="Y55" s="216"/>
      <c r="Z55" s="190"/>
      <c r="AA55" s="216"/>
      <c r="AB55" s="234">
        <v>6375.08</v>
      </c>
      <c r="AC55" s="216"/>
      <c r="AD55" s="216"/>
      <c r="AE55" s="216"/>
      <c r="AF55" s="216"/>
      <c r="AG55" s="216"/>
      <c r="AH55" s="216"/>
      <c r="AI55" s="216"/>
      <c r="AJ55" s="216"/>
      <c r="AK55" s="216"/>
      <c r="AL55" s="216"/>
      <c r="AM55" s="216"/>
      <c r="AN55" s="216"/>
      <c r="AO55" s="216"/>
      <c r="AP55" s="216"/>
      <c r="AQ55" s="216"/>
      <c r="AR55" s="216"/>
      <c r="AS55" s="216"/>
      <c r="AT55" s="216"/>
      <c r="AU55" s="216"/>
      <c r="AV55" s="216"/>
      <c r="AW55" s="216"/>
      <c r="AX55" s="216"/>
      <c r="AY55" s="216"/>
      <c r="AZ55" s="216"/>
      <c r="BA55" s="216"/>
      <c r="BB55" s="216"/>
      <c r="BC55" s="216"/>
      <c r="BD55" s="216"/>
      <c r="BE55" s="232"/>
    </row>
    <row r="56" spans="1:57" s="52" customFormat="1" ht="15" customHeight="1" x14ac:dyDescent="0.25">
      <c r="A56" s="146"/>
      <c r="B56" s="53" t="s">
        <v>273</v>
      </c>
      <c r="C56" s="109"/>
      <c r="D56" s="332"/>
      <c r="E56" s="109"/>
      <c r="F56" s="216"/>
      <c r="G56" s="190"/>
      <c r="H56" s="216"/>
      <c r="I56" s="217"/>
      <c r="J56" s="190"/>
      <c r="K56" s="216"/>
      <c r="L56" s="190"/>
      <c r="M56" s="281"/>
      <c r="N56" s="190"/>
      <c r="O56" s="216"/>
      <c r="P56" s="216"/>
      <c r="Q56" s="190"/>
      <c r="R56" s="215"/>
      <c r="S56" s="216"/>
      <c r="T56" s="216"/>
      <c r="U56" s="216"/>
      <c r="V56" s="217"/>
      <c r="W56" s="215"/>
      <c r="X56" s="216"/>
      <c r="Y56" s="216"/>
      <c r="Z56" s="190"/>
      <c r="AA56" s="216"/>
      <c r="AB56" s="234">
        <v>1080</v>
      </c>
      <c r="AC56" s="216"/>
      <c r="AD56" s="216"/>
      <c r="AE56" s="216"/>
      <c r="AF56" s="216"/>
      <c r="AG56" s="216"/>
      <c r="AH56" s="216"/>
      <c r="AI56" s="216"/>
      <c r="AJ56" s="216"/>
      <c r="AK56" s="216"/>
      <c r="AL56" s="216"/>
      <c r="AM56" s="216"/>
      <c r="AN56" s="216"/>
      <c r="AO56" s="216"/>
      <c r="AP56" s="216"/>
      <c r="AQ56" s="216"/>
      <c r="AR56" s="216"/>
      <c r="AS56" s="216"/>
      <c r="AT56" s="216"/>
      <c r="AU56" s="216"/>
      <c r="AV56" s="216"/>
      <c r="AW56" s="216"/>
      <c r="AX56" s="216"/>
      <c r="AY56" s="216"/>
      <c r="AZ56" s="216"/>
      <c r="BA56" s="216"/>
      <c r="BB56" s="216"/>
      <c r="BC56" s="216"/>
      <c r="BD56" s="216"/>
      <c r="BE56" s="232"/>
    </row>
    <row r="57" spans="1:57" s="52" customFormat="1" ht="15" customHeight="1" x14ac:dyDescent="0.25">
      <c r="A57" s="146"/>
      <c r="B57" s="53"/>
      <c r="C57" s="109"/>
      <c r="D57" s="332"/>
      <c r="E57" s="109"/>
      <c r="F57" s="216"/>
      <c r="G57" s="190"/>
      <c r="H57" s="216"/>
      <c r="I57" s="217"/>
      <c r="J57" s="190"/>
      <c r="K57" s="216"/>
      <c r="L57" s="190"/>
      <c r="M57" s="281"/>
      <c r="N57" s="190"/>
      <c r="O57" s="216"/>
      <c r="P57" s="216"/>
      <c r="Q57" s="190"/>
      <c r="R57" s="215"/>
      <c r="S57" s="216"/>
      <c r="T57" s="216"/>
      <c r="U57" s="216"/>
      <c r="V57" s="217"/>
      <c r="W57" s="215"/>
      <c r="X57" s="216"/>
      <c r="Y57" s="216"/>
      <c r="Z57" s="190"/>
      <c r="AA57" s="216"/>
      <c r="AB57" s="216"/>
      <c r="AC57" s="216"/>
      <c r="AD57" s="216"/>
      <c r="AE57" s="216"/>
      <c r="AF57" s="216"/>
      <c r="AG57" s="216"/>
      <c r="AH57" s="216"/>
      <c r="AI57" s="216"/>
      <c r="AJ57" s="216"/>
      <c r="AK57" s="216"/>
      <c r="AL57" s="216"/>
      <c r="AM57" s="216"/>
      <c r="AN57" s="216"/>
      <c r="AO57" s="216"/>
      <c r="AP57" s="216"/>
      <c r="AQ57" s="216"/>
      <c r="AR57" s="216"/>
      <c r="AS57" s="216"/>
      <c r="AT57" s="216"/>
      <c r="AU57" s="216"/>
      <c r="AV57" s="216"/>
      <c r="AW57" s="216"/>
      <c r="AX57" s="216"/>
      <c r="AY57" s="216"/>
      <c r="AZ57" s="216"/>
      <c r="BA57" s="216"/>
      <c r="BB57" s="216"/>
      <c r="BC57" s="216"/>
      <c r="BD57" s="216"/>
      <c r="BE57" s="232"/>
    </row>
    <row r="58" spans="1:57" s="52" customFormat="1" ht="15" customHeight="1" x14ac:dyDescent="0.25">
      <c r="A58" s="146"/>
      <c r="B58" s="53"/>
      <c r="C58" s="109"/>
      <c r="D58" s="332"/>
      <c r="E58" s="109"/>
      <c r="F58" s="216"/>
      <c r="G58" s="190"/>
      <c r="H58" s="216"/>
      <c r="I58" s="217"/>
      <c r="J58" s="190"/>
      <c r="K58" s="216"/>
      <c r="L58" s="190"/>
      <c r="M58" s="281"/>
      <c r="N58" s="190"/>
      <c r="O58" s="216"/>
      <c r="P58" s="216"/>
      <c r="Q58" s="190"/>
      <c r="R58" s="215"/>
      <c r="S58" s="216"/>
      <c r="T58" s="216"/>
      <c r="U58" s="216"/>
      <c r="V58" s="217"/>
      <c r="W58" s="215"/>
      <c r="X58" s="216"/>
      <c r="Y58" s="216"/>
      <c r="Z58" s="190"/>
      <c r="AA58" s="216"/>
      <c r="AB58" s="216"/>
      <c r="AC58" s="216"/>
      <c r="AD58" s="216"/>
      <c r="AE58" s="216"/>
      <c r="AF58" s="216"/>
      <c r="AG58" s="216"/>
      <c r="AH58" s="216"/>
      <c r="AI58" s="216"/>
      <c r="AJ58" s="216"/>
      <c r="AK58" s="216"/>
      <c r="AL58" s="216"/>
      <c r="AM58" s="216"/>
      <c r="AN58" s="216"/>
      <c r="AO58" s="216"/>
      <c r="AP58" s="216"/>
      <c r="AQ58" s="216"/>
      <c r="AR58" s="216"/>
      <c r="AS58" s="216"/>
      <c r="AT58" s="216"/>
      <c r="AU58" s="216"/>
      <c r="AV58" s="216"/>
      <c r="AW58" s="216"/>
      <c r="AX58" s="216"/>
      <c r="AY58" s="216"/>
      <c r="AZ58" s="216"/>
      <c r="BA58" s="216"/>
      <c r="BB58" s="216"/>
      <c r="BC58" s="216"/>
      <c r="BD58" s="216"/>
      <c r="BE58" s="232"/>
    </row>
    <row r="59" spans="1:57" s="56" customFormat="1" ht="15" customHeight="1" x14ac:dyDescent="0.25">
      <c r="A59" s="142"/>
      <c r="B59" s="58" t="s">
        <v>110</v>
      </c>
      <c r="C59" s="108"/>
      <c r="D59" s="332"/>
      <c r="E59" s="200">
        <f>SUM(E60:E66)</f>
        <v>0</v>
      </c>
      <c r="F59" s="211">
        <f t="shared" ref="F59:BD59" si="9">SUM(F60:F66)</f>
        <v>0</v>
      </c>
      <c r="G59" s="213">
        <f t="shared" si="9"/>
        <v>0</v>
      </c>
      <c r="H59" s="211">
        <f t="shared" si="9"/>
        <v>0</v>
      </c>
      <c r="I59" s="212">
        <f t="shared" si="9"/>
        <v>0</v>
      </c>
      <c r="J59" s="213">
        <f t="shared" si="9"/>
        <v>0</v>
      </c>
      <c r="K59" s="211">
        <f t="shared" si="9"/>
        <v>0</v>
      </c>
      <c r="L59" s="213">
        <f t="shared" si="9"/>
        <v>0</v>
      </c>
      <c r="M59" s="280">
        <f t="shared" si="9"/>
        <v>0</v>
      </c>
      <c r="N59" s="213">
        <f t="shared" si="9"/>
        <v>0</v>
      </c>
      <c r="O59" s="211">
        <f t="shared" si="9"/>
        <v>0</v>
      </c>
      <c r="P59" s="211">
        <f t="shared" si="9"/>
        <v>0</v>
      </c>
      <c r="Q59" s="213">
        <f t="shared" si="9"/>
        <v>0</v>
      </c>
      <c r="R59" s="210">
        <f t="shared" si="9"/>
        <v>0</v>
      </c>
      <c r="S59" s="211">
        <f t="shared" si="9"/>
        <v>0</v>
      </c>
      <c r="T59" s="211">
        <f t="shared" si="9"/>
        <v>0</v>
      </c>
      <c r="U59" s="211">
        <f t="shared" si="9"/>
        <v>0</v>
      </c>
      <c r="V59" s="212">
        <f t="shared" si="9"/>
        <v>0</v>
      </c>
      <c r="W59" s="210">
        <f t="shared" si="9"/>
        <v>0</v>
      </c>
      <c r="X59" s="211">
        <f t="shared" si="9"/>
        <v>0</v>
      </c>
      <c r="Y59" s="211">
        <f t="shared" si="9"/>
        <v>0</v>
      </c>
      <c r="Z59" s="213">
        <f t="shared" si="9"/>
        <v>0</v>
      </c>
      <c r="AA59" s="211">
        <f t="shared" si="9"/>
        <v>0</v>
      </c>
      <c r="AB59" s="211">
        <f t="shared" si="9"/>
        <v>0</v>
      </c>
      <c r="AC59" s="211">
        <f t="shared" si="9"/>
        <v>0</v>
      </c>
      <c r="AD59" s="211">
        <f t="shared" si="9"/>
        <v>0</v>
      </c>
      <c r="AE59" s="211">
        <f t="shared" si="9"/>
        <v>0</v>
      </c>
      <c r="AF59" s="211">
        <f t="shared" si="9"/>
        <v>0</v>
      </c>
      <c r="AG59" s="211">
        <f t="shared" si="9"/>
        <v>0</v>
      </c>
      <c r="AH59" s="211">
        <f t="shared" si="9"/>
        <v>0</v>
      </c>
      <c r="AI59" s="211">
        <f t="shared" si="9"/>
        <v>0</v>
      </c>
      <c r="AJ59" s="211">
        <f t="shared" si="9"/>
        <v>0</v>
      </c>
      <c r="AK59" s="211">
        <f t="shared" si="9"/>
        <v>0</v>
      </c>
      <c r="AL59" s="211">
        <f t="shared" si="9"/>
        <v>0</v>
      </c>
      <c r="AM59" s="211">
        <f t="shared" si="9"/>
        <v>0</v>
      </c>
      <c r="AN59" s="211">
        <f t="shared" si="9"/>
        <v>0</v>
      </c>
      <c r="AO59" s="211">
        <f t="shared" si="9"/>
        <v>0</v>
      </c>
      <c r="AP59" s="211">
        <f t="shared" si="9"/>
        <v>0</v>
      </c>
      <c r="AQ59" s="211">
        <f t="shared" si="9"/>
        <v>0</v>
      </c>
      <c r="AR59" s="211">
        <f t="shared" si="9"/>
        <v>0</v>
      </c>
      <c r="AS59" s="211">
        <f t="shared" si="9"/>
        <v>0</v>
      </c>
      <c r="AT59" s="211">
        <f t="shared" si="9"/>
        <v>0</v>
      </c>
      <c r="AU59" s="211">
        <f t="shared" si="9"/>
        <v>0</v>
      </c>
      <c r="AV59" s="211">
        <f t="shared" si="9"/>
        <v>0</v>
      </c>
      <c r="AW59" s="211">
        <f t="shared" si="9"/>
        <v>0</v>
      </c>
      <c r="AX59" s="211">
        <f t="shared" si="9"/>
        <v>0</v>
      </c>
      <c r="AY59" s="211">
        <f t="shared" si="9"/>
        <v>0</v>
      </c>
      <c r="AZ59" s="211">
        <f t="shared" si="9"/>
        <v>0</v>
      </c>
      <c r="BA59" s="211">
        <f t="shared" si="9"/>
        <v>0</v>
      </c>
      <c r="BB59" s="211">
        <f t="shared" si="9"/>
        <v>0</v>
      </c>
      <c r="BC59" s="211">
        <f t="shared" si="9"/>
        <v>0</v>
      </c>
      <c r="BD59" s="211">
        <f t="shared" si="9"/>
        <v>0</v>
      </c>
      <c r="BE59" s="235"/>
    </row>
    <row r="60" spans="1:57" s="27" customFormat="1" ht="15" customHeight="1" x14ac:dyDescent="0.25">
      <c r="A60" s="142"/>
      <c r="B60" s="28"/>
      <c r="C60" s="107"/>
      <c r="D60" s="331"/>
      <c r="E60" s="355"/>
      <c r="F60" s="263"/>
      <c r="G60" s="262"/>
      <c r="H60" s="263"/>
      <c r="I60" s="264"/>
      <c r="J60" s="296"/>
      <c r="K60" s="263"/>
      <c r="L60" s="262"/>
      <c r="M60" s="279"/>
      <c r="N60" s="296"/>
      <c r="O60" s="263"/>
      <c r="P60" s="263"/>
      <c r="Q60" s="262"/>
      <c r="R60" s="202"/>
      <c r="S60" s="203"/>
      <c r="T60" s="203"/>
      <c r="U60" s="203"/>
      <c r="V60" s="204"/>
      <c r="W60" s="202"/>
      <c r="X60" s="203"/>
      <c r="Y60" s="203"/>
      <c r="Z60" s="201"/>
      <c r="AA60" s="203"/>
      <c r="AB60" s="203"/>
      <c r="AC60" s="203"/>
      <c r="AD60" s="203"/>
      <c r="AE60" s="203"/>
      <c r="AF60" s="203"/>
      <c r="AG60" s="203"/>
      <c r="AH60" s="203"/>
      <c r="AI60" s="203"/>
      <c r="AJ60" s="203"/>
      <c r="AK60" s="203"/>
      <c r="AL60" s="203"/>
      <c r="AM60" s="203"/>
      <c r="AN60" s="203"/>
      <c r="AO60" s="203"/>
      <c r="AP60" s="203"/>
      <c r="AQ60" s="203"/>
      <c r="AR60" s="203"/>
      <c r="AS60" s="203"/>
      <c r="AT60" s="203"/>
      <c r="AU60" s="203"/>
      <c r="AV60" s="203"/>
      <c r="AW60" s="203"/>
      <c r="AX60" s="203"/>
      <c r="AY60" s="203"/>
      <c r="AZ60" s="203"/>
      <c r="BA60" s="203"/>
      <c r="BB60" s="203"/>
      <c r="BC60" s="203"/>
      <c r="BD60" s="203"/>
      <c r="BE60" s="209"/>
    </row>
    <row r="61" spans="1:57" s="27" customFormat="1" ht="15" customHeight="1" x14ac:dyDescent="0.25">
      <c r="A61" s="142"/>
      <c r="B61" s="28"/>
      <c r="C61" s="107"/>
      <c r="D61" s="331"/>
      <c r="E61" s="355"/>
      <c r="F61" s="263"/>
      <c r="G61" s="262"/>
      <c r="H61" s="263"/>
      <c r="I61" s="264"/>
      <c r="J61" s="296"/>
      <c r="K61" s="263"/>
      <c r="L61" s="262"/>
      <c r="M61" s="279"/>
      <c r="N61" s="296"/>
      <c r="O61" s="263"/>
      <c r="P61" s="263"/>
      <c r="Q61" s="262"/>
      <c r="R61" s="202"/>
      <c r="S61" s="203"/>
      <c r="T61" s="203"/>
      <c r="U61" s="203"/>
      <c r="V61" s="204"/>
      <c r="W61" s="202"/>
      <c r="X61" s="203"/>
      <c r="Y61" s="203"/>
      <c r="Z61" s="201"/>
      <c r="AA61" s="203"/>
      <c r="AB61" s="203"/>
      <c r="AC61" s="203"/>
      <c r="AD61" s="203"/>
      <c r="AE61" s="203"/>
      <c r="AF61" s="203"/>
      <c r="AG61" s="203"/>
      <c r="AH61" s="203"/>
      <c r="AI61" s="203"/>
      <c r="AJ61" s="203"/>
      <c r="AK61" s="203"/>
      <c r="AL61" s="203"/>
      <c r="AM61" s="203"/>
      <c r="AN61" s="203"/>
      <c r="AO61" s="203"/>
      <c r="AP61" s="203"/>
      <c r="AQ61" s="203"/>
      <c r="AR61" s="203"/>
      <c r="AS61" s="203"/>
      <c r="AT61" s="203"/>
      <c r="AU61" s="203"/>
      <c r="AV61" s="203"/>
      <c r="AW61" s="203"/>
      <c r="AX61" s="203"/>
      <c r="AY61" s="203"/>
      <c r="AZ61" s="203"/>
      <c r="BA61" s="203"/>
      <c r="BB61" s="203"/>
      <c r="BC61" s="203"/>
      <c r="BD61" s="203"/>
      <c r="BE61" s="209"/>
    </row>
    <row r="62" spans="1:57" s="27" customFormat="1" ht="15" customHeight="1" x14ac:dyDescent="0.25">
      <c r="A62" s="142"/>
      <c r="B62" s="28"/>
      <c r="C62" s="107"/>
      <c r="D62" s="331"/>
      <c r="E62" s="355"/>
      <c r="F62" s="263"/>
      <c r="G62" s="262"/>
      <c r="H62" s="263"/>
      <c r="I62" s="264"/>
      <c r="J62" s="296"/>
      <c r="K62" s="263"/>
      <c r="L62" s="262"/>
      <c r="M62" s="279"/>
      <c r="N62" s="296"/>
      <c r="O62" s="263"/>
      <c r="P62" s="263"/>
      <c r="Q62" s="262"/>
      <c r="R62" s="202"/>
      <c r="S62" s="203"/>
      <c r="T62" s="203"/>
      <c r="U62" s="203"/>
      <c r="V62" s="204"/>
      <c r="W62" s="202"/>
      <c r="X62" s="203"/>
      <c r="Y62" s="203"/>
      <c r="Z62" s="201"/>
      <c r="AA62" s="203"/>
      <c r="AB62" s="203"/>
      <c r="AC62" s="203"/>
      <c r="AD62" s="203"/>
      <c r="AE62" s="203"/>
      <c r="AF62" s="203"/>
      <c r="AG62" s="203"/>
      <c r="AH62" s="203"/>
      <c r="AI62" s="203"/>
      <c r="AJ62" s="203"/>
      <c r="AK62" s="203"/>
      <c r="AL62" s="203"/>
      <c r="AM62" s="203"/>
      <c r="AN62" s="203"/>
      <c r="AO62" s="203"/>
      <c r="AP62" s="203"/>
      <c r="AQ62" s="203"/>
      <c r="AR62" s="203"/>
      <c r="AS62" s="203"/>
      <c r="AT62" s="203"/>
      <c r="AU62" s="203"/>
      <c r="AV62" s="203"/>
      <c r="AW62" s="203"/>
      <c r="AX62" s="203"/>
      <c r="AY62" s="203"/>
      <c r="AZ62" s="203"/>
      <c r="BA62" s="203"/>
      <c r="BB62" s="203"/>
      <c r="BC62" s="203"/>
      <c r="BD62" s="203"/>
      <c r="BE62" s="209"/>
    </row>
    <row r="63" spans="1:57" s="27" customFormat="1" ht="15" customHeight="1" x14ac:dyDescent="0.25">
      <c r="A63" s="142"/>
      <c r="B63" s="28"/>
      <c r="C63" s="107"/>
      <c r="D63" s="331"/>
      <c r="E63" s="355"/>
      <c r="F63" s="263"/>
      <c r="G63" s="262"/>
      <c r="H63" s="263"/>
      <c r="I63" s="264"/>
      <c r="J63" s="296"/>
      <c r="K63" s="263"/>
      <c r="L63" s="262"/>
      <c r="M63" s="279"/>
      <c r="N63" s="296"/>
      <c r="O63" s="263"/>
      <c r="P63" s="263"/>
      <c r="Q63" s="262"/>
      <c r="R63" s="202"/>
      <c r="S63" s="203"/>
      <c r="T63" s="203"/>
      <c r="U63" s="203"/>
      <c r="V63" s="204"/>
      <c r="W63" s="202"/>
      <c r="X63" s="203"/>
      <c r="Y63" s="203"/>
      <c r="Z63" s="201"/>
      <c r="AA63" s="203"/>
      <c r="AB63" s="203"/>
      <c r="AC63" s="203"/>
      <c r="AD63" s="203"/>
      <c r="AE63" s="203"/>
      <c r="AF63" s="203"/>
      <c r="AG63" s="203"/>
      <c r="AH63" s="203"/>
      <c r="AI63" s="203"/>
      <c r="AJ63" s="203"/>
      <c r="AK63" s="203"/>
      <c r="AL63" s="203"/>
      <c r="AM63" s="203"/>
      <c r="AN63" s="203"/>
      <c r="AO63" s="203"/>
      <c r="AP63" s="203"/>
      <c r="AQ63" s="203"/>
      <c r="AR63" s="203"/>
      <c r="AS63" s="203"/>
      <c r="AT63" s="203"/>
      <c r="AU63" s="203"/>
      <c r="AV63" s="203"/>
      <c r="AW63" s="203"/>
      <c r="AX63" s="203"/>
      <c r="AY63" s="203"/>
      <c r="AZ63" s="203"/>
      <c r="BA63" s="203"/>
      <c r="BB63" s="203"/>
      <c r="BC63" s="203"/>
      <c r="BD63" s="203"/>
      <c r="BE63" s="209"/>
    </row>
    <row r="64" spans="1:57" s="27" customFormat="1" ht="15" customHeight="1" x14ac:dyDescent="0.25">
      <c r="A64" s="142"/>
      <c r="B64" s="28"/>
      <c r="C64" s="107"/>
      <c r="D64" s="331"/>
      <c r="E64" s="355"/>
      <c r="F64" s="263"/>
      <c r="G64" s="262"/>
      <c r="H64" s="263"/>
      <c r="I64" s="264"/>
      <c r="J64" s="296"/>
      <c r="K64" s="263"/>
      <c r="L64" s="262"/>
      <c r="M64" s="279"/>
      <c r="N64" s="296"/>
      <c r="O64" s="263"/>
      <c r="P64" s="263"/>
      <c r="Q64" s="262"/>
      <c r="R64" s="202"/>
      <c r="S64" s="203"/>
      <c r="T64" s="203"/>
      <c r="U64" s="203"/>
      <c r="V64" s="204"/>
      <c r="W64" s="202"/>
      <c r="X64" s="203"/>
      <c r="Y64" s="203"/>
      <c r="Z64" s="201"/>
      <c r="AA64" s="203"/>
      <c r="AB64" s="203"/>
      <c r="AC64" s="203"/>
      <c r="AD64" s="203"/>
      <c r="AE64" s="203"/>
      <c r="AF64" s="203"/>
      <c r="AG64" s="203"/>
      <c r="AH64" s="203"/>
      <c r="AI64" s="203"/>
      <c r="AJ64" s="203"/>
      <c r="AK64" s="203"/>
      <c r="AL64" s="203"/>
      <c r="AM64" s="203"/>
      <c r="AN64" s="203"/>
      <c r="AO64" s="203"/>
      <c r="AP64" s="203"/>
      <c r="AQ64" s="203"/>
      <c r="AR64" s="203"/>
      <c r="AS64" s="203"/>
      <c r="AT64" s="203"/>
      <c r="AU64" s="203"/>
      <c r="AV64" s="203"/>
      <c r="AW64" s="203"/>
      <c r="AX64" s="203"/>
      <c r="AY64" s="203"/>
      <c r="AZ64" s="203"/>
      <c r="BA64" s="203"/>
      <c r="BB64" s="203"/>
      <c r="BC64" s="203"/>
      <c r="BD64" s="203"/>
      <c r="BE64" s="209"/>
    </row>
    <row r="65" spans="1:57" s="27" customFormat="1" ht="15" customHeight="1" x14ac:dyDescent="0.25">
      <c r="A65" s="142"/>
      <c r="B65" s="28"/>
      <c r="C65" s="107"/>
      <c r="D65" s="331"/>
      <c r="E65" s="355"/>
      <c r="F65" s="263"/>
      <c r="G65" s="262"/>
      <c r="H65" s="263"/>
      <c r="I65" s="264"/>
      <c r="J65" s="296"/>
      <c r="K65" s="263"/>
      <c r="L65" s="262"/>
      <c r="M65" s="279"/>
      <c r="N65" s="296"/>
      <c r="O65" s="263"/>
      <c r="P65" s="263"/>
      <c r="Q65" s="262"/>
      <c r="R65" s="202"/>
      <c r="S65" s="203"/>
      <c r="T65" s="203"/>
      <c r="U65" s="203"/>
      <c r="V65" s="204"/>
      <c r="W65" s="202"/>
      <c r="X65" s="203"/>
      <c r="Y65" s="203"/>
      <c r="Z65" s="201"/>
      <c r="AA65" s="203"/>
      <c r="AB65" s="203"/>
      <c r="AC65" s="203"/>
      <c r="AD65" s="203"/>
      <c r="AE65" s="203"/>
      <c r="AF65" s="203"/>
      <c r="AG65" s="203"/>
      <c r="AH65" s="203"/>
      <c r="AI65" s="203"/>
      <c r="AJ65" s="203"/>
      <c r="AK65" s="203"/>
      <c r="AL65" s="203"/>
      <c r="AM65" s="203"/>
      <c r="AN65" s="203"/>
      <c r="AO65" s="203"/>
      <c r="AP65" s="203"/>
      <c r="AQ65" s="203"/>
      <c r="AR65" s="203"/>
      <c r="AS65" s="203"/>
      <c r="AT65" s="203"/>
      <c r="AU65" s="203"/>
      <c r="AV65" s="203"/>
      <c r="AW65" s="203"/>
      <c r="AX65" s="203"/>
      <c r="AY65" s="203"/>
      <c r="AZ65" s="203"/>
      <c r="BA65" s="203"/>
      <c r="BB65" s="203"/>
      <c r="BC65" s="203"/>
      <c r="BD65" s="203"/>
      <c r="BE65" s="209"/>
    </row>
    <row r="66" spans="1:57" s="55" customFormat="1" ht="15" customHeight="1" x14ac:dyDescent="0.25">
      <c r="A66" s="147"/>
      <c r="B66" s="37"/>
      <c r="C66" s="116"/>
      <c r="D66" s="333"/>
      <c r="E66" s="352"/>
      <c r="F66" s="282"/>
      <c r="G66" s="283"/>
      <c r="H66" s="282"/>
      <c r="I66" s="284"/>
      <c r="J66" s="283"/>
      <c r="K66" s="282"/>
      <c r="L66" s="283"/>
      <c r="M66" s="285"/>
      <c r="N66" s="283"/>
      <c r="O66" s="282"/>
      <c r="P66" s="282"/>
      <c r="Q66" s="283"/>
      <c r="R66" s="236"/>
      <c r="S66" s="237"/>
      <c r="T66" s="237"/>
      <c r="U66" s="237"/>
      <c r="V66" s="238"/>
      <c r="W66" s="236"/>
      <c r="X66" s="237"/>
      <c r="Y66" s="237"/>
      <c r="Z66" s="239"/>
      <c r="AA66" s="237"/>
      <c r="AB66" s="237"/>
      <c r="AC66" s="237"/>
      <c r="AD66" s="237"/>
      <c r="AE66" s="237"/>
      <c r="AF66" s="237"/>
      <c r="AG66" s="237"/>
      <c r="AH66" s="237"/>
      <c r="AI66" s="237"/>
      <c r="AJ66" s="237"/>
      <c r="AK66" s="237"/>
      <c r="AL66" s="237"/>
      <c r="AM66" s="237"/>
      <c r="AN66" s="237"/>
      <c r="AO66" s="237"/>
      <c r="AP66" s="237"/>
      <c r="AQ66" s="237"/>
      <c r="AR66" s="237"/>
      <c r="AS66" s="237"/>
      <c r="AT66" s="237"/>
      <c r="AU66" s="237"/>
      <c r="AV66" s="237"/>
      <c r="AW66" s="237"/>
      <c r="AX66" s="237"/>
      <c r="AY66" s="237"/>
      <c r="AZ66" s="237"/>
      <c r="BA66" s="237"/>
      <c r="BB66" s="237"/>
      <c r="BC66" s="237"/>
      <c r="BD66" s="237"/>
      <c r="BE66" s="240"/>
    </row>
    <row r="67" spans="1:57" s="62" customFormat="1" ht="15" customHeight="1" x14ac:dyDescent="0.25">
      <c r="A67" s="147"/>
      <c r="B67" s="58" t="s">
        <v>92</v>
      </c>
      <c r="C67" s="108"/>
      <c r="D67" s="338"/>
      <c r="E67" s="109">
        <f>SUM(E68:E73)</f>
        <v>0</v>
      </c>
      <c r="F67" s="216">
        <f t="shared" ref="F67:BD67" si="10">SUM(F68:F73)</f>
        <v>0</v>
      </c>
      <c r="G67" s="190">
        <f t="shared" si="10"/>
        <v>0</v>
      </c>
      <c r="H67" s="216">
        <f t="shared" si="10"/>
        <v>0</v>
      </c>
      <c r="I67" s="217">
        <f>SUM(I68:I73)</f>
        <v>0</v>
      </c>
      <c r="J67" s="190">
        <f t="shared" si="10"/>
        <v>0</v>
      </c>
      <c r="K67" s="216">
        <f t="shared" si="10"/>
        <v>0</v>
      </c>
      <c r="L67" s="190">
        <f t="shared" si="10"/>
        <v>0</v>
      </c>
      <c r="M67" s="281">
        <f t="shared" si="10"/>
        <v>0</v>
      </c>
      <c r="N67" s="190">
        <f t="shared" si="10"/>
        <v>0</v>
      </c>
      <c r="O67" s="216">
        <f t="shared" si="10"/>
        <v>0</v>
      </c>
      <c r="P67" s="216">
        <f t="shared" si="10"/>
        <v>0</v>
      </c>
      <c r="Q67" s="190">
        <f t="shared" si="10"/>
        <v>0</v>
      </c>
      <c r="R67" s="215">
        <f t="shared" si="10"/>
        <v>0</v>
      </c>
      <c r="S67" s="216">
        <f t="shared" si="10"/>
        <v>0</v>
      </c>
      <c r="T67" s="216">
        <f t="shared" si="10"/>
        <v>0</v>
      </c>
      <c r="U67" s="216">
        <f t="shared" si="10"/>
        <v>0</v>
      </c>
      <c r="V67" s="217">
        <f t="shared" si="10"/>
        <v>0</v>
      </c>
      <c r="W67" s="215">
        <f t="shared" si="10"/>
        <v>0</v>
      </c>
      <c r="X67" s="216">
        <f t="shared" si="10"/>
        <v>0</v>
      </c>
      <c r="Y67" s="216">
        <f t="shared" si="10"/>
        <v>0</v>
      </c>
      <c r="Z67" s="190">
        <f t="shared" si="10"/>
        <v>0</v>
      </c>
      <c r="AA67" s="216">
        <f t="shared" si="10"/>
        <v>0</v>
      </c>
      <c r="AB67" s="216">
        <f t="shared" si="10"/>
        <v>14400</v>
      </c>
      <c r="AC67" s="216">
        <f t="shared" si="10"/>
        <v>0</v>
      </c>
      <c r="AD67" s="216">
        <f t="shared" si="10"/>
        <v>0</v>
      </c>
      <c r="AE67" s="216">
        <f t="shared" si="10"/>
        <v>0</v>
      </c>
      <c r="AF67" s="216">
        <f t="shared" si="10"/>
        <v>0</v>
      </c>
      <c r="AG67" s="216">
        <f t="shared" si="10"/>
        <v>0</v>
      </c>
      <c r="AH67" s="216">
        <f t="shared" si="10"/>
        <v>0</v>
      </c>
      <c r="AI67" s="216">
        <f t="shared" si="10"/>
        <v>0</v>
      </c>
      <c r="AJ67" s="216">
        <f t="shared" si="10"/>
        <v>0</v>
      </c>
      <c r="AK67" s="216">
        <f t="shared" si="10"/>
        <v>0</v>
      </c>
      <c r="AL67" s="216">
        <f t="shared" si="10"/>
        <v>0</v>
      </c>
      <c r="AM67" s="216">
        <f t="shared" si="10"/>
        <v>0</v>
      </c>
      <c r="AN67" s="216">
        <f t="shared" si="10"/>
        <v>0</v>
      </c>
      <c r="AO67" s="216">
        <f t="shared" si="10"/>
        <v>0</v>
      </c>
      <c r="AP67" s="216">
        <f t="shared" si="10"/>
        <v>0</v>
      </c>
      <c r="AQ67" s="216">
        <f t="shared" si="10"/>
        <v>0</v>
      </c>
      <c r="AR67" s="216">
        <f t="shared" si="10"/>
        <v>0</v>
      </c>
      <c r="AS67" s="216">
        <f t="shared" si="10"/>
        <v>0</v>
      </c>
      <c r="AT67" s="216">
        <f t="shared" si="10"/>
        <v>0</v>
      </c>
      <c r="AU67" s="216">
        <f t="shared" si="10"/>
        <v>0</v>
      </c>
      <c r="AV67" s="216">
        <f t="shared" si="10"/>
        <v>0</v>
      </c>
      <c r="AW67" s="216">
        <f t="shared" si="10"/>
        <v>0</v>
      </c>
      <c r="AX67" s="216">
        <f t="shared" si="10"/>
        <v>0</v>
      </c>
      <c r="AY67" s="216">
        <f t="shared" si="10"/>
        <v>0</v>
      </c>
      <c r="AZ67" s="216">
        <f t="shared" si="10"/>
        <v>0</v>
      </c>
      <c r="BA67" s="216">
        <f t="shared" si="10"/>
        <v>0</v>
      </c>
      <c r="BB67" s="216">
        <f t="shared" si="10"/>
        <v>0</v>
      </c>
      <c r="BC67" s="216">
        <f t="shared" si="10"/>
        <v>0</v>
      </c>
      <c r="BD67" s="216">
        <f t="shared" si="10"/>
        <v>0</v>
      </c>
      <c r="BE67" s="241"/>
    </row>
    <row r="68" spans="1:57" s="62" customFormat="1" ht="15" customHeight="1" x14ac:dyDescent="0.25">
      <c r="A68" s="147"/>
      <c r="B68" s="53" t="s">
        <v>271</v>
      </c>
      <c r="C68" s="110" t="s">
        <v>98</v>
      </c>
      <c r="D68" s="338"/>
      <c r="E68" s="199"/>
      <c r="F68" s="234"/>
      <c r="G68" s="287"/>
      <c r="H68" s="297"/>
      <c r="I68" s="298"/>
      <c r="J68" s="287"/>
      <c r="K68" s="297"/>
      <c r="L68" s="287"/>
      <c r="M68" s="299"/>
      <c r="N68" s="287"/>
      <c r="O68" s="297"/>
      <c r="P68" s="297"/>
      <c r="Q68" s="287"/>
      <c r="R68" s="242"/>
      <c r="S68" s="243"/>
      <c r="T68" s="243"/>
      <c r="U68" s="243"/>
      <c r="V68" s="244"/>
      <c r="W68" s="242"/>
      <c r="X68" s="243"/>
      <c r="Y68" s="243"/>
      <c r="Z68" s="245"/>
      <c r="AA68" s="243"/>
      <c r="AB68" s="234">
        <v>14400</v>
      </c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  <c r="BD68" s="243"/>
      <c r="BE68" s="241"/>
    </row>
    <row r="69" spans="1:57" s="62" customFormat="1" ht="15" customHeight="1" x14ac:dyDescent="0.25">
      <c r="A69" s="147"/>
      <c r="B69" s="58"/>
      <c r="C69" s="108"/>
      <c r="D69" s="338"/>
      <c r="E69" s="199"/>
      <c r="F69" s="297"/>
      <c r="G69" s="287"/>
      <c r="H69" s="297"/>
      <c r="I69" s="298"/>
      <c r="J69" s="287"/>
      <c r="K69" s="297"/>
      <c r="L69" s="287"/>
      <c r="M69" s="299"/>
      <c r="N69" s="287"/>
      <c r="O69" s="297"/>
      <c r="P69" s="297"/>
      <c r="Q69" s="287"/>
      <c r="R69" s="242"/>
      <c r="S69" s="243"/>
      <c r="T69" s="243"/>
      <c r="U69" s="243"/>
      <c r="V69" s="244"/>
      <c r="W69" s="242"/>
      <c r="X69" s="243"/>
      <c r="Y69" s="243"/>
      <c r="Z69" s="245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  <c r="BD69" s="243"/>
      <c r="BE69" s="241"/>
    </row>
    <row r="70" spans="1:57" s="62" customFormat="1" ht="15" customHeight="1" x14ac:dyDescent="0.25">
      <c r="A70" s="147"/>
      <c r="B70" s="58"/>
      <c r="C70" s="108"/>
      <c r="D70" s="338"/>
      <c r="E70" s="109"/>
      <c r="F70" s="216"/>
      <c r="G70" s="190"/>
      <c r="H70" s="216"/>
      <c r="I70" s="217"/>
      <c r="J70" s="190"/>
      <c r="K70" s="216"/>
      <c r="L70" s="190"/>
      <c r="M70" s="281"/>
      <c r="N70" s="190"/>
      <c r="O70" s="216"/>
      <c r="P70" s="216"/>
      <c r="Q70" s="190"/>
      <c r="R70" s="215"/>
      <c r="S70" s="216"/>
      <c r="T70" s="216"/>
      <c r="U70" s="216"/>
      <c r="V70" s="217"/>
      <c r="W70" s="215"/>
      <c r="X70" s="216"/>
      <c r="Y70" s="216"/>
      <c r="Z70" s="190"/>
      <c r="AA70" s="216"/>
      <c r="AB70" s="216"/>
      <c r="AC70" s="216"/>
      <c r="AD70" s="216"/>
      <c r="AE70" s="216"/>
      <c r="AF70" s="216"/>
      <c r="AG70" s="216"/>
      <c r="AH70" s="216"/>
      <c r="AI70" s="216"/>
      <c r="AJ70" s="216"/>
      <c r="AK70" s="216"/>
      <c r="AL70" s="216"/>
      <c r="AM70" s="216"/>
      <c r="AN70" s="216"/>
      <c r="AO70" s="216"/>
      <c r="AP70" s="216"/>
      <c r="AQ70" s="216"/>
      <c r="AR70" s="216"/>
      <c r="AS70" s="216"/>
      <c r="AT70" s="216"/>
      <c r="AU70" s="216"/>
      <c r="AV70" s="216"/>
      <c r="AW70" s="216"/>
      <c r="AX70" s="216"/>
      <c r="AY70" s="216"/>
      <c r="AZ70" s="216"/>
      <c r="BA70" s="216"/>
      <c r="BB70" s="216"/>
      <c r="BC70" s="216"/>
      <c r="BD70" s="216"/>
      <c r="BE70" s="241"/>
    </row>
    <row r="71" spans="1:57" s="62" customFormat="1" ht="15" customHeight="1" x14ac:dyDescent="0.25">
      <c r="A71" s="147"/>
      <c r="B71" s="58"/>
      <c r="C71" s="108"/>
      <c r="D71" s="338"/>
      <c r="E71" s="109"/>
      <c r="F71" s="216"/>
      <c r="G71" s="190"/>
      <c r="H71" s="216"/>
      <c r="I71" s="217"/>
      <c r="J71" s="190"/>
      <c r="K71" s="216"/>
      <c r="L71" s="190"/>
      <c r="M71" s="281"/>
      <c r="N71" s="190"/>
      <c r="O71" s="216"/>
      <c r="P71" s="216"/>
      <c r="Q71" s="190"/>
      <c r="R71" s="215"/>
      <c r="S71" s="216"/>
      <c r="T71" s="216"/>
      <c r="U71" s="216"/>
      <c r="V71" s="217"/>
      <c r="W71" s="215"/>
      <c r="X71" s="216"/>
      <c r="Y71" s="216"/>
      <c r="Z71" s="190"/>
      <c r="AA71" s="216"/>
      <c r="AB71" s="216"/>
      <c r="AC71" s="216"/>
      <c r="AD71" s="216"/>
      <c r="AE71" s="216"/>
      <c r="AF71" s="216"/>
      <c r="AG71" s="216"/>
      <c r="AH71" s="216"/>
      <c r="AI71" s="216"/>
      <c r="AJ71" s="216"/>
      <c r="AK71" s="216"/>
      <c r="AL71" s="216"/>
      <c r="AM71" s="216"/>
      <c r="AN71" s="216"/>
      <c r="AO71" s="216"/>
      <c r="AP71" s="216"/>
      <c r="AQ71" s="216"/>
      <c r="AR71" s="216"/>
      <c r="AS71" s="216"/>
      <c r="AT71" s="216"/>
      <c r="AU71" s="216"/>
      <c r="AV71" s="216"/>
      <c r="AW71" s="216"/>
      <c r="AX71" s="216"/>
      <c r="AY71" s="216"/>
      <c r="AZ71" s="216"/>
      <c r="BA71" s="216"/>
      <c r="BB71" s="216"/>
      <c r="BC71" s="216"/>
      <c r="BD71" s="216"/>
      <c r="BE71" s="241"/>
    </row>
    <row r="72" spans="1:57" s="62" customFormat="1" ht="15" customHeight="1" x14ac:dyDescent="0.25">
      <c r="A72" s="147"/>
      <c r="B72" s="58"/>
      <c r="C72" s="108"/>
      <c r="D72" s="338"/>
      <c r="E72" s="109"/>
      <c r="F72" s="216"/>
      <c r="G72" s="190"/>
      <c r="H72" s="216"/>
      <c r="I72" s="217"/>
      <c r="J72" s="190"/>
      <c r="K72" s="216"/>
      <c r="L72" s="190"/>
      <c r="M72" s="281"/>
      <c r="N72" s="190"/>
      <c r="O72" s="216"/>
      <c r="P72" s="216"/>
      <c r="Q72" s="190"/>
      <c r="R72" s="215"/>
      <c r="S72" s="216"/>
      <c r="T72" s="216"/>
      <c r="U72" s="216"/>
      <c r="V72" s="217"/>
      <c r="W72" s="215"/>
      <c r="X72" s="216"/>
      <c r="Y72" s="216"/>
      <c r="Z72" s="190"/>
      <c r="AA72" s="216"/>
      <c r="AB72" s="216"/>
      <c r="AC72" s="216"/>
      <c r="AD72" s="216"/>
      <c r="AE72" s="216"/>
      <c r="AF72" s="216"/>
      <c r="AG72" s="216"/>
      <c r="AH72" s="216"/>
      <c r="AI72" s="216"/>
      <c r="AJ72" s="216"/>
      <c r="AK72" s="216"/>
      <c r="AL72" s="216"/>
      <c r="AM72" s="216"/>
      <c r="AN72" s="216"/>
      <c r="AO72" s="216"/>
      <c r="AP72" s="216"/>
      <c r="AQ72" s="216"/>
      <c r="AR72" s="216"/>
      <c r="AS72" s="216"/>
      <c r="AT72" s="216"/>
      <c r="AU72" s="216"/>
      <c r="AV72" s="216"/>
      <c r="AW72" s="216"/>
      <c r="AX72" s="216"/>
      <c r="AY72" s="216"/>
      <c r="AZ72" s="216"/>
      <c r="BA72" s="216"/>
      <c r="BB72" s="216"/>
      <c r="BC72" s="216"/>
      <c r="BD72" s="216"/>
      <c r="BE72" s="241"/>
    </row>
    <row r="73" spans="1:57" s="55" customFormat="1" ht="15" customHeight="1" x14ac:dyDescent="0.25">
      <c r="A73" s="147"/>
      <c r="B73" s="53"/>
      <c r="C73" s="110"/>
      <c r="D73" s="333"/>
      <c r="E73" s="352"/>
      <c r="F73" s="282"/>
      <c r="G73" s="283"/>
      <c r="H73" s="282"/>
      <c r="I73" s="284"/>
      <c r="J73" s="283"/>
      <c r="K73" s="282"/>
      <c r="L73" s="283"/>
      <c r="M73" s="285"/>
      <c r="N73" s="283"/>
      <c r="O73" s="282"/>
      <c r="P73" s="282"/>
      <c r="Q73" s="283"/>
      <c r="R73" s="236"/>
      <c r="S73" s="237"/>
      <c r="T73" s="237"/>
      <c r="U73" s="237"/>
      <c r="V73" s="238"/>
      <c r="W73" s="236"/>
      <c r="X73" s="237"/>
      <c r="Y73" s="237"/>
      <c r="Z73" s="239"/>
      <c r="AA73" s="237"/>
      <c r="AB73" s="237"/>
      <c r="AC73" s="237"/>
      <c r="AD73" s="237"/>
      <c r="AE73" s="237"/>
      <c r="AF73" s="237"/>
      <c r="AG73" s="237"/>
      <c r="AH73" s="237"/>
      <c r="AI73" s="237"/>
      <c r="AJ73" s="237"/>
      <c r="AK73" s="237"/>
      <c r="AL73" s="237"/>
      <c r="AM73" s="237"/>
      <c r="AN73" s="237"/>
      <c r="AO73" s="237"/>
      <c r="AP73" s="237"/>
      <c r="AQ73" s="237"/>
      <c r="AR73" s="237"/>
      <c r="AS73" s="237"/>
      <c r="AT73" s="237"/>
      <c r="AU73" s="237"/>
      <c r="AV73" s="237"/>
      <c r="AW73" s="237"/>
      <c r="AX73" s="237"/>
      <c r="AY73" s="237"/>
      <c r="AZ73" s="237"/>
      <c r="BA73" s="237"/>
      <c r="BB73" s="237"/>
      <c r="BC73" s="237"/>
      <c r="BD73" s="237"/>
      <c r="BE73" s="240"/>
    </row>
    <row r="74" spans="1:57" s="27" customFormat="1" ht="15" customHeight="1" x14ac:dyDescent="0.25">
      <c r="A74" s="142"/>
      <c r="B74" s="42" t="s">
        <v>96</v>
      </c>
      <c r="C74" s="107"/>
      <c r="D74" s="331"/>
      <c r="E74" s="109">
        <f>SUM(E75:E78)</f>
        <v>0</v>
      </c>
      <c r="F74" s="216">
        <f t="shared" ref="F74:BD74" si="11">SUM(F75:F78)</f>
        <v>0</v>
      </c>
      <c r="G74" s="190">
        <f t="shared" si="11"/>
        <v>0</v>
      </c>
      <c r="H74" s="216">
        <f t="shared" si="11"/>
        <v>0</v>
      </c>
      <c r="I74" s="217">
        <f t="shared" si="11"/>
        <v>0</v>
      </c>
      <c r="J74" s="190">
        <f t="shared" si="11"/>
        <v>0</v>
      </c>
      <c r="K74" s="216">
        <f t="shared" si="11"/>
        <v>0</v>
      </c>
      <c r="L74" s="190">
        <f t="shared" si="11"/>
        <v>0</v>
      </c>
      <c r="M74" s="281">
        <f t="shared" si="11"/>
        <v>0</v>
      </c>
      <c r="N74" s="190">
        <f t="shared" si="11"/>
        <v>0</v>
      </c>
      <c r="O74" s="216">
        <f t="shared" si="11"/>
        <v>0</v>
      </c>
      <c r="P74" s="216">
        <f t="shared" si="11"/>
        <v>0</v>
      </c>
      <c r="Q74" s="190">
        <f t="shared" si="11"/>
        <v>0</v>
      </c>
      <c r="R74" s="215">
        <f t="shared" si="11"/>
        <v>0</v>
      </c>
      <c r="S74" s="216">
        <f t="shared" si="11"/>
        <v>0</v>
      </c>
      <c r="T74" s="216">
        <f t="shared" si="11"/>
        <v>0</v>
      </c>
      <c r="U74" s="216">
        <f t="shared" si="11"/>
        <v>0</v>
      </c>
      <c r="V74" s="217">
        <f t="shared" si="11"/>
        <v>0</v>
      </c>
      <c r="W74" s="215">
        <f t="shared" si="11"/>
        <v>0</v>
      </c>
      <c r="X74" s="216">
        <f t="shared" si="11"/>
        <v>0</v>
      </c>
      <c r="Y74" s="216">
        <f t="shared" si="11"/>
        <v>0</v>
      </c>
      <c r="Z74" s="190">
        <f t="shared" si="11"/>
        <v>0</v>
      </c>
      <c r="AA74" s="216">
        <f t="shared" si="11"/>
        <v>0</v>
      </c>
      <c r="AB74" s="216">
        <f t="shared" si="11"/>
        <v>0</v>
      </c>
      <c r="AC74" s="216">
        <f t="shared" si="11"/>
        <v>0</v>
      </c>
      <c r="AD74" s="216">
        <f t="shared" si="11"/>
        <v>0</v>
      </c>
      <c r="AE74" s="216">
        <f t="shared" si="11"/>
        <v>0</v>
      </c>
      <c r="AF74" s="216">
        <f t="shared" si="11"/>
        <v>0</v>
      </c>
      <c r="AG74" s="216">
        <f t="shared" si="11"/>
        <v>0</v>
      </c>
      <c r="AH74" s="216">
        <f t="shared" si="11"/>
        <v>0</v>
      </c>
      <c r="AI74" s="216">
        <f t="shared" si="11"/>
        <v>0</v>
      </c>
      <c r="AJ74" s="216">
        <f t="shared" si="11"/>
        <v>0</v>
      </c>
      <c r="AK74" s="216">
        <f t="shared" si="11"/>
        <v>0</v>
      </c>
      <c r="AL74" s="216">
        <f t="shared" si="11"/>
        <v>0</v>
      </c>
      <c r="AM74" s="216">
        <f t="shared" si="11"/>
        <v>0</v>
      </c>
      <c r="AN74" s="216">
        <f t="shared" si="11"/>
        <v>0</v>
      </c>
      <c r="AO74" s="216">
        <f t="shared" si="11"/>
        <v>0</v>
      </c>
      <c r="AP74" s="216">
        <f t="shared" si="11"/>
        <v>0</v>
      </c>
      <c r="AQ74" s="216">
        <f t="shared" si="11"/>
        <v>0</v>
      </c>
      <c r="AR74" s="216">
        <f t="shared" si="11"/>
        <v>0</v>
      </c>
      <c r="AS74" s="216">
        <f t="shared" si="11"/>
        <v>0</v>
      </c>
      <c r="AT74" s="216">
        <f t="shared" si="11"/>
        <v>0</v>
      </c>
      <c r="AU74" s="216">
        <f t="shared" si="11"/>
        <v>0</v>
      </c>
      <c r="AV74" s="216">
        <f t="shared" si="11"/>
        <v>0</v>
      </c>
      <c r="AW74" s="216">
        <f t="shared" si="11"/>
        <v>0</v>
      </c>
      <c r="AX74" s="216">
        <f t="shared" si="11"/>
        <v>0</v>
      </c>
      <c r="AY74" s="216">
        <f t="shared" si="11"/>
        <v>0</v>
      </c>
      <c r="AZ74" s="216">
        <f t="shared" si="11"/>
        <v>0</v>
      </c>
      <c r="BA74" s="216">
        <f t="shared" si="11"/>
        <v>0</v>
      </c>
      <c r="BB74" s="216">
        <f t="shared" si="11"/>
        <v>0</v>
      </c>
      <c r="BC74" s="216">
        <f t="shared" si="11"/>
        <v>0</v>
      </c>
      <c r="BD74" s="216">
        <f t="shared" si="11"/>
        <v>0</v>
      </c>
      <c r="BE74" s="209"/>
    </row>
    <row r="75" spans="1:57" s="27" customFormat="1" ht="15" customHeight="1" x14ac:dyDescent="0.25">
      <c r="A75" s="142"/>
      <c r="B75" s="42"/>
      <c r="C75" s="107"/>
      <c r="D75" s="331"/>
      <c r="E75" s="349"/>
      <c r="F75" s="263"/>
      <c r="G75" s="262"/>
      <c r="H75" s="263"/>
      <c r="I75" s="264"/>
      <c r="J75" s="262"/>
      <c r="K75" s="263"/>
      <c r="L75" s="262"/>
      <c r="M75" s="279"/>
      <c r="N75" s="262"/>
      <c r="O75" s="263"/>
      <c r="P75" s="263"/>
      <c r="Q75" s="262"/>
      <c r="R75" s="202"/>
      <c r="S75" s="203"/>
      <c r="T75" s="203"/>
      <c r="U75" s="203"/>
      <c r="V75" s="204"/>
      <c r="W75" s="202"/>
      <c r="X75" s="203"/>
      <c r="Y75" s="203"/>
      <c r="Z75" s="201"/>
      <c r="AA75" s="203"/>
      <c r="AB75" s="203"/>
      <c r="AC75" s="203"/>
      <c r="AD75" s="203"/>
      <c r="AE75" s="203"/>
      <c r="AF75" s="203"/>
      <c r="AG75" s="203"/>
      <c r="AH75" s="203"/>
      <c r="AI75" s="203"/>
      <c r="AJ75" s="203"/>
      <c r="AK75" s="203"/>
      <c r="AL75" s="203"/>
      <c r="AM75" s="203"/>
      <c r="AN75" s="203"/>
      <c r="AO75" s="203"/>
      <c r="AP75" s="203"/>
      <c r="AQ75" s="203"/>
      <c r="AR75" s="203"/>
      <c r="AS75" s="203"/>
      <c r="AT75" s="203"/>
      <c r="AU75" s="203"/>
      <c r="AV75" s="203"/>
      <c r="AW75" s="203"/>
      <c r="AX75" s="203"/>
      <c r="AY75" s="203"/>
      <c r="AZ75" s="203"/>
      <c r="BA75" s="203"/>
      <c r="BB75" s="203"/>
      <c r="BC75" s="203"/>
      <c r="BD75" s="203"/>
      <c r="BE75" s="209"/>
    </row>
    <row r="76" spans="1:57" s="27" customFormat="1" ht="15" customHeight="1" x14ac:dyDescent="0.25">
      <c r="A76" s="142"/>
      <c r="B76" s="42"/>
      <c r="C76" s="107"/>
      <c r="D76" s="331"/>
      <c r="E76" s="349"/>
      <c r="F76" s="263"/>
      <c r="G76" s="262"/>
      <c r="H76" s="263"/>
      <c r="I76" s="264"/>
      <c r="J76" s="262"/>
      <c r="K76" s="263"/>
      <c r="L76" s="262"/>
      <c r="M76" s="279"/>
      <c r="N76" s="262"/>
      <c r="O76" s="263"/>
      <c r="P76" s="263"/>
      <c r="Q76" s="262"/>
      <c r="R76" s="202"/>
      <c r="S76" s="203"/>
      <c r="T76" s="203"/>
      <c r="U76" s="203"/>
      <c r="V76" s="204"/>
      <c r="W76" s="202"/>
      <c r="X76" s="203"/>
      <c r="Y76" s="203"/>
      <c r="Z76" s="201"/>
      <c r="AA76" s="203"/>
      <c r="AB76" s="203"/>
      <c r="AC76" s="203"/>
      <c r="AD76" s="203"/>
      <c r="AE76" s="203"/>
      <c r="AF76" s="203"/>
      <c r="AG76" s="203"/>
      <c r="AH76" s="203"/>
      <c r="AI76" s="203"/>
      <c r="AJ76" s="203"/>
      <c r="AK76" s="203"/>
      <c r="AL76" s="203"/>
      <c r="AM76" s="203"/>
      <c r="AN76" s="203"/>
      <c r="AO76" s="203"/>
      <c r="AP76" s="203"/>
      <c r="AQ76" s="203"/>
      <c r="AR76" s="203"/>
      <c r="AS76" s="203"/>
      <c r="AT76" s="203"/>
      <c r="AU76" s="203"/>
      <c r="AV76" s="203"/>
      <c r="AW76" s="203"/>
      <c r="AX76" s="203"/>
      <c r="AY76" s="203"/>
      <c r="AZ76" s="203"/>
      <c r="BA76" s="203"/>
      <c r="BB76" s="203"/>
      <c r="BC76" s="203"/>
      <c r="BD76" s="203"/>
      <c r="BE76" s="209"/>
    </row>
    <row r="77" spans="1:57" s="27" customFormat="1" ht="15" customHeight="1" x14ac:dyDescent="0.25">
      <c r="A77" s="142"/>
      <c r="B77" s="42"/>
      <c r="C77" s="107"/>
      <c r="D77" s="331"/>
      <c r="E77" s="349"/>
      <c r="F77" s="263"/>
      <c r="G77" s="262"/>
      <c r="H77" s="263"/>
      <c r="I77" s="264"/>
      <c r="J77" s="262"/>
      <c r="K77" s="263"/>
      <c r="L77" s="262"/>
      <c r="M77" s="279"/>
      <c r="N77" s="262"/>
      <c r="O77" s="263"/>
      <c r="P77" s="263"/>
      <c r="Q77" s="262"/>
      <c r="R77" s="202"/>
      <c r="S77" s="203"/>
      <c r="T77" s="203"/>
      <c r="U77" s="203"/>
      <c r="V77" s="204"/>
      <c r="W77" s="202"/>
      <c r="X77" s="203"/>
      <c r="Y77" s="203"/>
      <c r="Z77" s="201"/>
      <c r="AA77" s="203"/>
      <c r="AB77" s="203"/>
      <c r="AC77" s="203"/>
      <c r="AD77" s="203"/>
      <c r="AE77" s="203"/>
      <c r="AF77" s="203"/>
      <c r="AG77" s="203"/>
      <c r="AH77" s="203"/>
      <c r="AI77" s="203"/>
      <c r="AJ77" s="203"/>
      <c r="AK77" s="203"/>
      <c r="AL77" s="203"/>
      <c r="AM77" s="203"/>
      <c r="AN77" s="203"/>
      <c r="AO77" s="203"/>
      <c r="AP77" s="203"/>
      <c r="AQ77" s="203"/>
      <c r="AR77" s="203"/>
      <c r="AS77" s="203"/>
      <c r="AT77" s="203"/>
      <c r="AU77" s="203"/>
      <c r="AV77" s="203"/>
      <c r="AW77" s="203"/>
      <c r="AX77" s="203"/>
      <c r="AY77" s="203"/>
      <c r="AZ77" s="203"/>
      <c r="BA77" s="203"/>
      <c r="BB77" s="203"/>
      <c r="BC77" s="203"/>
      <c r="BD77" s="203"/>
      <c r="BE77" s="209"/>
    </row>
    <row r="78" spans="1:57" s="27" customFormat="1" ht="15" customHeight="1" x14ac:dyDescent="0.25">
      <c r="A78" s="142"/>
      <c r="B78" s="42"/>
      <c r="C78" s="107"/>
      <c r="D78" s="331"/>
      <c r="E78" s="349"/>
      <c r="F78" s="263"/>
      <c r="G78" s="262"/>
      <c r="H78" s="263"/>
      <c r="I78" s="264"/>
      <c r="J78" s="262"/>
      <c r="K78" s="263"/>
      <c r="L78" s="262"/>
      <c r="M78" s="279"/>
      <c r="N78" s="262"/>
      <c r="O78" s="263"/>
      <c r="P78" s="263"/>
      <c r="Q78" s="262"/>
      <c r="R78" s="202"/>
      <c r="S78" s="203"/>
      <c r="T78" s="203"/>
      <c r="U78" s="203"/>
      <c r="V78" s="204"/>
      <c r="W78" s="202"/>
      <c r="X78" s="203"/>
      <c r="Y78" s="203"/>
      <c r="Z78" s="201"/>
      <c r="AA78" s="203"/>
      <c r="AB78" s="203"/>
      <c r="AC78" s="203"/>
      <c r="AD78" s="203"/>
      <c r="AE78" s="203"/>
      <c r="AF78" s="203"/>
      <c r="AG78" s="203"/>
      <c r="AH78" s="203"/>
      <c r="AI78" s="203"/>
      <c r="AJ78" s="203"/>
      <c r="AK78" s="203"/>
      <c r="AL78" s="203"/>
      <c r="AM78" s="203"/>
      <c r="AN78" s="203"/>
      <c r="AO78" s="203"/>
      <c r="AP78" s="203"/>
      <c r="AQ78" s="203"/>
      <c r="AR78" s="203"/>
      <c r="AS78" s="203"/>
      <c r="AT78" s="203"/>
      <c r="AU78" s="203"/>
      <c r="AV78" s="203"/>
      <c r="AW78" s="203"/>
      <c r="AX78" s="203"/>
      <c r="AY78" s="203"/>
      <c r="AZ78" s="203"/>
      <c r="BA78" s="203"/>
      <c r="BB78" s="203"/>
      <c r="BC78" s="203"/>
      <c r="BD78" s="203"/>
      <c r="BE78" s="209"/>
    </row>
    <row r="79" spans="1:57" s="56" customFormat="1" ht="15" customHeight="1" x14ac:dyDescent="0.25">
      <c r="A79" s="142"/>
      <c r="B79" s="42" t="s">
        <v>66</v>
      </c>
      <c r="C79" s="112"/>
      <c r="D79" s="335"/>
      <c r="E79" s="109">
        <f t="shared" ref="E79:BD79" si="12">SUM(E81:E86)</f>
        <v>0</v>
      </c>
      <c r="F79" s="216">
        <f t="shared" si="12"/>
        <v>0</v>
      </c>
      <c r="G79" s="190">
        <f t="shared" si="12"/>
        <v>0</v>
      </c>
      <c r="H79" s="216">
        <f t="shared" si="12"/>
        <v>0</v>
      </c>
      <c r="I79" s="217">
        <f t="shared" si="12"/>
        <v>0</v>
      </c>
      <c r="J79" s="190">
        <f t="shared" si="12"/>
        <v>0</v>
      </c>
      <c r="K79" s="216">
        <f t="shared" si="12"/>
        <v>0</v>
      </c>
      <c r="L79" s="190">
        <f t="shared" si="12"/>
        <v>0</v>
      </c>
      <c r="M79" s="281">
        <f t="shared" si="12"/>
        <v>0</v>
      </c>
      <c r="N79" s="190">
        <f t="shared" si="12"/>
        <v>0</v>
      </c>
      <c r="O79" s="216">
        <f t="shared" si="12"/>
        <v>0</v>
      </c>
      <c r="P79" s="216">
        <f t="shared" si="12"/>
        <v>0</v>
      </c>
      <c r="Q79" s="190">
        <f t="shared" si="12"/>
        <v>0</v>
      </c>
      <c r="R79" s="215">
        <f t="shared" si="12"/>
        <v>0</v>
      </c>
      <c r="S79" s="216">
        <f t="shared" si="12"/>
        <v>0</v>
      </c>
      <c r="T79" s="216">
        <f t="shared" si="12"/>
        <v>0</v>
      </c>
      <c r="U79" s="216">
        <f t="shared" si="12"/>
        <v>0</v>
      </c>
      <c r="V79" s="217">
        <f t="shared" si="12"/>
        <v>0</v>
      </c>
      <c r="W79" s="215">
        <f t="shared" si="12"/>
        <v>0</v>
      </c>
      <c r="X79" s="216">
        <f t="shared" si="12"/>
        <v>0</v>
      </c>
      <c r="Y79" s="216">
        <f t="shared" si="12"/>
        <v>0</v>
      </c>
      <c r="Z79" s="190">
        <f t="shared" si="12"/>
        <v>0</v>
      </c>
      <c r="AA79" s="216">
        <f t="shared" si="12"/>
        <v>0</v>
      </c>
      <c r="AB79" s="216">
        <f t="shared" si="12"/>
        <v>0</v>
      </c>
      <c r="AC79" s="216">
        <f t="shared" si="12"/>
        <v>0</v>
      </c>
      <c r="AD79" s="216">
        <f t="shared" si="12"/>
        <v>0</v>
      </c>
      <c r="AE79" s="216">
        <f t="shared" si="12"/>
        <v>0</v>
      </c>
      <c r="AF79" s="216">
        <f t="shared" si="12"/>
        <v>0</v>
      </c>
      <c r="AG79" s="216">
        <f t="shared" si="12"/>
        <v>0</v>
      </c>
      <c r="AH79" s="216">
        <f t="shared" si="12"/>
        <v>0</v>
      </c>
      <c r="AI79" s="216">
        <f t="shared" si="12"/>
        <v>0</v>
      </c>
      <c r="AJ79" s="216">
        <f t="shared" si="12"/>
        <v>0</v>
      </c>
      <c r="AK79" s="216">
        <f t="shared" si="12"/>
        <v>0</v>
      </c>
      <c r="AL79" s="216">
        <f t="shared" si="12"/>
        <v>0</v>
      </c>
      <c r="AM79" s="216">
        <f t="shared" si="12"/>
        <v>0</v>
      </c>
      <c r="AN79" s="216">
        <f t="shared" si="12"/>
        <v>0</v>
      </c>
      <c r="AO79" s="216">
        <f t="shared" si="12"/>
        <v>0</v>
      </c>
      <c r="AP79" s="216">
        <f t="shared" si="12"/>
        <v>0</v>
      </c>
      <c r="AQ79" s="216">
        <f t="shared" si="12"/>
        <v>0</v>
      </c>
      <c r="AR79" s="216">
        <f t="shared" si="12"/>
        <v>0</v>
      </c>
      <c r="AS79" s="216">
        <f t="shared" si="12"/>
        <v>0</v>
      </c>
      <c r="AT79" s="216">
        <f t="shared" si="12"/>
        <v>0</v>
      </c>
      <c r="AU79" s="216">
        <f t="shared" si="12"/>
        <v>0</v>
      </c>
      <c r="AV79" s="216">
        <f t="shared" si="12"/>
        <v>0</v>
      </c>
      <c r="AW79" s="216">
        <f t="shared" si="12"/>
        <v>0</v>
      </c>
      <c r="AX79" s="216">
        <f t="shared" si="12"/>
        <v>0</v>
      </c>
      <c r="AY79" s="216">
        <f t="shared" si="12"/>
        <v>0</v>
      </c>
      <c r="AZ79" s="216">
        <f t="shared" si="12"/>
        <v>0</v>
      </c>
      <c r="BA79" s="216">
        <f t="shared" si="12"/>
        <v>0</v>
      </c>
      <c r="BB79" s="216">
        <f t="shared" si="12"/>
        <v>0</v>
      </c>
      <c r="BC79" s="216">
        <f t="shared" si="12"/>
        <v>0</v>
      </c>
      <c r="BD79" s="216">
        <f t="shared" si="12"/>
        <v>0</v>
      </c>
      <c r="BE79" s="235"/>
    </row>
    <row r="80" spans="1:57" s="56" customFormat="1" ht="15" hidden="1" customHeight="1" outlineLevel="1" x14ac:dyDescent="0.25">
      <c r="A80" s="142"/>
      <c r="B80" s="28" t="s">
        <v>93</v>
      </c>
      <c r="C80" s="107"/>
      <c r="D80" s="331"/>
      <c r="E80" s="109"/>
      <c r="F80" s="216"/>
      <c r="G80" s="190"/>
      <c r="H80" s="216"/>
      <c r="I80" s="217"/>
      <c r="J80" s="190"/>
      <c r="K80" s="216"/>
      <c r="L80" s="190"/>
      <c r="M80" s="281"/>
      <c r="N80" s="190"/>
      <c r="O80" s="216"/>
      <c r="P80" s="216"/>
      <c r="Q80" s="190"/>
      <c r="R80" s="215"/>
      <c r="S80" s="216"/>
      <c r="T80" s="216"/>
      <c r="U80" s="216"/>
      <c r="V80" s="217"/>
      <c r="W80" s="215"/>
      <c r="X80" s="216"/>
      <c r="Y80" s="216"/>
      <c r="Z80" s="190"/>
      <c r="AA80" s="216"/>
      <c r="AB80" s="216"/>
      <c r="AC80" s="216"/>
      <c r="AD80" s="216"/>
      <c r="AE80" s="216"/>
      <c r="AF80" s="216"/>
      <c r="AG80" s="216"/>
      <c r="AH80" s="216"/>
      <c r="AI80" s="216"/>
      <c r="AJ80" s="216"/>
      <c r="AK80" s="216"/>
      <c r="AL80" s="216"/>
      <c r="AM80" s="216"/>
      <c r="AN80" s="216"/>
      <c r="AO80" s="216"/>
      <c r="AP80" s="216"/>
      <c r="AQ80" s="216"/>
      <c r="AR80" s="216"/>
      <c r="AS80" s="216"/>
      <c r="AT80" s="216"/>
      <c r="AU80" s="216"/>
      <c r="AV80" s="216"/>
      <c r="AW80" s="216"/>
      <c r="AX80" s="216"/>
      <c r="AY80" s="216"/>
      <c r="AZ80" s="216"/>
      <c r="BA80" s="216"/>
      <c r="BB80" s="216"/>
      <c r="BC80" s="216"/>
      <c r="BD80" s="216"/>
      <c r="BE80" s="235"/>
    </row>
    <row r="81" spans="1:57" s="55" customFormat="1" ht="15" hidden="1" customHeight="1" outlineLevel="1" x14ac:dyDescent="0.25">
      <c r="A81" s="147"/>
      <c r="B81" s="28" t="s">
        <v>61</v>
      </c>
      <c r="C81" s="107"/>
      <c r="D81" s="333"/>
      <c r="E81" s="352"/>
      <c r="F81" s="282"/>
      <c r="G81" s="283"/>
      <c r="H81" s="282"/>
      <c r="I81" s="288"/>
      <c r="J81" s="283"/>
      <c r="K81" s="282"/>
      <c r="L81" s="283"/>
      <c r="M81" s="300"/>
      <c r="N81" s="283"/>
      <c r="O81" s="282"/>
      <c r="P81" s="282"/>
      <c r="Q81" s="283"/>
      <c r="R81" s="236"/>
      <c r="S81" s="237"/>
      <c r="T81" s="237"/>
      <c r="U81" s="237"/>
      <c r="V81" s="238"/>
      <c r="W81" s="236"/>
      <c r="X81" s="237"/>
      <c r="Y81" s="237"/>
      <c r="Z81" s="239"/>
      <c r="AA81" s="237"/>
      <c r="AB81" s="237"/>
      <c r="AC81" s="237"/>
      <c r="AD81" s="237"/>
      <c r="AE81" s="237"/>
      <c r="AF81" s="237"/>
      <c r="AG81" s="237"/>
      <c r="AH81" s="237"/>
      <c r="AI81" s="237"/>
      <c r="AJ81" s="237"/>
      <c r="AK81" s="237"/>
      <c r="AL81" s="237"/>
      <c r="AM81" s="237"/>
      <c r="AN81" s="237"/>
      <c r="AO81" s="237"/>
      <c r="AP81" s="237"/>
      <c r="AQ81" s="237"/>
      <c r="AR81" s="237"/>
      <c r="AS81" s="237"/>
      <c r="AT81" s="237"/>
      <c r="AU81" s="237"/>
      <c r="AV81" s="237"/>
      <c r="AW81" s="237"/>
      <c r="AX81" s="237"/>
      <c r="AY81" s="237"/>
      <c r="AZ81" s="237"/>
      <c r="BA81" s="237"/>
      <c r="BB81" s="237"/>
      <c r="BC81" s="237"/>
      <c r="BD81" s="237"/>
      <c r="BE81" s="240"/>
    </row>
    <row r="82" spans="1:57" s="55" customFormat="1" ht="15" hidden="1" customHeight="1" outlineLevel="1" x14ac:dyDescent="0.25">
      <c r="A82" s="147"/>
      <c r="B82" s="28" t="s">
        <v>62</v>
      </c>
      <c r="C82" s="107"/>
      <c r="D82" s="333"/>
      <c r="E82" s="352"/>
      <c r="F82" s="282"/>
      <c r="G82" s="283"/>
      <c r="H82" s="282"/>
      <c r="I82" s="288"/>
      <c r="J82" s="283"/>
      <c r="K82" s="282"/>
      <c r="L82" s="283"/>
      <c r="M82" s="300"/>
      <c r="N82" s="283"/>
      <c r="O82" s="282"/>
      <c r="P82" s="282"/>
      <c r="Q82" s="283"/>
      <c r="R82" s="236"/>
      <c r="S82" s="237"/>
      <c r="T82" s="237"/>
      <c r="U82" s="237"/>
      <c r="V82" s="238"/>
      <c r="W82" s="236"/>
      <c r="X82" s="237"/>
      <c r="Y82" s="237"/>
      <c r="Z82" s="239"/>
      <c r="AA82" s="237"/>
      <c r="AB82" s="237"/>
      <c r="AC82" s="237"/>
      <c r="AD82" s="237"/>
      <c r="AE82" s="237"/>
      <c r="AF82" s="237"/>
      <c r="AG82" s="237"/>
      <c r="AH82" s="237"/>
      <c r="AI82" s="237"/>
      <c r="AJ82" s="237"/>
      <c r="AK82" s="237"/>
      <c r="AL82" s="237"/>
      <c r="AM82" s="237"/>
      <c r="AN82" s="237"/>
      <c r="AO82" s="237"/>
      <c r="AP82" s="237"/>
      <c r="AQ82" s="237"/>
      <c r="AR82" s="237"/>
      <c r="AS82" s="237"/>
      <c r="AT82" s="237"/>
      <c r="AU82" s="237"/>
      <c r="AV82" s="237"/>
      <c r="AW82" s="237"/>
      <c r="AX82" s="237"/>
      <c r="AY82" s="237"/>
      <c r="AZ82" s="237"/>
      <c r="BA82" s="237"/>
      <c r="BB82" s="237"/>
      <c r="BC82" s="237"/>
      <c r="BD82" s="237"/>
      <c r="BE82" s="240"/>
    </row>
    <row r="83" spans="1:57" s="55" customFormat="1" ht="15" hidden="1" customHeight="1" outlineLevel="1" x14ac:dyDescent="0.25">
      <c r="A83" s="147"/>
      <c r="B83" s="28" t="s">
        <v>63</v>
      </c>
      <c r="C83" s="107"/>
      <c r="D83" s="333"/>
      <c r="E83" s="352"/>
      <c r="F83" s="282"/>
      <c r="G83" s="283"/>
      <c r="H83" s="282"/>
      <c r="I83" s="288"/>
      <c r="J83" s="283"/>
      <c r="K83" s="282"/>
      <c r="L83" s="283"/>
      <c r="M83" s="300"/>
      <c r="N83" s="283"/>
      <c r="O83" s="282"/>
      <c r="P83" s="282"/>
      <c r="Q83" s="283"/>
      <c r="R83" s="236"/>
      <c r="S83" s="237"/>
      <c r="T83" s="237"/>
      <c r="U83" s="237"/>
      <c r="V83" s="238"/>
      <c r="W83" s="236"/>
      <c r="X83" s="237"/>
      <c r="Y83" s="237"/>
      <c r="Z83" s="239"/>
      <c r="AA83" s="237"/>
      <c r="AB83" s="237"/>
      <c r="AC83" s="237"/>
      <c r="AD83" s="237"/>
      <c r="AE83" s="237"/>
      <c r="AF83" s="237"/>
      <c r="AG83" s="237"/>
      <c r="AH83" s="237"/>
      <c r="AI83" s="237"/>
      <c r="AJ83" s="237"/>
      <c r="AK83" s="237"/>
      <c r="AL83" s="237"/>
      <c r="AM83" s="237"/>
      <c r="AN83" s="237"/>
      <c r="AO83" s="237"/>
      <c r="AP83" s="237"/>
      <c r="AQ83" s="237"/>
      <c r="AR83" s="237"/>
      <c r="AS83" s="237"/>
      <c r="AT83" s="237"/>
      <c r="AU83" s="237"/>
      <c r="AV83" s="237"/>
      <c r="AW83" s="237"/>
      <c r="AX83" s="237"/>
      <c r="AY83" s="237"/>
      <c r="AZ83" s="237"/>
      <c r="BA83" s="237"/>
      <c r="BB83" s="237"/>
      <c r="BC83" s="237"/>
      <c r="BD83" s="237"/>
      <c r="BE83" s="240"/>
    </row>
    <row r="84" spans="1:57" s="55" customFormat="1" ht="15" hidden="1" customHeight="1" outlineLevel="1" x14ac:dyDescent="0.25">
      <c r="A84" s="147"/>
      <c r="B84" s="28" t="s">
        <v>64</v>
      </c>
      <c r="C84" s="107"/>
      <c r="D84" s="333"/>
      <c r="E84" s="352"/>
      <c r="F84" s="282"/>
      <c r="G84" s="283"/>
      <c r="H84" s="282"/>
      <c r="I84" s="284"/>
      <c r="J84" s="283"/>
      <c r="K84" s="282"/>
      <c r="L84" s="283"/>
      <c r="M84" s="285"/>
      <c r="N84" s="283"/>
      <c r="O84" s="282"/>
      <c r="P84" s="282"/>
      <c r="Q84" s="283"/>
      <c r="R84" s="236"/>
      <c r="S84" s="237"/>
      <c r="T84" s="237"/>
      <c r="U84" s="237"/>
      <c r="V84" s="238"/>
      <c r="W84" s="236"/>
      <c r="X84" s="237"/>
      <c r="Y84" s="237"/>
      <c r="Z84" s="239"/>
      <c r="AA84" s="237"/>
      <c r="AB84" s="237"/>
      <c r="AC84" s="237"/>
      <c r="AD84" s="237"/>
      <c r="AE84" s="237"/>
      <c r="AF84" s="237"/>
      <c r="AG84" s="237"/>
      <c r="AH84" s="237"/>
      <c r="AI84" s="237"/>
      <c r="AJ84" s="237"/>
      <c r="AK84" s="237"/>
      <c r="AL84" s="237"/>
      <c r="AM84" s="237"/>
      <c r="AN84" s="237"/>
      <c r="AO84" s="237"/>
      <c r="AP84" s="237"/>
      <c r="AQ84" s="237"/>
      <c r="AR84" s="237"/>
      <c r="AS84" s="237"/>
      <c r="AT84" s="237"/>
      <c r="AU84" s="237"/>
      <c r="AV84" s="237"/>
      <c r="AW84" s="237"/>
      <c r="AX84" s="237"/>
      <c r="AY84" s="237"/>
      <c r="AZ84" s="237"/>
      <c r="BA84" s="237"/>
      <c r="BB84" s="237"/>
      <c r="BC84" s="237"/>
      <c r="BD84" s="237"/>
      <c r="BE84" s="240"/>
    </row>
    <row r="85" spans="1:57" s="55" customFormat="1" ht="15" hidden="1" customHeight="1" outlineLevel="1" x14ac:dyDescent="0.25">
      <c r="A85" s="147"/>
      <c r="B85" s="28" t="s">
        <v>94</v>
      </c>
      <c r="C85" s="107"/>
      <c r="D85" s="333"/>
      <c r="E85" s="352"/>
      <c r="F85" s="282"/>
      <c r="G85" s="283"/>
      <c r="H85" s="282"/>
      <c r="I85" s="284"/>
      <c r="J85" s="283"/>
      <c r="K85" s="282"/>
      <c r="L85" s="283"/>
      <c r="M85" s="285"/>
      <c r="N85" s="283"/>
      <c r="O85" s="282"/>
      <c r="P85" s="282"/>
      <c r="Q85" s="283"/>
      <c r="R85" s="236"/>
      <c r="S85" s="237"/>
      <c r="T85" s="237"/>
      <c r="U85" s="237"/>
      <c r="V85" s="238"/>
      <c r="W85" s="236"/>
      <c r="X85" s="237"/>
      <c r="Y85" s="237"/>
      <c r="Z85" s="239"/>
      <c r="AA85" s="237"/>
      <c r="AB85" s="237"/>
      <c r="AC85" s="237"/>
      <c r="AD85" s="237"/>
      <c r="AE85" s="237"/>
      <c r="AF85" s="237"/>
      <c r="AG85" s="237"/>
      <c r="AH85" s="237"/>
      <c r="AI85" s="237"/>
      <c r="AJ85" s="237"/>
      <c r="AK85" s="237"/>
      <c r="AL85" s="237"/>
      <c r="AM85" s="237"/>
      <c r="AN85" s="237"/>
      <c r="AO85" s="237"/>
      <c r="AP85" s="237"/>
      <c r="AQ85" s="237"/>
      <c r="AR85" s="237"/>
      <c r="AS85" s="237"/>
      <c r="AT85" s="237"/>
      <c r="AU85" s="237"/>
      <c r="AV85" s="237"/>
      <c r="AW85" s="237"/>
      <c r="AX85" s="237"/>
      <c r="AY85" s="237"/>
      <c r="AZ85" s="237"/>
      <c r="BA85" s="237"/>
      <c r="BB85" s="237"/>
      <c r="BC85" s="237"/>
      <c r="BD85" s="237"/>
      <c r="BE85" s="240"/>
    </row>
    <row r="86" spans="1:57" s="55" customFormat="1" ht="15" customHeight="1" collapsed="1" x14ac:dyDescent="0.25">
      <c r="A86" s="147"/>
      <c r="B86" s="53"/>
      <c r="C86" s="110"/>
      <c r="D86" s="333"/>
      <c r="E86" s="352"/>
      <c r="F86" s="282"/>
      <c r="G86" s="283"/>
      <c r="H86" s="282"/>
      <c r="I86" s="284"/>
      <c r="J86" s="283"/>
      <c r="K86" s="282"/>
      <c r="L86" s="283"/>
      <c r="M86" s="285"/>
      <c r="N86" s="283"/>
      <c r="O86" s="282"/>
      <c r="P86" s="282"/>
      <c r="Q86" s="283"/>
      <c r="R86" s="236"/>
      <c r="S86" s="237"/>
      <c r="T86" s="237"/>
      <c r="U86" s="237"/>
      <c r="V86" s="238"/>
      <c r="W86" s="236"/>
      <c r="X86" s="237"/>
      <c r="Y86" s="237"/>
      <c r="Z86" s="239"/>
      <c r="AA86" s="237"/>
      <c r="AB86" s="237"/>
      <c r="AC86" s="237"/>
      <c r="AD86" s="237"/>
      <c r="AE86" s="237"/>
      <c r="AF86" s="237"/>
      <c r="AG86" s="237"/>
      <c r="AH86" s="237"/>
      <c r="AI86" s="237"/>
      <c r="AJ86" s="237"/>
      <c r="AK86" s="237"/>
      <c r="AL86" s="237"/>
      <c r="AM86" s="237"/>
      <c r="AN86" s="237"/>
      <c r="AO86" s="237"/>
      <c r="AP86" s="237"/>
      <c r="AQ86" s="237"/>
      <c r="AR86" s="237"/>
      <c r="AS86" s="237"/>
      <c r="AT86" s="237"/>
      <c r="AU86" s="237"/>
      <c r="AV86" s="237"/>
      <c r="AW86" s="237"/>
      <c r="AX86" s="237"/>
      <c r="AY86" s="237"/>
      <c r="AZ86" s="237"/>
      <c r="BA86" s="237"/>
      <c r="BB86" s="237"/>
      <c r="BC86" s="237"/>
      <c r="BD86" s="237"/>
      <c r="BE86" s="240"/>
    </row>
    <row r="87" spans="1:57" s="33" customFormat="1" ht="15" customHeight="1" x14ac:dyDescent="0.25">
      <c r="A87" s="143"/>
      <c r="B87" s="58" t="s">
        <v>67</v>
      </c>
      <c r="C87" s="108"/>
      <c r="D87" s="338"/>
      <c r="E87" s="109">
        <f>SUM(E88:E104)</f>
        <v>0</v>
      </c>
      <c r="F87" s="216">
        <f t="shared" ref="F87:BD87" si="13">SUM(F88:F104)</f>
        <v>0</v>
      </c>
      <c r="G87" s="190">
        <f t="shared" si="13"/>
        <v>0</v>
      </c>
      <c r="H87" s="216">
        <f t="shared" si="13"/>
        <v>0</v>
      </c>
      <c r="I87" s="217">
        <f t="shared" si="13"/>
        <v>0</v>
      </c>
      <c r="J87" s="190">
        <f t="shared" si="13"/>
        <v>0</v>
      </c>
      <c r="K87" s="216">
        <f t="shared" si="13"/>
        <v>0</v>
      </c>
      <c r="L87" s="190">
        <f t="shared" si="13"/>
        <v>0</v>
      </c>
      <c r="M87" s="281">
        <f t="shared" si="13"/>
        <v>0</v>
      </c>
      <c r="N87" s="190">
        <f t="shared" si="13"/>
        <v>0</v>
      </c>
      <c r="O87" s="216">
        <f t="shared" si="13"/>
        <v>0</v>
      </c>
      <c r="P87" s="216">
        <f t="shared" si="13"/>
        <v>0</v>
      </c>
      <c r="Q87" s="190">
        <f t="shared" si="13"/>
        <v>0</v>
      </c>
      <c r="R87" s="215">
        <f t="shared" si="13"/>
        <v>0</v>
      </c>
      <c r="S87" s="216">
        <f t="shared" si="13"/>
        <v>0</v>
      </c>
      <c r="T87" s="216">
        <f t="shared" si="13"/>
        <v>0</v>
      </c>
      <c r="U87" s="216">
        <f t="shared" si="13"/>
        <v>0</v>
      </c>
      <c r="V87" s="217">
        <f t="shared" si="13"/>
        <v>0</v>
      </c>
      <c r="W87" s="215">
        <f t="shared" si="13"/>
        <v>0</v>
      </c>
      <c r="X87" s="216">
        <f t="shared" si="13"/>
        <v>0</v>
      </c>
      <c r="Y87" s="216">
        <f t="shared" si="13"/>
        <v>0</v>
      </c>
      <c r="Z87" s="190">
        <f t="shared" si="13"/>
        <v>0</v>
      </c>
      <c r="AA87" s="216">
        <f t="shared" si="13"/>
        <v>0</v>
      </c>
      <c r="AB87" s="216">
        <f t="shared" si="13"/>
        <v>0</v>
      </c>
      <c r="AC87" s="216">
        <f t="shared" si="13"/>
        <v>13625</v>
      </c>
      <c r="AD87" s="216">
        <f t="shared" si="13"/>
        <v>0</v>
      </c>
      <c r="AE87" s="216">
        <f t="shared" si="13"/>
        <v>0</v>
      </c>
      <c r="AF87" s="216">
        <f t="shared" si="13"/>
        <v>0</v>
      </c>
      <c r="AG87" s="216">
        <f t="shared" si="13"/>
        <v>0</v>
      </c>
      <c r="AH87" s="216">
        <f t="shared" si="13"/>
        <v>0</v>
      </c>
      <c r="AI87" s="216">
        <f t="shared" si="13"/>
        <v>0</v>
      </c>
      <c r="AJ87" s="216">
        <f t="shared" si="13"/>
        <v>0</v>
      </c>
      <c r="AK87" s="216">
        <f t="shared" si="13"/>
        <v>0</v>
      </c>
      <c r="AL87" s="216">
        <f t="shared" si="13"/>
        <v>0</v>
      </c>
      <c r="AM87" s="216">
        <f t="shared" si="13"/>
        <v>0</v>
      </c>
      <c r="AN87" s="216">
        <f t="shared" si="13"/>
        <v>0</v>
      </c>
      <c r="AO87" s="216">
        <f t="shared" si="13"/>
        <v>0</v>
      </c>
      <c r="AP87" s="216">
        <f t="shared" si="13"/>
        <v>0</v>
      </c>
      <c r="AQ87" s="216">
        <f t="shared" si="13"/>
        <v>0</v>
      </c>
      <c r="AR87" s="216">
        <f t="shared" si="13"/>
        <v>0</v>
      </c>
      <c r="AS87" s="216">
        <f t="shared" si="13"/>
        <v>0</v>
      </c>
      <c r="AT87" s="216">
        <f t="shared" si="13"/>
        <v>0</v>
      </c>
      <c r="AU87" s="216">
        <f t="shared" si="13"/>
        <v>0</v>
      </c>
      <c r="AV87" s="216">
        <f t="shared" si="13"/>
        <v>0</v>
      </c>
      <c r="AW87" s="216">
        <f t="shared" si="13"/>
        <v>0</v>
      </c>
      <c r="AX87" s="216">
        <f t="shared" si="13"/>
        <v>0</v>
      </c>
      <c r="AY87" s="216">
        <f t="shared" si="13"/>
        <v>0</v>
      </c>
      <c r="AZ87" s="216">
        <f t="shared" si="13"/>
        <v>0</v>
      </c>
      <c r="BA87" s="216">
        <f t="shared" si="13"/>
        <v>0</v>
      </c>
      <c r="BB87" s="216">
        <f t="shared" si="13"/>
        <v>0</v>
      </c>
      <c r="BC87" s="216">
        <f t="shared" si="13"/>
        <v>0</v>
      </c>
      <c r="BD87" s="216">
        <f t="shared" si="13"/>
        <v>0</v>
      </c>
      <c r="BE87" s="214"/>
    </row>
    <row r="88" spans="1:57" s="61" customFormat="1" ht="15" customHeight="1" x14ac:dyDescent="0.25">
      <c r="A88" s="143"/>
      <c r="B88" s="28" t="s">
        <v>65</v>
      </c>
      <c r="C88" s="107"/>
      <c r="D88" s="331" t="s">
        <v>121</v>
      </c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60"/>
      <c r="S88" s="60"/>
      <c r="T88" s="60"/>
      <c r="U88" s="60"/>
      <c r="V88" s="60"/>
      <c r="W88" s="60"/>
      <c r="X88" s="60"/>
      <c r="Y88" s="60"/>
      <c r="Z88" s="60"/>
      <c r="AA88" s="243"/>
      <c r="AB88" s="243"/>
      <c r="AC88" s="233">
        <v>13625</v>
      </c>
      <c r="AD88" s="243"/>
      <c r="AE88" s="243"/>
      <c r="AF88" s="243"/>
      <c r="AG88" s="326" t="s">
        <v>295</v>
      </c>
      <c r="AH88" s="243"/>
      <c r="AI88" s="243"/>
      <c r="AJ88" s="243"/>
      <c r="AK88" s="243"/>
      <c r="AL88" s="326" t="s">
        <v>295</v>
      </c>
      <c r="AM88" s="243"/>
      <c r="AN88" s="243"/>
      <c r="AO88" s="243"/>
      <c r="AP88" s="326" t="s">
        <v>295</v>
      </c>
      <c r="AQ88" s="243"/>
      <c r="AR88" s="243"/>
      <c r="AS88" s="243"/>
      <c r="AT88" s="326" t="s">
        <v>295</v>
      </c>
      <c r="AU88" s="243"/>
      <c r="AV88" s="243"/>
      <c r="AW88" s="243"/>
      <c r="AX88" s="243"/>
      <c r="AY88" s="326" t="s">
        <v>295</v>
      </c>
      <c r="AZ88" s="243"/>
      <c r="BA88" s="243"/>
      <c r="BB88" s="243"/>
      <c r="BC88" s="326" t="s">
        <v>295</v>
      </c>
      <c r="BD88" s="243"/>
    </row>
    <row r="89" spans="1:57" s="61" customFormat="1" ht="15" customHeight="1" outlineLevel="1" x14ac:dyDescent="0.25">
      <c r="A89" s="143"/>
      <c r="B89" s="28" t="s">
        <v>75</v>
      </c>
      <c r="C89" s="107"/>
      <c r="D89" s="331"/>
      <c r="E89" s="199"/>
      <c r="F89" s="297"/>
      <c r="G89" s="287"/>
      <c r="H89" s="297"/>
      <c r="I89" s="298"/>
      <c r="J89" s="287"/>
      <c r="K89" s="297"/>
      <c r="L89" s="287"/>
      <c r="M89" s="299"/>
      <c r="N89" s="287"/>
      <c r="O89" s="297"/>
      <c r="P89" s="297"/>
      <c r="Q89" s="287"/>
      <c r="R89" s="242"/>
      <c r="S89" s="243"/>
      <c r="T89" s="243"/>
      <c r="U89" s="243"/>
      <c r="V89" s="244"/>
      <c r="W89" s="242"/>
      <c r="X89" s="243"/>
      <c r="Y89" s="243"/>
      <c r="Z89" s="245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  <c r="BE89" s="246"/>
    </row>
    <row r="90" spans="1:57" s="61" customFormat="1" ht="15" customHeight="1" outlineLevel="1" x14ac:dyDescent="0.25">
      <c r="A90" s="143"/>
      <c r="B90" s="28" t="s">
        <v>68</v>
      </c>
      <c r="C90" s="107"/>
      <c r="D90" s="331"/>
      <c r="E90" s="199"/>
      <c r="F90" s="297"/>
      <c r="G90" s="287"/>
      <c r="H90" s="297"/>
      <c r="I90" s="298"/>
      <c r="J90" s="287"/>
      <c r="K90" s="297"/>
      <c r="L90" s="287"/>
      <c r="M90" s="299"/>
      <c r="N90" s="287"/>
      <c r="O90" s="297"/>
      <c r="P90" s="297"/>
      <c r="Q90" s="287"/>
      <c r="R90" s="242"/>
      <c r="S90" s="243"/>
      <c r="T90" s="243"/>
      <c r="U90" s="243"/>
      <c r="V90" s="244"/>
      <c r="W90" s="242"/>
      <c r="X90" s="243"/>
      <c r="Y90" s="243"/>
      <c r="Z90" s="245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  <c r="BE90" s="246"/>
    </row>
    <row r="91" spans="1:57" s="61" customFormat="1" ht="15" customHeight="1" outlineLevel="1" x14ac:dyDescent="0.25">
      <c r="A91" s="143"/>
      <c r="B91" s="28" t="s">
        <v>69</v>
      </c>
      <c r="C91" s="107"/>
      <c r="D91" s="331"/>
      <c r="E91" s="199"/>
      <c r="F91" s="297"/>
      <c r="G91" s="287"/>
      <c r="H91" s="297"/>
      <c r="I91" s="298"/>
      <c r="J91" s="287"/>
      <c r="K91" s="297"/>
      <c r="L91" s="287"/>
      <c r="M91" s="299"/>
      <c r="N91" s="287"/>
      <c r="O91" s="297"/>
      <c r="P91" s="297"/>
      <c r="Q91" s="287"/>
      <c r="R91" s="242"/>
      <c r="S91" s="243"/>
      <c r="T91" s="243"/>
      <c r="U91" s="243"/>
      <c r="V91" s="244"/>
      <c r="W91" s="242"/>
      <c r="X91" s="243"/>
      <c r="Y91" s="243"/>
      <c r="Z91" s="245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  <c r="BE91" s="246"/>
    </row>
    <row r="92" spans="1:57" s="61" customFormat="1" ht="15" customHeight="1" outlineLevel="1" x14ac:dyDescent="0.25">
      <c r="A92" s="143"/>
      <c r="B92" s="28" t="s">
        <v>70</v>
      </c>
      <c r="C92" s="107"/>
      <c r="D92" s="331"/>
      <c r="E92" s="199"/>
      <c r="F92" s="297"/>
      <c r="G92" s="287"/>
      <c r="H92" s="297"/>
      <c r="I92" s="298"/>
      <c r="J92" s="287"/>
      <c r="K92" s="297"/>
      <c r="L92" s="287"/>
      <c r="M92" s="299"/>
      <c r="N92" s="287"/>
      <c r="O92" s="297"/>
      <c r="P92" s="297"/>
      <c r="Q92" s="287"/>
      <c r="R92" s="242"/>
      <c r="S92" s="243"/>
      <c r="T92" s="243"/>
      <c r="U92" s="243"/>
      <c r="V92" s="244"/>
      <c r="W92" s="242"/>
      <c r="X92" s="243"/>
      <c r="Y92" s="243"/>
      <c r="Z92" s="245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  <c r="BE92" s="246"/>
    </row>
    <row r="93" spans="1:57" s="61" customFormat="1" ht="15" customHeight="1" outlineLevel="1" x14ac:dyDescent="0.25">
      <c r="A93" s="143"/>
      <c r="B93" s="28" t="s">
        <v>71</v>
      </c>
      <c r="C93" s="107"/>
      <c r="D93" s="331"/>
      <c r="E93" s="199"/>
      <c r="F93" s="297"/>
      <c r="G93" s="287"/>
      <c r="H93" s="297"/>
      <c r="I93" s="298"/>
      <c r="J93" s="287"/>
      <c r="K93" s="297"/>
      <c r="L93" s="287"/>
      <c r="M93" s="299"/>
      <c r="N93" s="287"/>
      <c r="O93" s="297"/>
      <c r="P93" s="297"/>
      <c r="Q93" s="287"/>
      <c r="R93" s="242"/>
      <c r="S93" s="243"/>
      <c r="T93" s="243"/>
      <c r="U93" s="243"/>
      <c r="V93" s="244"/>
      <c r="W93" s="242"/>
      <c r="X93" s="243"/>
      <c r="Y93" s="243"/>
      <c r="Z93" s="245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  <c r="BE93" s="246"/>
    </row>
    <row r="94" spans="1:57" s="61" customFormat="1" ht="15" customHeight="1" outlineLevel="1" x14ac:dyDescent="0.25">
      <c r="A94" s="143"/>
      <c r="B94" s="28" t="s">
        <v>72</v>
      </c>
      <c r="C94" s="107"/>
      <c r="D94" s="331"/>
      <c r="E94" s="199"/>
      <c r="F94" s="297"/>
      <c r="G94" s="287"/>
      <c r="H94" s="297"/>
      <c r="I94" s="298"/>
      <c r="J94" s="287"/>
      <c r="K94" s="297"/>
      <c r="L94" s="287"/>
      <c r="M94" s="299"/>
      <c r="N94" s="287"/>
      <c r="O94" s="297"/>
      <c r="P94" s="297"/>
      <c r="Q94" s="287"/>
      <c r="R94" s="242"/>
      <c r="S94" s="243"/>
      <c r="T94" s="243"/>
      <c r="U94" s="243"/>
      <c r="V94" s="244"/>
      <c r="W94" s="242"/>
      <c r="X94" s="243"/>
      <c r="Y94" s="243"/>
      <c r="Z94" s="245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  <c r="BE94" s="246"/>
    </row>
    <row r="95" spans="1:57" s="61" customFormat="1" ht="15" customHeight="1" outlineLevel="1" x14ac:dyDescent="0.25">
      <c r="A95" s="143"/>
      <c r="B95" s="28" t="s">
        <v>73</v>
      </c>
      <c r="C95" s="107"/>
      <c r="D95" s="331"/>
      <c r="E95" s="199"/>
      <c r="F95" s="297"/>
      <c r="G95" s="287"/>
      <c r="H95" s="297"/>
      <c r="I95" s="298"/>
      <c r="J95" s="287"/>
      <c r="K95" s="297"/>
      <c r="L95" s="287"/>
      <c r="M95" s="299"/>
      <c r="N95" s="287"/>
      <c r="O95" s="297"/>
      <c r="P95" s="297"/>
      <c r="Q95" s="287"/>
      <c r="R95" s="242"/>
      <c r="S95" s="243"/>
      <c r="T95" s="243"/>
      <c r="U95" s="243"/>
      <c r="V95" s="244"/>
      <c r="W95" s="242"/>
      <c r="X95" s="243"/>
      <c r="Y95" s="243"/>
      <c r="Z95" s="245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  <c r="BE95" s="246"/>
    </row>
    <row r="96" spans="1:57" s="61" customFormat="1" ht="15" customHeight="1" outlineLevel="1" x14ac:dyDescent="0.25">
      <c r="A96" s="143"/>
      <c r="B96" s="28" t="s">
        <v>76</v>
      </c>
      <c r="C96" s="107"/>
      <c r="D96" s="331"/>
      <c r="E96" s="199"/>
      <c r="F96" s="297"/>
      <c r="G96" s="287"/>
      <c r="H96" s="297"/>
      <c r="I96" s="298"/>
      <c r="J96" s="287"/>
      <c r="K96" s="297"/>
      <c r="L96" s="287"/>
      <c r="M96" s="299"/>
      <c r="N96" s="287"/>
      <c r="O96" s="297"/>
      <c r="P96" s="297"/>
      <c r="Q96" s="287"/>
      <c r="R96" s="242"/>
      <c r="S96" s="243"/>
      <c r="T96" s="243"/>
      <c r="U96" s="243"/>
      <c r="V96" s="244"/>
      <c r="W96" s="242"/>
      <c r="X96" s="243"/>
      <c r="Y96" s="243"/>
      <c r="Z96" s="245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  <c r="BE96" s="246"/>
    </row>
    <row r="97" spans="1:57" s="61" customFormat="1" ht="15" customHeight="1" outlineLevel="1" x14ac:dyDescent="0.25">
      <c r="A97" s="143"/>
      <c r="B97" s="28" t="s">
        <v>74</v>
      </c>
      <c r="C97" s="107"/>
      <c r="D97" s="331"/>
      <c r="E97" s="199"/>
      <c r="F97" s="297"/>
      <c r="G97" s="287"/>
      <c r="H97" s="297"/>
      <c r="I97" s="298"/>
      <c r="J97" s="287"/>
      <c r="K97" s="297"/>
      <c r="L97" s="287"/>
      <c r="M97" s="299"/>
      <c r="N97" s="287"/>
      <c r="O97" s="297"/>
      <c r="P97" s="297"/>
      <c r="Q97" s="287"/>
      <c r="R97" s="242"/>
      <c r="S97" s="243"/>
      <c r="T97" s="243"/>
      <c r="U97" s="243"/>
      <c r="V97" s="244"/>
      <c r="W97" s="242"/>
      <c r="X97" s="243"/>
      <c r="Y97" s="243"/>
      <c r="Z97" s="245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  <c r="BE97" s="246"/>
    </row>
    <row r="98" spans="1:57" s="61" customFormat="1" ht="15" customHeight="1" outlineLevel="1" x14ac:dyDescent="0.25">
      <c r="A98" s="143"/>
      <c r="B98" s="28" t="s">
        <v>77</v>
      </c>
      <c r="C98" s="107"/>
      <c r="D98" s="331"/>
      <c r="E98" s="199"/>
      <c r="F98" s="297"/>
      <c r="G98" s="287"/>
      <c r="H98" s="297"/>
      <c r="I98" s="298"/>
      <c r="J98" s="287"/>
      <c r="K98" s="297"/>
      <c r="L98" s="287"/>
      <c r="M98" s="299"/>
      <c r="N98" s="287"/>
      <c r="O98" s="297"/>
      <c r="P98" s="297"/>
      <c r="Q98" s="287"/>
      <c r="R98" s="242"/>
      <c r="S98" s="243"/>
      <c r="T98" s="243"/>
      <c r="U98" s="243"/>
      <c r="V98" s="244"/>
      <c r="W98" s="242"/>
      <c r="X98" s="243"/>
      <c r="Y98" s="243"/>
      <c r="Z98" s="245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  <c r="BE98" s="246"/>
    </row>
    <row r="99" spans="1:57" s="61" customFormat="1" ht="15" customHeight="1" outlineLevel="1" x14ac:dyDescent="0.25">
      <c r="A99" s="143"/>
      <c r="B99" s="28" t="s">
        <v>78</v>
      </c>
      <c r="C99" s="107"/>
      <c r="D99" s="331"/>
      <c r="E99" s="199"/>
      <c r="F99" s="297"/>
      <c r="G99" s="287"/>
      <c r="H99" s="297"/>
      <c r="I99" s="298"/>
      <c r="J99" s="287"/>
      <c r="K99" s="297"/>
      <c r="L99" s="287"/>
      <c r="M99" s="299"/>
      <c r="N99" s="287"/>
      <c r="O99" s="297"/>
      <c r="P99" s="297"/>
      <c r="Q99" s="287"/>
      <c r="R99" s="242"/>
      <c r="S99" s="243"/>
      <c r="T99" s="243"/>
      <c r="U99" s="243"/>
      <c r="V99" s="244"/>
      <c r="W99" s="242"/>
      <c r="X99" s="243"/>
      <c r="Y99" s="243"/>
      <c r="Z99" s="245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  <c r="BE99" s="246"/>
    </row>
    <row r="100" spans="1:57" s="61" customFormat="1" ht="15" customHeight="1" outlineLevel="1" x14ac:dyDescent="0.25">
      <c r="A100" s="143"/>
      <c r="B100" s="28" t="s">
        <v>79</v>
      </c>
      <c r="C100" s="107"/>
      <c r="D100" s="331"/>
      <c r="E100" s="199"/>
      <c r="F100" s="297"/>
      <c r="G100" s="287"/>
      <c r="H100" s="297"/>
      <c r="I100" s="298"/>
      <c r="J100" s="287"/>
      <c r="K100" s="297"/>
      <c r="L100" s="287"/>
      <c r="M100" s="299"/>
      <c r="N100" s="287"/>
      <c r="O100" s="297"/>
      <c r="P100" s="297"/>
      <c r="Q100" s="287"/>
      <c r="R100" s="242"/>
      <c r="S100" s="243"/>
      <c r="T100" s="243"/>
      <c r="U100" s="243"/>
      <c r="V100" s="244"/>
      <c r="W100" s="242"/>
      <c r="X100" s="243"/>
      <c r="Y100" s="243"/>
      <c r="Z100" s="245"/>
      <c r="AA100" s="243"/>
      <c r="AB100" s="243"/>
      <c r="AC100" s="243"/>
      <c r="AD100" s="243"/>
      <c r="AE100" s="243"/>
      <c r="AF100" s="243"/>
      <c r="AG100" s="243"/>
      <c r="AH100" s="243"/>
      <c r="AI100" s="243"/>
      <c r="AJ100" s="243"/>
      <c r="AK100" s="243"/>
      <c r="AL100" s="243"/>
      <c r="AM100" s="243"/>
      <c r="AN100" s="243"/>
      <c r="AO100" s="243"/>
      <c r="AP100" s="243"/>
      <c r="AQ100" s="243"/>
      <c r="AR100" s="243"/>
      <c r="AS100" s="243"/>
      <c r="AT100" s="243"/>
      <c r="AU100" s="243"/>
      <c r="AV100" s="243"/>
      <c r="AW100" s="243"/>
      <c r="AX100" s="243"/>
      <c r="AY100" s="243"/>
      <c r="AZ100" s="243"/>
      <c r="BA100" s="243"/>
      <c r="BB100" s="243"/>
      <c r="BC100" s="243"/>
      <c r="BD100" s="243"/>
      <c r="BE100" s="246"/>
    </row>
    <row r="101" spans="1:57" s="61" customFormat="1" ht="15" customHeight="1" outlineLevel="1" x14ac:dyDescent="0.25">
      <c r="A101" s="143"/>
      <c r="B101" s="28" t="s">
        <v>80</v>
      </c>
      <c r="C101" s="107"/>
      <c r="D101" s="331"/>
      <c r="E101" s="199"/>
      <c r="F101" s="297"/>
      <c r="G101" s="287"/>
      <c r="H101" s="297"/>
      <c r="I101" s="298"/>
      <c r="J101" s="287"/>
      <c r="K101" s="297"/>
      <c r="L101" s="287"/>
      <c r="M101" s="299"/>
      <c r="N101" s="287"/>
      <c r="O101" s="297"/>
      <c r="P101" s="297"/>
      <c r="Q101" s="287"/>
      <c r="R101" s="242"/>
      <c r="S101" s="243"/>
      <c r="T101" s="243"/>
      <c r="U101" s="243"/>
      <c r="V101" s="244"/>
      <c r="W101" s="242"/>
      <c r="X101" s="243"/>
      <c r="Y101" s="243"/>
      <c r="Z101" s="245"/>
      <c r="AA101" s="243"/>
      <c r="AB101" s="243"/>
      <c r="AC101" s="243"/>
      <c r="AD101" s="243"/>
      <c r="AE101" s="243"/>
      <c r="AF101" s="243"/>
      <c r="AG101" s="243"/>
      <c r="AH101" s="243"/>
      <c r="AI101" s="243"/>
      <c r="AJ101" s="243"/>
      <c r="AK101" s="243"/>
      <c r="AL101" s="243"/>
      <c r="AM101" s="243"/>
      <c r="AN101" s="243"/>
      <c r="AO101" s="243"/>
      <c r="AP101" s="243"/>
      <c r="AQ101" s="243"/>
      <c r="AR101" s="243"/>
      <c r="AS101" s="243"/>
      <c r="AT101" s="243"/>
      <c r="AU101" s="243"/>
      <c r="AV101" s="243"/>
      <c r="AW101" s="243"/>
      <c r="AX101" s="243"/>
      <c r="AY101" s="243"/>
      <c r="AZ101" s="243"/>
      <c r="BA101" s="243"/>
      <c r="BB101" s="243"/>
      <c r="BC101" s="243"/>
      <c r="BD101" s="243"/>
      <c r="BE101" s="246"/>
    </row>
    <row r="102" spans="1:57" s="61" customFormat="1" ht="15" customHeight="1" outlineLevel="1" x14ac:dyDescent="0.25">
      <c r="A102" s="143"/>
      <c r="B102" s="28" t="s">
        <v>81</v>
      </c>
      <c r="C102" s="107"/>
      <c r="D102" s="331"/>
      <c r="E102" s="199"/>
      <c r="F102" s="297"/>
      <c r="G102" s="287"/>
      <c r="H102" s="297"/>
      <c r="I102" s="298"/>
      <c r="J102" s="287"/>
      <c r="K102" s="297"/>
      <c r="L102" s="287"/>
      <c r="M102" s="299"/>
      <c r="N102" s="287"/>
      <c r="O102" s="297"/>
      <c r="P102" s="297"/>
      <c r="Q102" s="287"/>
      <c r="R102" s="242"/>
      <c r="S102" s="243"/>
      <c r="T102" s="243"/>
      <c r="U102" s="243"/>
      <c r="V102" s="244"/>
      <c r="W102" s="242"/>
      <c r="X102" s="243"/>
      <c r="Y102" s="243"/>
      <c r="Z102" s="245"/>
      <c r="AA102" s="243"/>
      <c r="AB102" s="243"/>
      <c r="AC102" s="243"/>
      <c r="AD102" s="243"/>
      <c r="AE102" s="243"/>
      <c r="AF102" s="243"/>
      <c r="AG102" s="243"/>
      <c r="AH102" s="243"/>
      <c r="AI102" s="243"/>
      <c r="AJ102" s="243"/>
      <c r="AK102" s="243"/>
      <c r="AL102" s="243"/>
      <c r="AM102" s="243"/>
      <c r="AN102" s="243"/>
      <c r="AO102" s="243"/>
      <c r="AP102" s="243"/>
      <c r="AQ102" s="243"/>
      <c r="AR102" s="243"/>
      <c r="AS102" s="243"/>
      <c r="AT102" s="243"/>
      <c r="AU102" s="243"/>
      <c r="AV102" s="243"/>
      <c r="AW102" s="243"/>
      <c r="AX102" s="243"/>
      <c r="AY102" s="243"/>
      <c r="AZ102" s="243"/>
      <c r="BA102" s="243"/>
      <c r="BB102" s="243"/>
      <c r="BC102" s="243"/>
      <c r="BD102" s="243"/>
      <c r="BE102" s="246"/>
    </row>
    <row r="103" spans="1:57" s="61" customFormat="1" ht="15" customHeight="1" outlineLevel="1" x14ac:dyDescent="0.25">
      <c r="A103" s="143"/>
      <c r="B103" s="28" t="s">
        <v>82</v>
      </c>
      <c r="C103" s="107"/>
      <c r="D103" s="331"/>
      <c r="E103" s="199"/>
      <c r="F103" s="297"/>
      <c r="G103" s="287"/>
      <c r="H103" s="297"/>
      <c r="I103" s="298"/>
      <c r="J103" s="287"/>
      <c r="K103" s="297"/>
      <c r="L103" s="287"/>
      <c r="M103" s="299"/>
      <c r="N103" s="287"/>
      <c r="O103" s="297"/>
      <c r="P103" s="297"/>
      <c r="Q103" s="287"/>
      <c r="R103" s="242"/>
      <c r="S103" s="243"/>
      <c r="T103" s="243"/>
      <c r="U103" s="243"/>
      <c r="V103" s="244"/>
      <c r="W103" s="242"/>
      <c r="X103" s="243"/>
      <c r="Y103" s="243"/>
      <c r="Z103" s="245"/>
      <c r="AA103" s="243"/>
      <c r="AB103" s="243"/>
      <c r="AC103" s="243"/>
      <c r="AD103" s="243"/>
      <c r="AE103" s="243"/>
      <c r="AF103" s="243"/>
      <c r="AG103" s="243"/>
      <c r="AH103" s="243"/>
      <c r="AI103" s="243"/>
      <c r="AJ103" s="243"/>
      <c r="AK103" s="243"/>
      <c r="AL103" s="243"/>
      <c r="AM103" s="243"/>
      <c r="AN103" s="243"/>
      <c r="AO103" s="243"/>
      <c r="AP103" s="243"/>
      <c r="AQ103" s="243"/>
      <c r="AR103" s="243"/>
      <c r="AS103" s="243"/>
      <c r="AT103" s="243"/>
      <c r="AU103" s="243"/>
      <c r="AV103" s="243"/>
      <c r="AW103" s="243"/>
      <c r="AX103" s="243"/>
      <c r="AY103" s="243"/>
      <c r="AZ103" s="243"/>
      <c r="BA103" s="243"/>
      <c r="BB103" s="243"/>
      <c r="BC103" s="243"/>
      <c r="BD103" s="243"/>
      <c r="BE103" s="246"/>
    </row>
    <row r="104" spans="1:57" s="27" customFormat="1" ht="15" customHeight="1" x14ac:dyDescent="0.25">
      <c r="A104" s="142"/>
      <c r="B104" s="28"/>
      <c r="C104" s="107"/>
      <c r="D104" s="331"/>
      <c r="E104" s="349"/>
      <c r="F104" s="263"/>
      <c r="G104" s="262"/>
      <c r="H104" s="263"/>
      <c r="I104" s="264"/>
      <c r="J104" s="262"/>
      <c r="K104" s="263"/>
      <c r="L104" s="262"/>
      <c r="M104" s="279"/>
      <c r="N104" s="262"/>
      <c r="O104" s="263"/>
      <c r="P104" s="263"/>
      <c r="Q104" s="262"/>
      <c r="R104" s="202"/>
      <c r="S104" s="203"/>
      <c r="T104" s="203"/>
      <c r="U104" s="203"/>
      <c r="V104" s="204"/>
      <c r="W104" s="202"/>
      <c r="X104" s="203"/>
      <c r="Y104" s="203"/>
      <c r="Z104" s="201"/>
      <c r="AA104" s="203"/>
      <c r="AB104" s="203"/>
      <c r="AC104" s="203"/>
      <c r="AD104" s="203"/>
      <c r="AE104" s="203"/>
      <c r="AF104" s="203"/>
      <c r="AG104" s="203"/>
      <c r="AH104" s="203"/>
      <c r="AI104" s="203"/>
      <c r="AJ104" s="203"/>
      <c r="AK104" s="203"/>
      <c r="AL104" s="203"/>
      <c r="AM104" s="203"/>
      <c r="AN104" s="203"/>
      <c r="AO104" s="203"/>
      <c r="AP104" s="203"/>
      <c r="AQ104" s="203"/>
      <c r="AR104" s="203"/>
      <c r="AS104" s="203"/>
      <c r="AT104" s="203"/>
      <c r="AU104" s="203"/>
      <c r="AV104" s="203"/>
      <c r="AW104" s="203"/>
      <c r="AX104" s="203"/>
      <c r="AY104" s="203"/>
      <c r="AZ104" s="203"/>
      <c r="BA104" s="203"/>
      <c r="BB104" s="203"/>
      <c r="BC104" s="203"/>
      <c r="BD104" s="203"/>
      <c r="BE104" s="209"/>
    </row>
    <row r="105" spans="1:57" s="41" customFormat="1" ht="15" customHeight="1" x14ac:dyDescent="0.25">
      <c r="A105" s="145"/>
      <c r="B105" s="42" t="s">
        <v>294</v>
      </c>
      <c r="C105" s="112"/>
      <c r="D105" s="335"/>
      <c r="E105" s="109">
        <f>SUM(E106:E110)</f>
        <v>0</v>
      </c>
      <c r="F105" s="216">
        <f t="shared" ref="F105:BD105" si="14">SUM(F106:F109)</f>
        <v>0</v>
      </c>
      <c r="G105" s="190">
        <f t="shared" si="14"/>
        <v>0</v>
      </c>
      <c r="H105" s="216">
        <f t="shared" si="14"/>
        <v>0</v>
      </c>
      <c r="I105" s="217">
        <f t="shared" si="14"/>
        <v>0</v>
      </c>
      <c r="J105" s="190">
        <f t="shared" si="14"/>
        <v>0</v>
      </c>
      <c r="K105" s="216">
        <f t="shared" si="14"/>
        <v>0</v>
      </c>
      <c r="L105" s="190">
        <f t="shared" si="14"/>
        <v>0</v>
      </c>
      <c r="M105" s="281">
        <f t="shared" si="14"/>
        <v>0</v>
      </c>
      <c r="N105" s="190">
        <f t="shared" si="14"/>
        <v>0</v>
      </c>
      <c r="O105" s="216">
        <f t="shared" si="14"/>
        <v>0</v>
      </c>
      <c r="P105" s="216">
        <f t="shared" si="14"/>
        <v>0</v>
      </c>
      <c r="Q105" s="190">
        <f t="shared" si="14"/>
        <v>0</v>
      </c>
      <c r="R105" s="215">
        <f t="shared" si="14"/>
        <v>0</v>
      </c>
      <c r="S105" s="216">
        <f t="shared" si="14"/>
        <v>0</v>
      </c>
      <c r="T105" s="216">
        <f t="shared" si="14"/>
        <v>0</v>
      </c>
      <c r="U105" s="216">
        <f t="shared" si="14"/>
        <v>0</v>
      </c>
      <c r="V105" s="217">
        <f t="shared" si="14"/>
        <v>0</v>
      </c>
      <c r="W105" s="215">
        <f t="shared" si="14"/>
        <v>0</v>
      </c>
      <c r="X105" s="216">
        <f t="shared" si="14"/>
        <v>0</v>
      </c>
      <c r="Y105" s="216">
        <f t="shared" si="14"/>
        <v>0</v>
      </c>
      <c r="Z105" s="190">
        <f t="shared" si="14"/>
        <v>0</v>
      </c>
      <c r="AA105" s="216">
        <f t="shared" si="14"/>
        <v>0</v>
      </c>
      <c r="AB105" s="216">
        <f t="shared" si="14"/>
        <v>0</v>
      </c>
      <c r="AC105" s="216">
        <f t="shared" si="14"/>
        <v>0</v>
      </c>
      <c r="AD105" s="216">
        <f t="shared" si="14"/>
        <v>0</v>
      </c>
      <c r="AE105" s="216">
        <f t="shared" si="14"/>
        <v>0</v>
      </c>
      <c r="AF105" s="216">
        <f t="shared" si="14"/>
        <v>0</v>
      </c>
      <c r="AG105" s="216">
        <f t="shared" si="14"/>
        <v>0</v>
      </c>
      <c r="AH105" s="216">
        <f t="shared" si="14"/>
        <v>30000</v>
      </c>
      <c r="AI105" s="216">
        <f t="shared" si="14"/>
        <v>0</v>
      </c>
      <c r="AJ105" s="216">
        <f t="shared" si="14"/>
        <v>0</v>
      </c>
      <c r="AK105" s="216">
        <f t="shared" si="14"/>
        <v>0</v>
      </c>
      <c r="AL105" s="216">
        <f t="shared" si="14"/>
        <v>0</v>
      </c>
      <c r="AM105" s="216">
        <f t="shared" si="14"/>
        <v>0</v>
      </c>
      <c r="AN105" s="216">
        <f t="shared" si="14"/>
        <v>0</v>
      </c>
      <c r="AO105" s="216">
        <f t="shared" si="14"/>
        <v>0</v>
      </c>
      <c r="AP105" s="216">
        <f t="shared" si="14"/>
        <v>0</v>
      </c>
      <c r="AQ105" s="216">
        <f t="shared" si="14"/>
        <v>0</v>
      </c>
      <c r="AR105" s="216">
        <f t="shared" si="14"/>
        <v>0</v>
      </c>
      <c r="AS105" s="216">
        <f t="shared" si="14"/>
        <v>0</v>
      </c>
      <c r="AT105" s="216">
        <f t="shared" si="14"/>
        <v>0</v>
      </c>
      <c r="AU105" s="216">
        <f t="shared" si="14"/>
        <v>0</v>
      </c>
      <c r="AV105" s="216">
        <f t="shared" si="14"/>
        <v>30000</v>
      </c>
      <c r="AW105" s="216">
        <f t="shared" si="14"/>
        <v>0</v>
      </c>
      <c r="AX105" s="216">
        <f t="shared" si="14"/>
        <v>0</v>
      </c>
      <c r="AY105" s="216">
        <f t="shared" si="14"/>
        <v>0</v>
      </c>
      <c r="AZ105" s="216">
        <f t="shared" si="14"/>
        <v>0</v>
      </c>
      <c r="BA105" s="216">
        <f t="shared" si="14"/>
        <v>0</v>
      </c>
      <c r="BB105" s="216">
        <f t="shared" si="14"/>
        <v>0</v>
      </c>
      <c r="BC105" s="216">
        <f t="shared" si="14"/>
        <v>0</v>
      </c>
      <c r="BD105" s="216">
        <f t="shared" si="14"/>
        <v>0</v>
      </c>
      <c r="BE105" s="223"/>
    </row>
    <row r="106" spans="1:57" s="63" customFormat="1" ht="15" customHeight="1" x14ac:dyDescent="0.25">
      <c r="A106" s="145"/>
      <c r="B106" s="53" t="s">
        <v>272</v>
      </c>
      <c r="C106" s="110"/>
      <c r="D106" s="333" t="s">
        <v>122</v>
      </c>
      <c r="E106" s="356"/>
      <c r="F106" s="248"/>
      <c r="G106" s="250"/>
      <c r="H106" s="248"/>
      <c r="I106" s="249"/>
      <c r="J106" s="250"/>
      <c r="K106" s="248"/>
      <c r="L106" s="250"/>
      <c r="M106" s="275"/>
      <c r="N106" s="250"/>
      <c r="O106" s="248"/>
      <c r="P106" s="248"/>
      <c r="Q106" s="250"/>
      <c r="R106" s="247"/>
      <c r="S106" s="248"/>
      <c r="T106" s="248"/>
      <c r="U106" s="248"/>
      <c r="V106" s="249"/>
      <c r="W106" s="247"/>
      <c r="X106" s="248"/>
      <c r="Y106" s="248"/>
      <c r="Z106" s="250"/>
      <c r="AA106" s="248"/>
      <c r="AB106" s="248"/>
      <c r="AC106" s="248"/>
      <c r="AD106" s="248"/>
      <c r="AE106" s="248"/>
      <c r="AF106" s="248"/>
      <c r="AG106" s="248"/>
      <c r="AH106" s="233">
        <v>30000</v>
      </c>
      <c r="AI106" s="248"/>
      <c r="AJ106" s="248"/>
      <c r="AK106" s="248"/>
      <c r="AL106" s="248"/>
      <c r="AM106" s="233"/>
      <c r="AN106" s="248"/>
      <c r="AO106" s="248"/>
      <c r="AP106" s="248"/>
      <c r="AQ106" s="216"/>
      <c r="AR106" s="248"/>
      <c r="AS106" s="248"/>
      <c r="AT106" s="248"/>
      <c r="AU106" s="248"/>
      <c r="AV106" s="233">
        <v>30000</v>
      </c>
      <c r="AW106" s="248"/>
      <c r="AX106" s="248"/>
      <c r="AY106" s="248"/>
      <c r="AZ106" s="248"/>
      <c r="BA106" s="248"/>
      <c r="BB106" s="248"/>
      <c r="BC106" s="248"/>
      <c r="BD106" s="248"/>
      <c r="BE106" s="251"/>
    </row>
    <row r="107" spans="1:57" s="63" customFormat="1" ht="15" customHeight="1" x14ac:dyDescent="0.25">
      <c r="A107" s="145"/>
      <c r="B107" s="53" t="s">
        <v>285</v>
      </c>
      <c r="C107" s="110"/>
      <c r="D107" s="333"/>
      <c r="E107" s="356"/>
      <c r="F107" s="248"/>
      <c r="G107" s="250"/>
      <c r="H107" s="248"/>
      <c r="I107" s="249"/>
      <c r="J107" s="250"/>
      <c r="K107" s="248"/>
      <c r="L107" s="250"/>
      <c r="M107" s="275"/>
      <c r="N107" s="250"/>
      <c r="O107" s="248"/>
      <c r="P107" s="248"/>
      <c r="Q107" s="250"/>
      <c r="R107" s="247"/>
      <c r="S107" s="248"/>
      <c r="T107" s="248"/>
      <c r="U107" s="248"/>
      <c r="V107" s="249"/>
      <c r="W107" s="247"/>
      <c r="X107" s="248"/>
      <c r="Y107" s="248"/>
      <c r="Z107" s="250"/>
      <c r="AA107" s="248"/>
      <c r="AB107" s="248"/>
      <c r="AC107" s="248"/>
      <c r="AD107" s="248"/>
      <c r="AE107" s="248"/>
      <c r="AF107" s="248"/>
      <c r="AG107" s="248"/>
      <c r="AH107" s="248"/>
      <c r="AI107" s="248"/>
      <c r="AJ107" s="248"/>
      <c r="AK107" s="248"/>
      <c r="AL107" s="248"/>
      <c r="AM107" s="248"/>
      <c r="AN107" s="248"/>
      <c r="AO107" s="248"/>
      <c r="AP107" s="248"/>
      <c r="AQ107" s="216"/>
      <c r="AR107" s="248"/>
      <c r="AS107" s="248"/>
      <c r="AT107" s="248"/>
      <c r="AU107" s="248"/>
      <c r="AV107" s="248"/>
      <c r="AW107" s="248"/>
      <c r="AX107" s="248"/>
      <c r="AY107" s="248"/>
      <c r="AZ107" s="248"/>
      <c r="BA107" s="248"/>
      <c r="BB107" s="248"/>
      <c r="BC107" s="248"/>
      <c r="BD107" s="248"/>
      <c r="BE107" s="251"/>
    </row>
    <row r="108" spans="1:57" s="27" customFormat="1" ht="15" customHeight="1" x14ac:dyDescent="0.25">
      <c r="A108" s="142"/>
      <c r="B108" s="53" t="s">
        <v>111</v>
      </c>
      <c r="C108" s="107"/>
      <c r="D108" s="331"/>
      <c r="E108" s="107"/>
      <c r="F108" s="233"/>
      <c r="G108" s="191"/>
      <c r="H108" s="233"/>
      <c r="I108" s="273"/>
      <c r="J108" s="191"/>
      <c r="K108" s="233"/>
      <c r="L108" s="191"/>
      <c r="M108" s="274"/>
      <c r="N108" s="191"/>
      <c r="O108" s="233"/>
      <c r="P108" s="233"/>
      <c r="Q108" s="191"/>
      <c r="R108" s="202"/>
      <c r="S108" s="203"/>
      <c r="T108" s="203"/>
      <c r="U108" s="203"/>
      <c r="V108" s="204"/>
      <c r="W108" s="202"/>
      <c r="X108" s="203"/>
      <c r="Y108" s="203"/>
      <c r="Z108" s="201"/>
      <c r="AA108" s="203"/>
      <c r="AB108" s="203"/>
      <c r="AC108" s="203"/>
      <c r="AD108" s="203"/>
      <c r="AE108" s="203"/>
      <c r="AF108" s="203"/>
      <c r="AG108" s="203"/>
      <c r="AH108" s="203"/>
      <c r="AI108" s="203"/>
      <c r="AJ108" s="203"/>
      <c r="AK108" s="203"/>
      <c r="AL108" s="203"/>
      <c r="AM108" s="203"/>
      <c r="AN108" s="203"/>
      <c r="AO108" s="203"/>
      <c r="AP108" s="203"/>
      <c r="AQ108" s="216"/>
      <c r="AR108" s="203"/>
      <c r="AS108" s="203"/>
      <c r="AT108" s="203"/>
      <c r="AU108" s="203"/>
      <c r="AV108" s="203"/>
      <c r="AW108" s="203"/>
      <c r="AX108" s="203"/>
      <c r="AY108" s="203"/>
      <c r="AZ108" s="203"/>
      <c r="BA108" s="203"/>
      <c r="BB108" s="203"/>
      <c r="BC108" s="203"/>
      <c r="BD108" s="203"/>
      <c r="BE108" s="209"/>
    </row>
    <row r="109" spans="1:57" s="27" customFormat="1" ht="15" customHeight="1" x14ac:dyDescent="0.25">
      <c r="A109" s="142"/>
      <c r="B109" s="28" t="s">
        <v>85</v>
      </c>
      <c r="C109" s="107"/>
      <c r="D109" s="331"/>
      <c r="E109" s="107"/>
      <c r="F109" s="233"/>
      <c r="G109" s="191"/>
      <c r="H109" s="233"/>
      <c r="I109" s="273"/>
      <c r="J109" s="191"/>
      <c r="K109" s="233"/>
      <c r="L109" s="191"/>
      <c r="M109" s="274"/>
      <c r="N109" s="191"/>
      <c r="O109" s="233"/>
      <c r="P109" s="233"/>
      <c r="Q109" s="191"/>
      <c r="R109" s="202"/>
      <c r="S109" s="203"/>
      <c r="T109" s="203"/>
      <c r="U109" s="203"/>
      <c r="V109" s="204"/>
      <c r="W109" s="202"/>
      <c r="X109" s="203"/>
      <c r="Y109" s="203"/>
      <c r="Z109" s="201"/>
      <c r="AA109" s="203"/>
      <c r="AB109" s="203"/>
      <c r="AC109" s="203"/>
      <c r="AD109" s="203"/>
      <c r="AE109" s="203"/>
      <c r="AF109" s="203"/>
      <c r="AG109" s="203"/>
      <c r="AH109" s="203"/>
      <c r="AI109" s="203"/>
      <c r="AJ109" s="203"/>
      <c r="AK109" s="203"/>
      <c r="AL109" s="203"/>
      <c r="AM109" s="203"/>
      <c r="AN109" s="203"/>
      <c r="AO109" s="203"/>
      <c r="AP109" s="203"/>
      <c r="AQ109" s="203"/>
      <c r="AR109" s="203"/>
      <c r="AS109" s="203"/>
      <c r="AT109" s="203"/>
      <c r="AU109" s="203"/>
      <c r="AV109" s="203"/>
      <c r="AW109" s="203"/>
      <c r="AX109" s="203"/>
      <c r="AY109" s="203"/>
      <c r="AZ109" s="203"/>
      <c r="BA109" s="203"/>
      <c r="BB109" s="203"/>
      <c r="BC109" s="203"/>
      <c r="BD109" s="203"/>
      <c r="BE109" s="209"/>
    </row>
    <row r="110" spans="1:57" s="27" customFormat="1" ht="15" customHeight="1" x14ac:dyDescent="0.25">
      <c r="A110" s="142"/>
      <c r="B110" s="65"/>
      <c r="C110" s="117"/>
      <c r="D110" s="339"/>
      <c r="E110" s="353"/>
      <c r="F110" s="290"/>
      <c r="G110" s="293"/>
      <c r="H110" s="290"/>
      <c r="I110" s="292"/>
      <c r="J110" s="293"/>
      <c r="K110" s="290"/>
      <c r="L110" s="293"/>
      <c r="M110" s="294"/>
      <c r="N110" s="293"/>
      <c r="O110" s="290"/>
      <c r="P110" s="290"/>
      <c r="Q110" s="293"/>
      <c r="R110" s="224"/>
      <c r="S110" s="225"/>
      <c r="T110" s="225"/>
      <c r="U110" s="225"/>
      <c r="V110" s="226"/>
      <c r="W110" s="224"/>
      <c r="X110" s="225"/>
      <c r="Y110" s="225"/>
      <c r="Z110" s="227"/>
      <c r="AA110" s="225"/>
      <c r="AB110" s="225"/>
      <c r="AC110" s="225"/>
      <c r="AD110" s="225"/>
      <c r="AE110" s="225"/>
      <c r="AF110" s="225"/>
      <c r="AG110" s="225"/>
      <c r="AH110" s="225"/>
      <c r="AI110" s="225"/>
      <c r="AJ110" s="225"/>
      <c r="AK110" s="225"/>
      <c r="AL110" s="225"/>
      <c r="AM110" s="225"/>
      <c r="AN110" s="225"/>
      <c r="AO110" s="225"/>
      <c r="AP110" s="225"/>
      <c r="AQ110" s="225"/>
      <c r="AR110" s="225"/>
      <c r="AS110" s="225"/>
      <c r="AT110" s="225"/>
      <c r="AU110" s="225"/>
      <c r="AV110" s="225"/>
      <c r="AW110" s="225"/>
      <c r="AX110" s="225"/>
      <c r="AY110" s="225"/>
      <c r="AZ110" s="225"/>
      <c r="BA110" s="225"/>
      <c r="BB110" s="225"/>
      <c r="BC110" s="225"/>
      <c r="BD110" s="225"/>
      <c r="BE110" s="209"/>
    </row>
    <row r="111" spans="1:57" s="66" customFormat="1" ht="15" customHeight="1" x14ac:dyDescent="0.25">
      <c r="A111" s="141" t="s">
        <v>194</v>
      </c>
      <c r="B111" s="50" t="s">
        <v>59</v>
      </c>
      <c r="C111" s="115"/>
      <c r="D111" s="337"/>
      <c r="E111" s="354">
        <f t="shared" ref="E111:BD111" si="15">E67+E79+E48+E87+E105+E59+E74</f>
        <v>0</v>
      </c>
      <c r="F111" s="229">
        <f t="shared" si="15"/>
        <v>0</v>
      </c>
      <c r="G111" s="231">
        <f t="shared" si="15"/>
        <v>0</v>
      </c>
      <c r="H111" s="229">
        <f t="shared" si="15"/>
        <v>0</v>
      </c>
      <c r="I111" s="230">
        <f t="shared" si="15"/>
        <v>0</v>
      </c>
      <c r="J111" s="231">
        <f t="shared" si="15"/>
        <v>0</v>
      </c>
      <c r="K111" s="229">
        <f t="shared" si="15"/>
        <v>0</v>
      </c>
      <c r="L111" s="231">
        <f t="shared" si="15"/>
        <v>0</v>
      </c>
      <c r="M111" s="295">
        <f t="shared" si="15"/>
        <v>0</v>
      </c>
      <c r="N111" s="231">
        <f t="shared" si="15"/>
        <v>0</v>
      </c>
      <c r="O111" s="229">
        <f t="shared" si="15"/>
        <v>0</v>
      </c>
      <c r="P111" s="229">
        <f t="shared" si="15"/>
        <v>0</v>
      </c>
      <c r="Q111" s="231">
        <f t="shared" si="15"/>
        <v>0</v>
      </c>
      <c r="R111" s="228">
        <f t="shared" si="15"/>
        <v>0</v>
      </c>
      <c r="S111" s="229">
        <f t="shared" si="15"/>
        <v>0</v>
      </c>
      <c r="T111" s="229">
        <f t="shared" si="15"/>
        <v>0</v>
      </c>
      <c r="U111" s="229">
        <f t="shared" si="15"/>
        <v>0</v>
      </c>
      <c r="V111" s="230">
        <f t="shared" si="15"/>
        <v>0</v>
      </c>
      <c r="W111" s="228">
        <f t="shared" si="15"/>
        <v>0</v>
      </c>
      <c r="X111" s="229">
        <f t="shared" si="15"/>
        <v>0</v>
      </c>
      <c r="Y111" s="229">
        <f t="shared" si="15"/>
        <v>0</v>
      </c>
      <c r="Z111" s="231">
        <f t="shared" si="15"/>
        <v>0</v>
      </c>
      <c r="AA111" s="229">
        <f t="shared" si="15"/>
        <v>0</v>
      </c>
      <c r="AB111" s="229">
        <f t="shared" si="15"/>
        <v>67477.760000000009</v>
      </c>
      <c r="AC111" s="229">
        <f t="shared" si="15"/>
        <v>13625</v>
      </c>
      <c r="AD111" s="229">
        <f t="shared" si="15"/>
        <v>0</v>
      </c>
      <c r="AE111" s="229">
        <f t="shared" si="15"/>
        <v>0</v>
      </c>
      <c r="AF111" s="229">
        <f t="shared" si="15"/>
        <v>0</v>
      </c>
      <c r="AG111" s="229">
        <f t="shared" si="15"/>
        <v>0</v>
      </c>
      <c r="AH111" s="229">
        <f t="shared" si="15"/>
        <v>30000</v>
      </c>
      <c r="AI111" s="229">
        <f t="shared" si="15"/>
        <v>0</v>
      </c>
      <c r="AJ111" s="229">
        <f t="shared" si="15"/>
        <v>0</v>
      </c>
      <c r="AK111" s="229">
        <f t="shared" si="15"/>
        <v>0</v>
      </c>
      <c r="AL111" s="229">
        <f t="shared" si="15"/>
        <v>0</v>
      </c>
      <c r="AM111" s="229">
        <f t="shared" si="15"/>
        <v>0</v>
      </c>
      <c r="AN111" s="229">
        <f t="shared" si="15"/>
        <v>0</v>
      </c>
      <c r="AO111" s="229">
        <f t="shared" si="15"/>
        <v>0</v>
      </c>
      <c r="AP111" s="229">
        <f t="shared" si="15"/>
        <v>0</v>
      </c>
      <c r="AQ111" s="229">
        <f t="shared" si="15"/>
        <v>0</v>
      </c>
      <c r="AR111" s="229">
        <f t="shared" si="15"/>
        <v>0</v>
      </c>
      <c r="AS111" s="229">
        <f t="shared" si="15"/>
        <v>0</v>
      </c>
      <c r="AT111" s="229">
        <f t="shared" si="15"/>
        <v>0</v>
      </c>
      <c r="AU111" s="229">
        <f t="shared" si="15"/>
        <v>0</v>
      </c>
      <c r="AV111" s="229">
        <f t="shared" si="15"/>
        <v>30000</v>
      </c>
      <c r="AW111" s="229">
        <f t="shared" si="15"/>
        <v>0</v>
      </c>
      <c r="AX111" s="229">
        <f t="shared" si="15"/>
        <v>0</v>
      </c>
      <c r="AY111" s="229">
        <f t="shared" si="15"/>
        <v>0</v>
      </c>
      <c r="AZ111" s="229">
        <f t="shared" si="15"/>
        <v>0</v>
      </c>
      <c r="BA111" s="229">
        <f t="shared" si="15"/>
        <v>0</v>
      </c>
      <c r="BB111" s="229">
        <f t="shared" si="15"/>
        <v>0</v>
      </c>
      <c r="BC111" s="229">
        <f t="shared" si="15"/>
        <v>0</v>
      </c>
      <c r="BD111" s="229">
        <f t="shared" si="15"/>
        <v>0</v>
      </c>
    </row>
    <row r="112" spans="1:57" s="27" customFormat="1" ht="15" customHeight="1" x14ac:dyDescent="0.25">
      <c r="A112" s="142"/>
      <c r="B112" s="67"/>
      <c r="C112" s="118"/>
      <c r="D112" s="340"/>
      <c r="E112" s="358"/>
      <c r="F112" s="260"/>
      <c r="G112" s="259"/>
      <c r="H112" s="260"/>
      <c r="I112" s="261"/>
      <c r="J112" s="259"/>
      <c r="K112" s="260"/>
      <c r="L112" s="259"/>
      <c r="M112" s="301"/>
      <c r="N112" s="259"/>
      <c r="O112" s="260"/>
      <c r="P112" s="260"/>
      <c r="Q112" s="259"/>
      <c r="R112" s="202"/>
      <c r="S112" s="203"/>
      <c r="T112" s="203"/>
      <c r="U112" s="203"/>
      <c r="V112" s="204"/>
      <c r="W112" s="202"/>
      <c r="X112" s="203"/>
      <c r="Y112" s="203"/>
      <c r="Z112" s="201"/>
      <c r="AA112" s="203"/>
      <c r="AB112" s="203"/>
      <c r="AC112" s="203"/>
      <c r="AD112" s="203"/>
      <c r="AE112" s="203"/>
      <c r="AF112" s="203"/>
      <c r="AG112" s="203"/>
      <c r="AH112" s="203"/>
      <c r="AI112" s="203"/>
      <c r="AJ112" s="203"/>
      <c r="AK112" s="203"/>
      <c r="AL112" s="203"/>
      <c r="AM112" s="203"/>
      <c r="AN112" s="203"/>
      <c r="AO112" s="203"/>
      <c r="AP112" s="203"/>
      <c r="AQ112" s="203"/>
      <c r="AR112" s="203"/>
      <c r="AS112" s="203"/>
      <c r="AT112" s="203"/>
      <c r="AU112" s="203"/>
      <c r="AV112" s="203"/>
      <c r="AW112" s="203"/>
      <c r="AX112" s="203"/>
      <c r="AY112" s="203"/>
      <c r="AZ112" s="203"/>
      <c r="BA112" s="203"/>
      <c r="BB112" s="203"/>
      <c r="BC112" s="203"/>
      <c r="BD112" s="203"/>
      <c r="BE112" s="209"/>
    </row>
    <row r="113" spans="1:57" s="70" customFormat="1" ht="15" customHeight="1" x14ac:dyDescent="0.25">
      <c r="A113" s="141" t="s">
        <v>195</v>
      </c>
      <c r="B113" s="71" t="s">
        <v>86</v>
      </c>
      <c r="C113" s="119"/>
      <c r="D113" s="341"/>
      <c r="E113" s="359">
        <f t="shared" ref="E113:BD113" si="16">E9+E46-E111</f>
        <v>0</v>
      </c>
      <c r="F113" s="253">
        <f t="shared" si="16"/>
        <v>0</v>
      </c>
      <c r="G113" s="255">
        <f t="shared" si="16"/>
        <v>0</v>
      </c>
      <c r="H113" s="253">
        <f t="shared" si="16"/>
        <v>0</v>
      </c>
      <c r="I113" s="254">
        <f t="shared" si="16"/>
        <v>0</v>
      </c>
      <c r="J113" s="255">
        <f t="shared" si="16"/>
        <v>0</v>
      </c>
      <c r="K113" s="253">
        <f t="shared" si="16"/>
        <v>0</v>
      </c>
      <c r="L113" s="255">
        <f t="shared" si="16"/>
        <v>0</v>
      </c>
      <c r="M113" s="302">
        <f t="shared" si="16"/>
        <v>0</v>
      </c>
      <c r="N113" s="255">
        <f t="shared" si="16"/>
        <v>0</v>
      </c>
      <c r="O113" s="253">
        <f t="shared" si="16"/>
        <v>0</v>
      </c>
      <c r="P113" s="253">
        <f t="shared" si="16"/>
        <v>0</v>
      </c>
      <c r="Q113" s="255">
        <f t="shared" si="16"/>
        <v>0</v>
      </c>
      <c r="R113" s="252">
        <f t="shared" si="16"/>
        <v>0</v>
      </c>
      <c r="S113" s="253">
        <f t="shared" si="16"/>
        <v>0</v>
      </c>
      <c r="T113" s="253">
        <f t="shared" si="16"/>
        <v>0</v>
      </c>
      <c r="U113" s="253">
        <f t="shared" si="16"/>
        <v>0</v>
      </c>
      <c r="V113" s="254">
        <f t="shared" si="16"/>
        <v>0</v>
      </c>
      <c r="W113" s="252">
        <f t="shared" si="16"/>
        <v>0</v>
      </c>
      <c r="X113" s="253">
        <f t="shared" si="16"/>
        <v>0</v>
      </c>
      <c r="Y113" s="253">
        <f t="shared" si="16"/>
        <v>0</v>
      </c>
      <c r="Z113" s="255">
        <f t="shared" si="16"/>
        <v>0</v>
      </c>
      <c r="AA113" s="253">
        <f t="shared" si="16"/>
        <v>0</v>
      </c>
      <c r="AB113" s="253">
        <f t="shared" si="16"/>
        <v>-62477.760000000009</v>
      </c>
      <c r="AC113" s="253">
        <f t="shared" si="16"/>
        <v>-76102.760000000009</v>
      </c>
      <c r="AD113" s="253">
        <f t="shared" si="16"/>
        <v>-76102.760000000009</v>
      </c>
      <c r="AE113" s="253">
        <f t="shared" si="16"/>
        <v>-76102.760000000009</v>
      </c>
      <c r="AF113" s="253">
        <f t="shared" si="16"/>
        <v>-76102.760000000009</v>
      </c>
      <c r="AG113" s="253">
        <f t="shared" si="16"/>
        <v>-76102.760000000009</v>
      </c>
      <c r="AH113" s="253">
        <f t="shared" si="16"/>
        <v>-24350.760000000009</v>
      </c>
      <c r="AI113" s="253">
        <f t="shared" si="16"/>
        <v>-24350.760000000009</v>
      </c>
      <c r="AJ113" s="253">
        <f t="shared" si="16"/>
        <v>-24350.760000000009</v>
      </c>
      <c r="AK113" s="253">
        <f t="shared" si="16"/>
        <v>-24350.760000000009</v>
      </c>
      <c r="AL113" s="253">
        <f t="shared" si="16"/>
        <v>-24350.760000000009</v>
      </c>
      <c r="AM113" s="253">
        <f t="shared" si="16"/>
        <v>-24350.760000000009</v>
      </c>
      <c r="AN113" s="253">
        <f t="shared" si="16"/>
        <v>-24350.760000000009</v>
      </c>
      <c r="AO113" s="253">
        <f t="shared" si="16"/>
        <v>-24350.760000000009</v>
      </c>
      <c r="AP113" s="253">
        <f t="shared" si="16"/>
        <v>-24350.760000000009</v>
      </c>
      <c r="AQ113" s="253">
        <f t="shared" si="16"/>
        <v>-24350.760000000009</v>
      </c>
      <c r="AR113" s="253">
        <f t="shared" si="16"/>
        <v>-24350.760000000009</v>
      </c>
      <c r="AS113" s="253">
        <f t="shared" si="16"/>
        <v>-24350.760000000009</v>
      </c>
      <c r="AT113" s="253">
        <f t="shared" si="16"/>
        <v>-24350.760000000009</v>
      </c>
      <c r="AU113" s="253">
        <f t="shared" si="16"/>
        <v>-24350.760000000009</v>
      </c>
      <c r="AV113" s="253">
        <f t="shared" si="16"/>
        <v>-54350.760000000009</v>
      </c>
      <c r="AW113" s="253">
        <f t="shared" si="16"/>
        <v>-54350.760000000009</v>
      </c>
      <c r="AX113" s="253">
        <f t="shared" si="16"/>
        <v>-54350.760000000009</v>
      </c>
      <c r="AY113" s="253">
        <f t="shared" si="16"/>
        <v>-54350.760000000009</v>
      </c>
      <c r="AZ113" s="253">
        <f t="shared" si="16"/>
        <v>-54350.760000000009</v>
      </c>
      <c r="BA113" s="253">
        <f t="shared" si="16"/>
        <v>-54350.760000000009</v>
      </c>
      <c r="BB113" s="253">
        <f t="shared" si="16"/>
        <v>-54350.760000000009</v>
      </c>
      <c r="BC113" s="253">
        <f t="shared" si="16"/>
        <v>-54350.760000000009</v>
      </c>
      <c r="BD113" s="253">
        <f t="shared" si="16"/>
        <v>-54350.760000000009</v>
      </c>
      <c r="BE113" s="256"/>
    </row>
    <row r="114" spans="1:57" ht="14.1" customHeight="1" x14ac:dyDescent="0.25">
      <c r="B114" s="74"/>
      <c r="C114" s="120"/>
      <c r="D114" s="95"/>
      <c r="E114" s="303"/>
      <c r="F114" s="303"/>
      <c r="G114" s="303"/>
      <c r="H114" s="303"/>
      <c r="I114" s="303"/>
      <c r="J114" s="257"/>
      <c r="K114" s="257"/>
      <c r="L114" s="257"/>
      <c r="M114" s="257"/>
      <c r="N114" s="257"/>
      <c r="O114" s="257"/>
      <c r="P114" s="257"/>
      <c r="Q114" s="257"/>
      <c r="R114" s="257"/>
      <c r="S114" s="257"/>
      <c r="T114" s="257"/>
      <c r="U114" s="257"/>
      <c r="V114" s="257"/>
      <c r="W114" s="257"/>
      <c r="X114" s="257"/>
      <c r="Y114" s="257"/>
      <c r="Z114" s="257"/>
      <c r="AA114" s="257"/>
      <c r="AB114" s="257"/>
      <c r="AC114" s="257"/>
      <c r="AD114" s="257"/>
      <c r="AE114" s="257"/>
      <c r="AF114" s="257"/>
      <c r="AG114" s="257"/>
      <c r="AH114" s="257"/>
      <c r="AI114" s="257"/>
      <c r="AJ114" s="257"/>
      <c r="AK114" s="257"/>
      <c r="AL114" s="257"/>
      <c r="AM114" s="257"/>
      <c r="AN114" s="257"/>
      <c r="AO114" s="257"/>
      <c r="AP114" s="257"/>
      <c r="AQ114" s="257"/>
      <c r="AR114" s="257"/>
      <c r="AS114" s="257"/>
      <c r="AT114" s="257"/>
      <c r="AU114" s="257"/>
      <c r="AV114" s="257"/>
      <c r="AW114" s="257"/>
      <c r="AX114" s="257"/>
      <c r="AY114" s="257"/>
      <c r="AZ114" s="257"/>
      <c r="BA114" s="257"/>
      <c r="BB114" s="257"/>
      <c r="BC114" s="257"/>
      <c r="BD114" s="257"/>
      <c r="BE114" s="257"/>
    </row>
    <row r="115" spans="1:57" ht="14.1" customHeight="1" x14ac:dyDescent="0.25">
      <c r="B115" s="77"/>
      <c r="C115" s="121"/>
      <c r="D115" s="96"/>
      <c r="E115" s="75"/>
      <c r="F115" s="75"/>
      <c r="G115" s="75"/>
      <c r="H115" s="75"/>
      <c r="I115" s="75"/>
    </row>
    <row r="116" spans="1:57" ht="14.1" customHeight="1" x14ac:dyDescent="0.25">
      <c r="B116" s="77"/>
      <c r="C116" s="121"/>
      <c r="D116" s="96"/>
      <c r="E116" s="75"/>
      <c r="F116" s="75"/>
      <c r="G116" s="75"/>
      <c r="H116" s="75"/>
      <c r="I116" s="75"/>
    </row>
    <row r="117" spans="1:57" ht="14.1" customHeight="1" x14ac:dyDescent="0.25">
      <c r="B117" s="78"/>
      <c r="C117" s="122"/>
      <c r="D117" s="97"/>
      <c r="E117" s="75"/>
      <c r="F117" s="75"/>
      <c r="G117" s="75"/>
      <c r="H117" s="75"/>
      <c r="I117" s="75"/>
    </row>
    <row r="118" spans="1:57" ht="14.1" customHeight="1" x14ac:dyDescent="0.25">
      <c r="B118" s="79"/>
      <c r="C118" s="123"/>
      <c r="D118" s="98"/>
      <c r="E118" s="75"/>
      <c r="F118" s="75"/>
      <c r="G118" s="75"/>
      <c r="H118" s="75"/>
      <c r="I118" s="75"/>
    </row>
    <row r="119" spans="1:57" ht="14.1" customHeight="1" x14ac:dyDescent="0.25">
      <c r="B119" s="80"/>
      <c r="C119" s="124"/>
      <c r="D119" s="98"/>
      <c r="E119" s="75"/>
      <c r="F119" s="75"/>
      <c r="G119" s="75"/>
      <c r="H119" s="75"/>
      <c r="I119" s="75"/>
    </row>
    <row r="120" spans="1:57" ht="14.1" customHeight="1" x14ac:dyDescent="0.25">
      <c r="B120" s="78"/>
      <c r="C120" s="122"/>
      <c r="D120" s="97"/>
      <c r="E120" s="75"/>
      <c r="F120" s="75"/>
      <c r="G120" s="75"/>
      <c r="H120" s="75"/>
      <c r="I120" s="75"/>
    </row>
    <row r="121" spans="1:57" ht="14.1" customHeight="1" x14ac:dyDescent="0.25">
      <c r="B121" s="78"/>
      <c r="C121" s="122"/>
      <c r="D121" s="97"/>
      <c r="E121" s="75"/>
      <c r="F121" s="75"/>
      <c r="G121" s="75"/>
      <c r="H121" s="75"/>
      <c r="I121" s="75"/>
    </row>
    <row r="122" spans="1:57" ht="14.1" customHeight="1" x14ac:dyDescent="0.25">
      <c r="B122" s="78"/>
      <c r="C122" s="122"/>
      <c r="D122" s="97"/>
      <c r="E122" s="75"/>
      <c r="F122" s="75"/>
      <c r="G122" s="75"/>
      <c r="H122" s="75"/>
      <c r="I122" s="75"/>
    </row>
    <row r="123" spans="1:57" ht="14.1" customHeight="1" x14ac:dyDescent="0.25">
      <c r="B123" s="78"/>
      <c r="C123" s="122"/>
      <c r="D123" s="97"/>
      <c r="E123" s="75"/>
      <c r="F123" s="75"/>
      <c r="G123" s="75"/>
      <c r="H123" s="75"/>
      <c r="I123" s="75"/>
    </row>
    <row r="124" spans="1:57" ht="15" customHeight="1" x14ac:dyDescent="0.25">
      <c r="B124" s="78"/>
      <c r="C124" s="122"/>
      <c r="D124" s="97"/>
      <c r="E124" s="75"/>
      <c r="F124" s="75"/>
      <c r="G124" s="75"/>
      <c r="H124" s="75"/>
      <c r="I124" s="75"/>
    </row>
    <row r="125" spans="1:57" ht="12.75" customHeight="1" x14ac:dyDescent="0.25">
      <c r="B125" s="78"/>
      <c r="C125" s="122"/>
      <c r="D125" s="97"/>
      <c r="E125" s="75"/>
      <c r="F125" s="75"/>
      <c r="G125" s="75"/>
      <c r="H125" s="75"/>
      <c r="I125" s="75"/>
    </row>
    <row r="126" spans="1:57" ht="12.75" customHeight="1" x14ac:dyDescent="0.25">
      <c r="B126" s="77"/>
      <c r="C126" s="121"/>
      <c r="D126" s="96"/>
      <c r="E126" s="75"/>
      <c r="F126" s="75"/>
      <c r="G126" s="75"/>
      <c r="H126" s="75"/>
      <c r="I126" s="75"/>
    </row>
    <row r="127" spans="1:57" ht="15" hidden="1" x14ac:dyDescent="0.25">
      <c r="B127" s="77"/>
      <c r="C127" s="121"/>
      <c r="D127" s="96"/>
      <c r="E127" s="75"/>
      <c r="F127" s="75"/>
      <c r="G127" s="75"/>
      <c r="H127" s="75"/>
      <c r="I127" s="75"/>
    </row>
    <row r="128" spans="1:57" ht="15" x14ac:dyDescent="0.25">
      <c r="B128" s="77"/>
      <c r="C128" s="121"/>
      <c r="D128" s="96"/>
      <c r="E128" s="75"/>
      <c r="F128" s="75"/>
      <c r="G128" s="75"/>
      <c r="H128" s="75"/>
      <c r="I128" s="75"/>
    </row>
    <row r="129" spans="2:9" ht="8.1" customHeight="1" x14ac:dyDescent="0.25">
      <c r="B129" s="77"/>
      <c r="C129" s="121"/>
      <c r="D129" s="96"/>
      <c r="E129" s="75"/>
      <c r="F129" s="75"/>
      <c r="G129" s="75"/>
      <c r="H129" s="75"/>
      <c r="I129" s="75"/>
    </row>
    <row r="130" spans="2:9" ht="15" x14ac:dyDescent="0.25">
      <c r="B130" s="78"/>
      <c r="C130" s="122"/>
      <c r="D130" s="97"/>
      <c r="E130" s="75"/>
      <c r="F130" s="75"/>
      <c r="G130" s="75"/>
      <c r="H130" s="75"/>
      <c r="I130" s="75"/>
    </row>
    <row r="131" spans="2:9" ht="15" x14ac:dyDescent="0.25">
      <c r="B131" s="77"/>
      <c r="C131" s="121"/>
      <c r="D131" s="96"/>
      <c r="E131" s="75"/>
      <c r="F131" s="75"/>
      <c r="G131" s="75"/>
      <c r="H131" s="75"/>
      <c r="I131" s="75"/>
    </row>
    <row r="132" spans="2:9" ht="15" x14ac:dyDescent="0.25">
      <c r="B132" s="77"/>
      <c r="C132" s="121"/>
      <c r="D132" s="96"/>
      <c r="E132" s="75"/>
      <c r="F132" s="75"/>
      <c r="G132" s="75"/>
      <c r="H132" s="75"/>
      <c r="I132" s="75"/>
    </row>
    <row r="133" spans="2:9" ht="6" customHeight="1" x14ac:dyDescent="0.25">
      <c r="B133" s="77"/>
      <c r="C133" s="121"/>
      <c r="D133" s="96"/>
      <c r="E133" s="75"/>
      <c r="F133" s="75"/>
      <c r="G133" s="75"/>
      <c r="H133" s="75"/>
      <c r="I133" s="75"/>
    </row>
    <row r="134" spans="2:9" ht="15" x14ac:dyDescent="0.25">
      <c r="B134" s="78"/>
      <c r="C134" s="122"/>
      <c r="D134" s="97"/>
      <c r="E134" s="75"/>
      <c r="F134" s="75"/>
      <c r="G134" s="75"/>
      <c r="H134" s="75"/>
      <c r="I134" s="75"/>
    </row>
    <row r="135" spans="2:9" ht="15" x14ac:dyDescent="0.25">
      <c r="B135" s="77"/>
      <c r="C135" s="121"/>
      <c r="D135" s="96"/>
      <c r="E135" s="75"/>
      <c r="F135" s="75"/>
      <c r="G135" s="75"/>
      <c r="H135" s="75"/>
      <c r="I135" s="75"/>
    </row>
    <row r="136" spans="2:9" ht="15" x14ac:dyDescent="0.25">
      <c r="B136" s="77"/>
      <c r="C136" s="121"/>
      <c r="D136" s="96"/>
      <c r="E136" s="75"/>
      <c r="F136" s="75"/>
      <c r="G136" s="75"/>
      <c r="H136" s="75"/>
      <c r="I136" s="75"/>
    </row>
    <row r="137" spans="2:9" ht="15" x14ac:dyDescent="0.25">
      <c r="B137" s="78"/>
      <c r="C137" s="122"/>
      <c r="D137" s="97"/>
      <c r="E137" s="75"/>
      <c r="F137" s="75"/>
      <c r="G137" s="75"/>
      <c r="H137" s="75"/>
      <c r="I137" s="75"/>
    </row>
    <row r="138" spans="2:9" x14ac:dyDescent="0.2">
      <c r="B138" s="81"/>
      <c r="C138" s="125"/>
      <c r="D138" s="97"/>
    </row>
    <row r="139" spans="2:9" x14ac:dyDescent="0.2">
      <c r="B139" s="82"/>
      <c r="C139" s="126"/>
      <c r="D139" s="96"/>
    </row>
    <row r="140" spans="2:9" x14ac:dyDescent="0.2">
      <c r="B140" s="83"/>
      <c r="C140" s="127"/>
      <c r="D140" s="99"/>
    </row>
    <row r="141" spans="2:9" ht="0.75" customHeight="1" x14ac:dyDescent="0.2">
      <c r="B141" s="83"/>
      <c r="C141" s="127"/>
      <c r="D141" s="99"/>
    </row>
    <row r="142" spans="2:9" ht="37.5" customHeight="1" x14ac:dyDescent="0.2">
      <c r="B142" s="84"/>
      <c r="C142" s="128"/>
      <c r="D142" s="100"/>
    </row>
    <row r="143" spans="2:9" x14ac:dyDescent="0.2">
      <c r="B143" s="85"/>
      <c r="C143" s="129"/>
      <c r="D143" s="101"/>
    </row>
    <row r="144" spans="2:9" x14ac:dyDescent="0.2">
      <c r="B144" s="85"/>
      <c r="C144" s="129"/>
      <c r="D144" s="101"/>
    </row>
    <row r="145" spans="1:31" x14ac:dyDescent="0.2">
      <c r="B145" s="85"/>
      <c r="C145" s="129"/>
      <c r="D145" s="101"/>
    </row>
    <row r="146" spans="1:31" s="86" customFormat="1" ht="4.5" customHeight="1" x14ac:dyDescent="0.2">
      <c r="A146" s="148"/>
      <c r="B146" s="85"/>
      <c r="C146" s="129"/>
      <c r="D146" s="10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s="86" customFormat="1" x14ac:dyDescent="0.2">
      <c r="A147" s="148"/>
      <c r="B147" s="85"/>
      <c r="C147" s="129"/>
      <c r="D147" s="10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s="86" customFormat="1" ht="3" customHeight="1" x14ac:dyDescent="0.2">
      <c r="A148" s="148"/>
      <c r="B148" s="85"/>
      <c r="C148" s="129"/>
      <c r="D148" s="10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s="86" customFormat="1" ht="3.75" hidden="1" customHeight="1" x14ac:dyDescent="0.2">
      <c r="A149" s="148"/>
      <c r="B149" s="87"/>
      <c r="C149" s="130"/>
      <c r="D149" s="102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s="86" customFormat="1" ht="19.5" customHeight="1" x14ac:dyDescent="0.2">
      <c r="A150" s="148"/>
      <c r="B150" s="88"/>
      <c r="C150" s="131"/>
      <c r="D150" s="95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s="86" customFormat="1" x14ac:dyDescent="0.2">
      <c r="A151" s="148"/>
      <c r="B151" s="88"/>
      <c r="C151" s="131"/>
      <c r="D151" s="95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s="86" customFormat="1" x14ac:dyDescent="0.2">
      <c r="A152" s="148"/>
      <c r="B152" s="88"/>
      <c r="C152" s="131"/>
      <c r="D152" s="95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s="86" customFormat="1" x14ac:dyDescent="0.2">
      <c r="A153" s="148"/>
      <c r="B153" s="88"/>
      <c r="C153" s="131"/>
      <c r="D153" s="95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hidden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8"/>
      <c r="C168" s="131"/>
      <c r="D168" s="95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7"/>
      <c r="C172" s="130"/>
      <c r="D172" s="102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ht="0.75" customHeigh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hidden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8"/>
      <c r="C190" s="131"/>
      <c r="D190" s="95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7"/>
      <c r="C194" s="130"/>
      <c r="D194" s="102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8"/>
      <c r="C195" s="131"/>
      <c r="D195" s="95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  <row r="196" spans="1:31" s="86" customFormat="1" x14ac:dyDescent="0.2">
      <c r="A196" s="148"/>
      <c r="B196" s="88"/>
      <c r="C196" s="131"/>
      <c r="D196" s="95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</row>
    <row r="197" spans="1:31" s="86" customFormat="1" x14ac:dyDescent="0.2">
      <c r="A197" s="148"/>
      <c r="B197" s="88"/>
      <c r="C197" s="131"/>
      <c r="D197" s="95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</row>
    <row r="198" spans="1:31" s="86" customFormat="1" x14ac:dyDescent="0.2">
      <c r="A198" s="148"/>
      <c r="B198" s="88"/>
      <c r="C198" s="131"/>
      <c r="D198" s="95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</row>
    <row r="199" spans="1:31" s="86" customFormat="1" x14ac:dyDescent="0.2">
      <c r="A199" s="148"/>
      <c r="B199" s="83"/>
      <c r="C199" s="127"/>
      <c r="D199" s="99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count="2">
    <dataValidation type="list" allowBlank="1" showInputMessage="1" showErrorMessage="1" sqref="D60:D66 D104 D86 D108:D109">
      <formula1>$BF$1:$BF$6</formula1>
    </dataValidation>
    <dataValidation type="list" allowBlank="1" showInputMessage="1" showErrorMessage="1" sqref="C67">
      <formula1>$A$2:$A$30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'IC Partners'!$A$3:$A$31</xm:f>
          </x14:formula1>
          <xm:sqref>C104</xm:sqref>
        </x14:dataValidation>
        <x14:dataValidation type="list" allowBlank="1" showInputMessage="1" showErrorMessage="1">
          <x14:formula1>
            <xm:f>'IC Partners'!$A$1:$A$31</xm:f>
          </x14:formula1>
          <xm:sqref>C24:C38 C68:C78</xm:sqref>
        </x14:dataValidation>
        <x14:dataValidation type="list" allowBlank="1" showInputMessage="1" showErrorMessage="1">
          <x14:formula1>
            <xm:f>'IC Partners'!$E$1:$E$3</xm:f>
          </x14:formula1>
          <xm:sqref>D68:D73</xm:sqref>
        </x14:dataValidation>
        <x14:dataValidation type="list" allowBlank="1" showInputMessage="1" showErrorMessage="1">
          <x14:formula1>
            <xm:f>'IC Partners'!$E$1:$E$4</xm:f>
          </x14:formula1>
          <xm:sqref>D80:D85 D24:D30 D106:D107 D88:D103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95"/>
  <sheetViews>
    <sheetView showGridLines="0" zoomScale="80" zoomScaleNormal="80" workbookViewId="0">
      <pane ySplit="8" topLeftCell="A27" activePane="bottomLeft" state="frozen"/>
      <selection activeCell="B1" sqref="B1"/>
      <selection pane="bottomLeft" activeCell="AB74" sqref="AB74"/>
    </sheetView>
  </sheetViews>
  <sheetFormatPr baseColWidth="10" defaultColWidth="11.42578125" defaultRowHeight="12.75" outlineLevelRow="1" x14ac:dyDescent="0.2"/>
  <cols>
    <col min="1" max="1" width="26.85546875" style="137" customWidth="1"/>
    <col min="2" max="2" width="58.28515625" style="2" customWidth="1"/>
    <col min="3" max="3" width="17" style="86" customWidth="1"/>
    <col min="4" max="4" width="10.85546875" style="93" customWidth="1"/>
    <col min="5" max="26" width="10.7109375" style="1" hidden="1" customWidth="1"/>
    <col min="27" max="33" width="10.7109375" style="1" customWidth="1"/>
    <col min="34" max="34" width="11.42578125" style="1" customWidth="1"/>
    <col min="35" max="46" width="10.7109375" style="1" customWidth="1"/>
    <col min="47" max="47" width="12" style="1" customWidth="1"/>
    <col min="48" max="56" width="10.7109375" style="1" customWidth="1"/>
    <col min="57" max="195" width="11.42578125" style="1"/>
    <col min="196" max="196" width="43.28515625" style="1" customWidth="1"/>
    <col min="197" max="202" width="7" style="1" customWidth="1"/>
    <col min="203" max="203" width="17.42578125" style="1" customWidth="1"/>
    <col min="204" max="204" width="12.85546875" style="1" customWidth="1"/>
    <col min="205" max="205" width="10.85546875" style="1" customWidth="1"/>
    <col min="206" max="451" width="11.42578125" style="1"/>
    <col min="452" max="452" width="43.28515625" style="1" customWidth="1"/>
    <col min="453" max="458" width="7" style="1" customWidth="1"/>
    <col min="459" max="459" width="17.42578125" style="1" customWidth="1"/>
    <col min="460" max="460" width="12.85546875" style="1" customWidth="1"/>
    <col min="461" max="461" width="10.85546875" style="1" customWidth="1"/>
    <col min="462" max="707" width="11.42578125" style="1"/>
    <col min="708" max="708" width="43.28515625" style="1" customWidth="1"/>
    <col min="709" max="714" width="7" style="1" customWidth="1"/>
    <col min="715" max="715" width="17.42578125" style="1" customWidth="1"/>
    <col min="716" max="716" width="12.85546875" style="1" customWidth="1"/>
    <col min="717" max="717" width="10.85546875" style="1" customWidth="1"/>
    <col min="718" max="963" width="11.42578125" style="1"/>
    <col min="964" max="964" width="43.28515625" style="1" customWidth="1"/>
    <col min="965" max="970" width="7" style="1" customWidth="1"/>
    <col min="971" max="971" width="17.42578125" style="1" customWidth="1"/>
    <col min="972" max="972" width="12.85546875" style="1" customWidth="1"/>
    <col min="973" max="973" width="10.85546875" style="1" customWidth="1"/>
    <col min="974" max="1219" width="11.42578125" style="1"/>
    <col min="1220" max="1220" width="43.28515625" style="1" customWidth="1"/>
    <col min="1221" max="1226" width="7" style="1" customWidth="1"/>
    <col min="1227" max="1227" width="17.42578125" style="1" customWidth="1"/>
    <col min="1228" max="1228" width="12.85546875" style="1" customWidth="1"/>
    <col min="1229" max="1229" width="10.85546875" style="1" customWidth="1"/>
    <col min="1230" max="1475" width="11.42578125" style="1"/>
    <col min="1476" max="1476" width="43.28515625" style="1" customWidth="1"/>
    <col min="1477" max="1482" width="7" style="1" customWidth="1"/>
    <col min="1483" max="1483" width="17.42578125" style="1" customWidth="1"/>
    <col min="1484" max="1484" width="12.85546875" style="1" customWidth="1"/>
    <col min="1485" max="1485" width="10.85546875" style="1" customWidth="1"/>
    <col min="1486" max="1731" width="11.42578125" style="1"/>
    <col min="1732" max="1732" width="43.28515625" style="1" customWidth="1"/>
    <col min="1733" max="1738" width="7" style="1" customWidth="1"/>
    <col min="1739" max="1739" width="17.42578125" style="1" customWidth="1"/>
    <col min="1740" max="1740" width="12.85546875" style="1" customWidth="1"/>
    <col min="1741" max="1741" width="10.85546875" style="1" customWidth="1"/>
    <col min="1742" max="1987" width="11.42578125" style="1"/>
    <col min="1988" max="1988" width="43.28515625" style="1" customWidth="1"/>
    <col min="1989" max="1994" width="7" style="1" customWidth="1"/>
    <col min="1995" max="1995" width="17.42578125" style="1" customWidth="1"/>
    <col min="1996" max="1996" width="12.85546875" style="1" customWidth="1"/>
    <col min="1997" max="1997" width="10.85546875" style="1" customWidth="1"/>
    <col min="1998" max="2243" width="11.42578125" style="1"/>
    <col min="2244" max="2244" width="43.28515625" style="1" customWidth="1"/>
    <col min="2245" max="2250" width="7" style="1" customWidth="1"/>
    <col min="2251" max="2251" width="17.42578125" style="1" customWidth="1"/>
    <col min="2252" max="2252" width="12.85546875" style="1" customWidth="1"/>
    <col min="2253" max="2253" width="10.85546875" style="1" customWidth="1"/>
    <col min="2254" max="2499" width="11.42578125" style="1"/>
    <col min="2500" max="2500" width="43.28515625" style="1" customWidth="1"/>
    <col min="2501" max="2506" width="7" style="1" customWidth="1"/>
    <col min="2507" max="2507" width="17.42578125" style="1" customWidth="1"/>
    <col min="2508" max="2508" width="12.85546875" style="1" customWidth="1"/>
    <col min="2509" max="2509" width="10.85546875" style="1" customWidth="1"/>
    <col min="2510" max="2755" width="11.42578125" style="1"/>
    <col min="2756" max="2756" width="43.28515625" style="1" customWidth="1"/>
    <col min="2757" max="2762" width="7" style="1" customWidth="1"/>
    <col min="2763" max="2763" width="17.42578125" style="1" customWidth="1"/>
    <col min="2764" max="2764" width="12.85546875" style="1" customWidth="1"/>
    <col min="2765" max="2765" width="10.85546875" style="1" customWidth="1"/>
    <col min="2766" max="3011" width="11.42578125" style="1"/>
    <col min="3012" max="3012" width="43.28515625" style="1" customWidth="1"/>
    <col min="3013" max="3018" width="7" style="1" customWidth="1"/>
    <col min="3019" max="3019" width="17.42578125" style="1" customWidth="1"/>
    <col min="3020" max="3020" width="12.85546875" style="1" customWidth="1"/>
    <col min="3021" max="3021" width="10.85546875" style="1" customWidth="1"/>
    <col min="3022" max="3267" width="11.42578125" style="1"/>
    <col min="3268" max="3268" width="43.28515625" style="1" customWidth="1"/>
    <col min="3269" max="3274" width="7" style="1" customWidth="1"/>
    <col min="3275" max="3275" width="17.42578125" style="1" customWidth="1"/>
    <col min="3276" max="3276" width="12.85546875" style="1" customWidth="1"/>
    <col min="3277" max="3277" width="10.85546875" style="1" customWidth="1"/>
    <col min="3278" max="3523" width="11.42578125" style="1"/>
    <col min="3524" max="3524" width="43.28515625" style="1" customWidth="1"/>
    <col min="3525" max="3530" width="7" style="1" customWidth="1"/>
    <col min="3531" max="3531" width="17.42578125" style="1" customWidth="1"/>
    <col min="3532" max="3532" width="12.85546875" style="1" customWidth="1"/>
    <col min="3533" max="3533" width="10.85546875" style="1" customWidth="1"/>
    <col min="3534" max="3779" width="11.42578125" style="1"/>
    <col min="3780" max="3780" width="43.28515625" style="1" customWidth="1"/>
    <col min="3781" max="3786" width="7" style="1" customWidth="1"/>
    <col min="3787" max="3787" width="17.42578125" style="1" customWidth="1"/>
    <col min="3788" max="3788" width="12.85546875" style="1" customWidth="1"/>
    <col min="3789" max="3789" width="10.85546875" style="1" customWidth="1"/>
    <col min="3790" max="4035" width="11.42578125" style="1"/>
    <col min="4036" max="4036" width="43.28515625" style="1" customWidth="1"/>
    <col min="4037" max="4042" width="7" style="1" customWidth="1"/>
    <col min="4043" max="4043" width="17.42578125" style="1" customWidth="1"/>
    <col min="4044" max="4044" width="12.85546875" style="1" customWidth="1"/>
    <col min="4045" max="4045" width="10.85546875" style="1" customWidth="1"/>
    <col min="4046" max="4291" width="11.42578125" style="1"/>
    <col min="4292" max="4292" width="43.28515625" style="1" customWidth="1"/>
    <col min="4293" max="4298" width="7" style="1" customWidth="1"/>
    <col min="4299" max="4299" width="17.42578125" style="1" customWidth="1"/>
    <col min="4300" max="4300" width="12.85546875" style="1" customWidth="1"/>
    <col min="4301" max="4301" width="10.85546875" style="1" customWidth="1"/>
    <col min="4302" max="4547" width="11.42578125" style="1"/>
    <col min="4548" max="4548" width="43.28515625" style="1" customWidth="1"/>
    <col min="4549" max="4554" width="7" style="1" customWidth="1"/>
    <col min="4555" max="4555" width="17.42578125" style="1" customWidth="1"/>
    <col min="4556" max="4556" width="12.85546875" style="1" customWidth="1"/>
    <col min="4557" max="4557" width="10.85546875" style="1" customWidth="1"/>
    <col min="4558" max="4803" width="11.42578125" style="1"/>
    <col min="4804" max="4804" width="43.28515625" style="1" customWidth="1"/>
    <col min="4805" max="4810" width="7" style="1" customWidth="1"/>
    <col min="4811" max="4811" width="17.42578125" style="1" customWidth="1"/>
    <col min="4812" max="4812" width="12.85546875" style="1" customWidth="1"/>
    <col min="4813" max="4813" width="10.85546875" style="1" customWidth="1"/>
    <col min="4814" max="5059" width="11.42578125" style="1"/>
    <col min="5060" max="5060" width="43.28515625" style="1" customWidth="1"/>
    <col min="5061" max="5066" width="7" style="1" customWidth="1"/>
    <col min="5067" max="5067" width="17.42578125" style="1" customWidth="1"/>
    <col min="5068" max="5068" width="12.85546875" style="1" customWidth="1"/>
    <col min="5069" max="5069" width="10.85546875" style="1" customWidth="1"/>
    <col min="5070" max="5315" width="11.42578125" style="1"/>
    <col min="5316" max="5316" width="43.28515625" style="1" customWidth="1"/>
    <col min="5317" max="5322" width="7" style="1" customWidth="1"/>
    <col min="5323" max="5323" width="17.42578125" style="1" customWidth="1"/>
    <col min="5324" max="5324" width="12.85546875" style="1" customWidth="1"/>
    <col min="5325" max="5325" width="10.85546875" style="1" customWidth="1"/>
    <col min="5326" max="5571" width="11.42578125" style="1"/>
    <col min="5572" max="5572" width="43.28515625" style="1" customWidth="1"/>
    <col min="5573" max="5578" width="7" style="1" customWidth="1"/>
    <col min="5579" max="5579" width="17.42578125" style="1" customWidth="1"/>
    <col min="5580" max="5580" width="12.85546875" style="1" customWidth="1"/>
    <col min="5581" max="5581" width="10.85546875" style="1" customWidth="1"/>
    <col min="5582" max="5827" width="11.42578125" style="1"/>
    <col min="5828" max="5828" width="43.28515625" style="1" customWidth="1"/>
    <col min="5829" max="5834" width="7" style="1" customWidth="1"/>
    <col min="5835" max="5835" width="17.42578125" style="1" customWidth="1"/>
    <col min="5836" max="5836" width="12.85546875" style="1" customWidth="1"/>
    <col min="5837" max="5837" width="10.85546875" style="1" customWidth="1"/>
    <col min="5838" max="6083" width="11.42578125" style="1"/>
    <col min="6084" max="6084" width="43.28515625" style="1" customWidth="1"/>
    <col min="6085" max="6090" width="7" style="1" customWidth="1"/>
    <col min="6091" max="6091" width="17.42578125" style="1" customWidth="1"/>
    <col min="6092" max="6092" width="12.85546875" style="1" customWidth="1"/>
    <col min="6093" max="6093" width="10.85546875" style="1" customWidth="1"/>
    <col min="6094" max="6339" width="11.42578125" style="1"/>
    <col min="6340" max="6340" width="43.28515625" style="1" customWidth="1"/>
    <col min="6341" max="6346" width="7" style="1" customWidth="1"/>
    <col min="6347" max="6347" width="17.42578125" style="1" customWidth="1"/>
    <col min="6348" max="6348" width="12.85546875" style="1" customWidth="1"/>
    <col min="6349" max="6349" width="10.85546875" style="1" customWidth="1"/>
    <col min="6350" max="6595" width="11.42578125" style="1"/>
    <col min="6596" max="6596" width="43.28515625" style="1" customWidth="1"/>
    <col min="6597" max="6602" width="7" style="1" customWidth="1"/>
    <col min="6603" max="6603" width="17.42578125" style="1" customWidth="1"/>
    <col min="6604" max="6604" width="12.85546875" style="1" customWidth="1"/>
    <col min="6605" max="6605" width="10.85546875" style="1" customWidth="1"/>
    <col min="6606" max="6851" width="11.42578125" style="1"/>
    <col min="6852" max="6852" width="43.28515625" style="1" customWidth="1"/>
    <col min="6853" max="6858" width="7" style="1" customWidth="1"/>
    <col min="6859" max="6859" width="17.42578125" style="1" customWidth="1"/>
    <col min="6860" max="6860" width="12.85546875" style="1" customWidth="1"/>
    <col min="6861" max="6861" width="10.85546875" style="1" customWidth="1"/>
    <col min="6862" max="7107" width="11.42578125" style="1"/>
    <col min="7108" max="7108" width="43.28515625" style="1" customWidth="1"/>
    <col min="7109" max="7114" width="7" style="1" customWidth="1"/>
    <col min="7115" max="7115" width="17.42578125" style="1" customWidth="1"/>
    <col min="7116" max="7116" width="12.85546875" style="1" customWidth="1"/>
    <col min="7117" max="7117" width="10.85546875" style="1" customWidth="1"/>
    <col min="7118" max="7363" width="11.42578125" style="1"/>
    <col min="7364" max="7364" width="43.28515625" style="1" customWidth="1"/>
    <col min="7365" max="7370" width="7" style="1" customWidth="1"/>
    <col min="7371" max="7371" width="17.42578125" style="1" customWidth="1"/>
    <col min="7372" max="7372" width="12.85546875" style="1" customWidth="1"/>
    <col min="7373" max="7373" width="10.85546875" style="1" customWidth="1"/>
    <col min="7374" max="7619" width="11.42578125" style="1"/>
    <col min="7620" max="7620" width="43.28515625" style="1" customWidth="1"/>
    <col min="7621" max="7626" width="7" style="1" customWidth="1"/>
    <col min="7627" max="7627" width="17.42578125" style="1" customWidth="1"/>
    <col min="7628" max="7628" width="12.85546875" style="1" customWidth="1"/>
    <col min="7629" max="7629" width="10.85546875" style="1" customWidth="1"/>
    <col min="7630" max="7875" width="11.42578125" style="1"/>
    <col min="7876" max="7876" width="43.28515625" style="1" customWidth="1"/>
    <col min="7877" max="7882" width="7" style="1" customWidth="1"/>
    <col min="7883" max="7883" width="17.42578125" style="1" customWidth="1"/>
    <col min="7884" max="7884" width="12.85546875" style="1" customWidth="1"/>
    <col min="7885" max="7885" width="10.85546875" style="1" customWidth="1"/>
    <col min="7886" max="8131" width="11.42578125" style="1"/>
    <col min="8132" max="8132" width="43.28515625" style="1" customWidth="1"/>
    <col min="8133" max="8138" width="7" style="1" customWidth="1"/>
    <col min="8139" max="8139" width="17.42578125" style="1" customWidth="1"/>
    <col min="8140" max="8140" width="12.85546875" style="1" customWidth="1"/>
    <col min="8141" max="8141" width="10.85546875" style="1" customWidth="1"/>
    <col min="8142" max="8387" width="11.42578125" style="1"/>
    <col min="8388" max="8388" width="43.28515625" style="1" customWidth="1"/>
    <col min="8389" max="8394" width="7" style="1" customWidth="1"/>
    <col min="8395" max="8395" width="17.42578125" style="1" customWidth="1"/>
    <col min="8396" max="8396" width="12.85546875" style="1" customWidth="1"/>
    <col min="8397" max="8397" width="10.85546875" style="1" customWidth="1"/>
    <col min="8398" max="8643" width="11.42578125" style="1"/>
    <col min="8644" max="8644" width="43.28515625" style="1" customWidth="1"/>
    <col min="8645" max="8650" width="7" style="1" customWidth="1"/>
    <col min="8651" max="8651" width="17.42578125" style="1" customWidth="1"/>
    <col min="8652" max="8652" width="12.85546875" style="1" customWidth="1"/>
    <col min="8653" max="8653" width="10.85546875" style="1" customWidth="1"/>
    <col min="8654" max="8899" width="11.42578125" style="1"/>
    <col min="8900" max="8900" width="43.28515625" style="1" customWidth="1"/>
    <col min="8901" max="8906" width="7" style="1" customWidth="1"/>
    <col min="8907" max="8907" width="17.42578125" style="1" customWidth="1"/>
    <col min="8908" max="8908" width="12.85546875" style="1" customWidth="1"/>
    <col min="8909" max="8909" width="10.85546875" style="1" customWidth="1"/>
    <col min="8910" max="9155" width="11.42578125" style="1"/>
    <col min="9156" max="9156" width="43.28515625" style="1" customWidth="1"/>
    <col min="9157" max="9162" width="7" style="1" customWidth="1"/>
    <col min="9163" max="9163" width="17.42578125" style="1" customWidth="1"/>
    <col min="9164" max="9164" width="12.85546875" style="1" customWidth="1"/>
    <col min="9165" max="9165" width="10.85546875" style="1" customWidth="1"/>
    <col min="9166" max="9411" width="11.42578125" style="1"/>
    <col min="9412" max="9412" width="43.28515625" style="1" customWidth="1"/>
    <col min="9413" max="9418" width="7" style="1" customWidth="1"/>
    <col min="9419" max="9419" width="17.42578125" style="1" customWidth="1"/>
    <col min="9420" max="9420" width="12.85546875" style="1" customWidth="1"/>
    <col min="9421" max="9421" width="10.85546875" style="1" customWidth="1"/>
    <col min="9422" max="9667" width="11.42578125" style="1"/>
    <col min="9668" max="9668" width="43.28515625" style="1" customWidth="1"/>
    <col min="9669" max="9674" width="7" style="1" customWidth="1"/>
    <col min="9675" max="9675" width="17.42578125" style="1" customWidth="1"/>
    <col min="9676" max="9676" width="12.85546875" style="1" customWidth="1"/>
    <col min="9677" max="9677" width="10.85546875" style="1" customWidth="1"/>
    <col min="9678" max="9923" width="11.42578125" style="1"/>
    <col min="9924" max="9924" width="43.28515625" style="1" customWidth="1"/>
    <col min="9925" max="9930" width="7" style="1" customWidth="1"/>
    <col min="9931" max="9931" width="17.42578125" style="1" customWidth="1"/>
    <col min="9932" max="9932" width="12.85546875" style="1" customWidth="1"/>
    <col min="9933" max="9933" width="10.85546875" style="1" customWidth="1"/>
    <col min="9934" max="10179" width="11.42578125" style="1"/>
    <col min="10180" max="10180" width="43.28515625" style="1" customWidth="1"/>
    <col min="10181" max="10186" width="7" style="1" customWidth="1"/>
    <col min="10187" max="10187" width="17.42578125" style="1" customWidth="1"/>
    <col min="10188" max="10188" width="12.85546875" style="1" customWidth="1"/>
    <col min="10189" max="10189" width="10.85546875" style="1" customWidth="1"/>
    <col min="10190" max="10435" width="11.42578125" style="1"/>
    <col min="10436" max="10436" width="43.28515625" style="1" customWidth="1"/>
    <col min="10437" max="10442" width="7" style="1" customWidth="1"/>
    <col min="10443" max="10443" width="17.42578125" style="1" customWidth="1"/>
    <col min="10444" max="10444" width="12.85546875" style="1" customWidth="1"/>
    <col min="10445" max="10445" width="10.85546875" style="1" customWidth="1"/>
    <col min="10446" max="10691" width="11.42578125" style="1"/>
    <col min="10692" max="10692" width="43.28515625" style="1" customWidth="1"/>
    <col min="10693" max="10698" width="7" style="1" customWidth="1"/>
    <col min="10699" max="10699" width="17.42578125" style="1" customWidth="1"/>
    <col min="10700" max="10700" width="12.85546875" style="1" customWidth="1"/>
    <col min="10701" max="10701" width="10.85546875" style="1" customWidth="1"/>
    <col min="10702" max="10947" width="11.42578125" style="1"/>
    <col min="10948" max="10948" width="43.28515625" style="1" customWidth="1"/>
    <col min="10949" max="10954" width="7" style="1" customWidth="1"/>
    <col min="10955" max="10955" width="17.42578125" style="1" customWidth="1"/>
    <col min="10956" max="10956" width="12.85546875" style="1" customWidth="1"/>
    <col min="10957" max="10957" width="10.85546875" style="1" customWidth="1"/>
    <col min="10958" max="11203" width="11.42578125" style="1"/>
    <col min="11204" max="11204" width="43.28515625" style="1" customWidth="1"/>
    <col min="11205" max="11210" width="7" style="1" customWidth="1"/>
    <col min="11211" max="11211" width="17.42578125" style="1" customWidth="1"/>
    <col min="11212" max="11212" width="12.85546875" style="1" customWidth="1"/>
    <col min="11213" max="11213" width="10.85546875" style="1" customWidth="1"/>
    <col min="11214" max="11459" width="11.42578125" style="1"/>
    <col min="11460" max="11460" width="43.28515625" style="1" customWidth="1"/>
    <col min="11461" max="11466" width="7" style="1" customWidth="1"/>
    <col min="11467" max="11467" width="17.42578125" style="1" customWidth="1"/>
    <col min="11468" max="11468" width="12.85546875" style="1" customWidth="1"/>
    <col min="11469" max="11469" width="10.85546875" style="1" customWidth="1"/>
    <col min="11470" max="11715" width="11.42578125" style="1"/>
    <col min="11716" max="11716" width="43.28515625" style="1" customWidth="1"/>
    <col min="11717" max="11722" width="7" style="1" customWidth="1"/>
    <col min="11723" max="11723" width="17.42578125" style="1" customWidth="1"/>
    <col min="11724" max="11724" width="12.85546875" style="1" customWidth="1"/>
    <col min="11725" max="11725" width="10.85546875" style="1" customWidth="1"/>
    <col min="11726" max="11971" width="11.42578125" style="1"/>
    <col min="11972" max="11972" width="43.28515625" style="1" customWidth="1"/>
    <col min="11973" max="11978" width="7" style="1" customWidth="1"/>
    <col min="11979" max="11979" width="17.42578125" style="1" customWidth="1"/>
    <col min="11980" max="11980" width="12.85546875" style="1" customWidth="1"/>
    <col min="11981" max="11981" width="10.85546875" style="1" customWidth="1"/>
    <col min="11982" max="12227" width="11.42578125" style="1"/>
    <col min="12228" max="12228" width="43.28515625" style="1" customWidth="1"/>
    <col min="12229" max="12234" width="7" style="1" customWidth="1"/>
    <col min="12235" max="12235" width="17.42578125" style="1" customWidth="1"/>
    <col min="12236" max="12236" width="12.85546875" style="1" customWidth="1"/>
    <col min="12237" max="12237" width="10.85546875" style="1" customWidth="1"/>
    <col min="12238" max="12483" width="11.42578125" style="1"/>
    <col min="12484" max="12484" width="43.28515625" style="1" customWidth="1"/>
    <col min="12485" max="12490" width="7" style="1" customWidth="1"/>
    <col min="12491" max="12491" width="17.42578125" style="1" customWidth="1"/>
    <col min="12492" max="12492" width="12.85546875" style="1" customWidth="1"/>
    <col min="12493" max="12493" width="10.85546875" style="1" customWidth="1"/>
    <col min="12494" max="12739" width="11.42578125" style="1"/>
    <col min="12740" max="12740" width="43.28515625" style="1" customWidth="1"/>
    <col min="12741" max="12746" width="7" style="1" customWidth="1"/>
    <col min="12747" max="12747" width="17.42578125" style="1" customWidth="1"/>
    <col min="12748" max="12748" width="12.85546875" style="1" customWidth="1"/>
    <col min="12749" max="12749" width="10.85546875" style="1" customWidth="1"/>
    <col min="12750" max="12995" width="11.42578125" style="1"/>
    <col min="12996" max="12996" width="43.28515625" style="1" customWidth="1"/>
    <col min="12997" max="13002" width="7" style="1" customWidth="1"/>
    <col min="13003" max="13003" width="17.42578125" style="1" customWidth="1"/>
    <col min="13004" max="13004" width="12.85546875" style="1" customWidth="1"/>
    <col min="13005" max="13005" width="10.85546875" style="1" customWidth="1"/>
    <col min="13006" max="13251" width="11.42578125" style="1"/>
    <col min="13252" max="13252" width="43.28515625" style="1" customWidth="1"/>
    <col min="13253" max="13258" width="7" style="1" customWidth="1"/>
    <col min="13259" max="13259" width="17.42578125" style="1" customWidth="1"/>
    <col min="13260" max="13260" width="12.85546875" style="1" customWidth="1"/>
    <col min="13261" max="13261" width="10.85546875" style="1" customWidth="1"/>
    <col min="13262" max="13507" width="11.42578125" style="1"/>
    <col min="13508" max="13508" width="43.28515625" style="1" customWidth="1"/>
    <col min="13509" max="13514" width="7" style="1" customWidth="1"/>
    <col min="13515" max="13515" width="17.42578125" style="1" customWidth="1"/>
    <col min="13516" max="13516" width="12.85546875" style="1" customWidth="1"/>
    <col min="13517" max="13517" width="10.85546875" style="1" customWidth="1"/>
    <col min="13518" max="13763" width="11.42578125" style="1"/>
    <col min="13764" max="13764" width="43.28515625" style="1" customWidth="1"/>
    <col min="13765" max="13770" width="7" style="1" customWidth="1"/>
    <col min="13771" max="13771" width="17.42578125" style="1" customWidth="1"/>
    <col min="13772" max="13772" width="12.85546875" style="1" customWidth="1"/>
    <col min="13773" max="13773" width="10.85546875" style="1" customWidth="1"/>
    <col min="13774" max="14019" width="11.42578125" style="1"/>
    <col min="14020" max="14020" width="43.28515625" style="1" customWidth="1"/>
    <col min="14021" max="14026" width="7" style="1" customWidth="1"/>
    <col min="14027" max="14027" width="17.42578125" style="1" customWidth="1"/>
    <col min="14028" max="14028" width="12.85546875" style="1" customWidth="1"/>
    <col min="14029" max="14029" width="10.85546875" style="1" customWidth="1"/>
    <col min="14030" max="14275" width="11.42578125" style="1"/>
    <col min="14276" max="14276" width="43.28515625" style="1" customWidth="1"/>
    <col min="14277" max="14282" width="7" style="1" customWidth="1"/>
    <col min="14283" max="14283" width="17.42578125" style="1" customWidth="1"/>
    <col min="14284" max="14284" width="12.85546875" style="1" customWidth="1"/>
    <col min="14285" max="14285" width="10.85546875" style="1" customWidth="1"/>
    <col min="14286" max="14531" width="11.42578125" style="1"/>
    <col min="14532" max="14532" width="43.28515625" style="1" customWidth="1"/>
    <col min="14533" max="14538" width="7" style="1" customWidth="1"/>
    <col min="14539" max="14539" width="17.42578125" style="1" customWidth="1"/>
    <col min="14540" max="14540" width="12.85546875" style="1" customWidth="1"/>
    <col min="14541" max="14541" width="10.85546875" style="1" customWidth="1"/>
    <col min="14542" max="14787" width="11.42578125" style="1"/>
    <col min="14788" max="14788" width="43.28515625" style="1" customWidth="1"/>
    <col min="14789" max="14794" width="7" style="1" customWidth="1"/>
    <col min="14795" max="14795" width="17.42578125" style="1" customWidth="1"/>
    <col min="14796" max="14796" width="12.85546875" style="1" customWidth="1"/>
    <col min="14797" max="14797" width="10.85546875" style="1" customWidth="1"/>
    <col min="14798" max="15043" width="11.42578125" style="1"/>
    <col min="15044" max="15044" width="43.28515625" style="1" customWidth="1"/>
    <col min="15045" max="15050" width="7" style="1" customWidth="1"/>
    <col min="15051" max="15051" width="17.42578125" style="1" customWidth="1"/>
    <col min="15052" max="15052" width="12.85546875" style="1" customWidth="1"/>
    <col min="15053" max="15053" width="10.85546875" style="1" customWidth="1"/>
    <col min="15054" max="15299" width="11.42578125" style="1"/>
    <col min="15300" max="15300" width="43.28515625" style="1" customWidth="1"/>
    <col min="15301" max="15306" width="7" style="1" customWidth="1"/>
    <col min="15307" max="15307" width="17.42578125" style="1" customWidth="1"/>
    <col min="15308" max="15308" width="12.85546875" style="1" customWidth="1"/>
    <col min="15309" max="15309" width="10.85546875" style="1" customWidth="1"/>
    <col min="15310" max="15555" width="11.42578125" style="1"/>
    <col min="15556" max="15556" width="43.28515625" style="1" customWidth="1"/>
    <col min="15557" max="15562" width="7" style="1" customWidth="1"/>
    <col min="15563" max="15563" width="17.42578125" style="1" customWidth="1"/>
    <col min="15564" max="15564" width="12.85546875" style="1" customWidth="1"/>
    <col min="15565" max="15565" width="10.85546875" style="1" customWidth="1"/>
    <col min="15566" max="15811" width="11.42578125" style="1"/>
    <col min="15812" max="15812" width="43.28515625" style="1" customWidth="1"/>
    <col min="15813" max="15818" width="7" style="1" customWidth="1"/>
    <col min="15819" max="15819" width="17.42578125" style="1" customWidth="1"/>
    <col min="15820" max="15820" width="12.85546875" style="1" customWidth="1"/>
    <col min="15821" max="15821" width="10.85546875" style="1" customWidth="1"/>
    <col min="15822" max="16067" width="11.42578125" style="1"/>
    <col min="16068" max="16068" width="43.28515625" style="1" customWidth="1"/>
    <col min="16069" max="16074" width="7" style="1" customWidth="1"/>
    <col min="16075" max="16075" width="17.42578125" style="1" customWidth="1"/>
    <col min="16076" max="16076" width="12.85546875" style="1" customWidth="1"/>
    <col min="16077" max="16077" width="10.85546875" style="1" customWidth="1"/>
    <col min="16078" max="16322" width="11.42578125" style="1"/>
    <col min="16323" max="16384" width="10.85546875" style="1" customWidth="1"/>
  </cols>
  <sheetData>
    <row r="1" spans="1:58" x14ac:dyDescent="0.2">
      <c r="B1" s="136" t="s">
        <v>88</v>
      </c>
      <c r="C1" s="149" t="s">
        <v>196</v>
      </c>
    </row>
    <row r="2" spans="1:58" x14ac:dyDescent="0.2">
      <c r="B2" s="136" t="s">
        <v>125</v>
      </c>
      <c r="C2" s="149" t="s">
        <v>126</v>
      </c>
    </row>
    <row r="3" spans="1:58" x14ac:dyDescent="0.2">
      <c r="B3" s="136" t="s">
        <v>89</v>
      </c>
      <c r="C3" s="149" t="s">
        <v>124</v>
      </c>
    </row>
    <row r="4" spans="1:58" x14ac:dyDescent="0.2">
      <c r="B4" s="136" t="s">
        <v>90</v>
      </c>
      <c r="C4" s="105"/>
    </row>
    <row r="5" spans="1:58" s="91" customFormat="1" x14ac:dyDescent="0.2">
      <c r="A5" s="138"/>
      <c r="B5" s="136" t="s">
        <v>0</v>
      </c>
      <c r="C5" s="92"/>
      <c r="E5" s="92" t="s">
        <v>87</v>
      </c>
      <c r="F5" s="92" t="s">
        <v>87</v>
      </c>
      <c r="G5" s="92" t="s">
        <v>87</v>
      </c>
      <c r="H5" s="92" t="s">
        <v>87</v>
      </c>
      <c r="I5" s="92" t="s">
        <v>87</v>
      </c>
      <c r="J5" s="92" t="s">
        <v>87</v>
      </c>
      <c r="K5" s="92" t="s">
        <v>87</v>
      </c>
      <c r="L5" s="92" t="s">
        <v>87</v>
      </c>
      <c r="M5" s="92" t="s">
        <v>87</v>
      </c>
      <c r="N5" s="92" t="s">
        <v>87</v>
      </c>
      <c r="O5" s="92" t="s">
        <v>87</v>
      </c>
      <c r="P5" s="92" t="s">
        <v>87</v>
      </c>
      <c r="Q5" s="92" t="s">
        <v>87</v>
      </c>
      <c r="R5" s="92" t="s">
        <v>87</v>
      </c>
      <c r="S5" s="92" t="s">
        <v>87</v>
      </c>
      <c r="T5" s="92" t="s">
        <v>87</v>
      </c>
      <c r="U5" s="92" t="s">
        <v>87</v>
      </c>
      <c r="V5" s="92" t="s">
        <v>87</v>
      </c>
      <c r="W5" s="92" t="s">
        <v>87</v>
      </c>
      <c r="X5" s="92" t="s">
        <v>87</v>
      </c>
      <c r="Y5" s="92" t="s">
        <v>87</v>
      </c>
      <c r="Z5" s="92" t="s">
        <v>87</v>
      </c>
      <c r="AA5" s="92" t="s">
        <v>87</v>
      </c>
      <c r="AB5" s="103" t="s">
        <v>95</v>
      </c>
      <c r="AC5" s="103" t="s">
        <v>95</v>
      </c>
      <c r="AD5" s="103" t="s">
        <v>95</v>
      </c>
      <c r="AE5" s="103" t="s">
        <v>95</v>
      </c>
      <c r="AF5" s="103" t="s">
        <v>95</v>
      </c>
      <c r="AG5" s="103" t="s">
        <v>95</v>
      </c>
      <c r="AH5" s="103" t="s">
        <v>95</v>
      </c>
      <c r="AI5" s="103" t="s">
        <v>95</v>
      </c>
      <c r="AJ5" s="103" t="s">
        <v>95</v>
      </c>
      <c r="AK5" s="103" t="s">
        <v>95</v>
      </c>
      <c r="AL5" s="103" t="s">
        <v>95</v>
      </c>
      <c r="AM5" s="103" t="s">
        <v>95</v>
      </c>
      <c r="AN5" s="103" t="s">
        <v>95</v>
      </c>
      <c r="AO5" s="103" t="s">
        <v>95</v>
      </c>
      <c r="AP5" s="103" t="s">
        <v>95</v>
      </c>
      <c r="AQ5" s="103" t="s">
        <v>95</v>
      </c>
      <c r="AR5" s="103" t="s">
        <v>95</v>
      </c>
      <c r="AS5" s="103" t="s">
        <v>95</v>
      </c>
      <c r="AT5" s="103" t="s">
        <v>95</v>
      </c>
      <c r="AU5" s="103" t="s">
        <v>95</v>
      </c>
      <c r="AV5" s="103" t="s">
        <v>95</v>
      </c>
      <c r="AW5" s="103" t="s">
        <v>95</v>
      </c>
      <c r="AX5" s="103" t="s">
        <v>95</v>
      </c>
      <c r="AY5" s="103" t="s">
        <v>95</v>
      </c>
      <c r="AZ5" s="103" t="s">
        <v>95</v>
      </c>
      <c r="BA5" s="103" t="s">
        <v>95</v>
      </c>
      <c r="BB5" s="103" t="s">
        <v>95</v>
      </c>
      <c r="BC5" s="103" t="s">
        <v>95</v>
      </c>
      <c r="BD5" s="103" t="s">
        <v>95</v>
      </c>
    </row>
    <row r="6" spans="1:58" s="3" customFormat="1" ht="18" customHeight="1" x14ac:dyDescent="0.2">
      <c r="A6" s="139"/>
      <c r="B6" s="4"/>
      <c r="C6" s="106"/>
      <c r="D6" s="94"/>
      <c r="E6" s="397" t="s">
        <v>1</v>
      </c>
      <c r="F6" s="397"/>
      <c r="G6" s="397"/>
      <c r="H6" s="397"/>
      <c r="I6" s="397"/>
      <c r="J6" s="397" t="s">
        <v>2</v>
      </c>
      <c r="K6" s="397"/>
      <c r="L6" s="397"/>
      <c r="M6" s="397"/>
      <c r="N6" s="397" t="s">
        <v>3</v>
      </c>
      <c r="O6" s="397"/>
      <c r="P6" s="397"/>
      <c r="Q6" s="397"/>
      <c r="R6" s="397" t="s">
        <v>4</v>
      </c>
      <c r="S6" s="398"/>
      <c r="T6" s="398"/>
      <c r="U6" s="398"/>
      <c r="V6" s="398"/>
      <c r="W6" s="397" t="s">
        <v>113</v>
      </c>
      <c r="X6" s="397"/>
      <c r="Y6" s="397"/>
      <c r="Z6" s="397"/>
      <c r="AA6" s="397" t="s">
        <v>114</v>
      </c>
      <c r="AB6" s="397"/>
      <c r="AC6" s="397"/>
      <c r="AD6" s="397"/>
      <c r="AE6" s="397" t="s">
        <v>115</v>
      </c>
      <c r="AF6" s="397"/>
      <c r="AG6" s="397"/>
      <c r="AH6" s="397"/>
      <c r="AI6" s="397" t="s">
        <v>116</v>
      </c>
      <c r="AJ6" s="397"/>
      <c r="AK6" s="397"/>
      <c r="AL6" s="397"/>
      <c r="AM6" s="397"/>
      <c r="AN6" s="397" t="s">
        <v>117</v>
      </c>
      <c r="AO6" s="397"/>
      <c r="AP6" s="397"/>
      <c r="AQ6" s="397"/>
      <c r="AR6" s="399" t="s">
        <v>118</v>
      </c>
      <c r="AS6" s="399"/>
      <c r="AT6" s="399"/>
      <c r="AU6" s="399"/>
      <c r="AV6" s="399"/>
      <c r="AW6" s="397" t="s">
        <v>119</v>
      </c>
      <c r="AX6" s="397"/>
      <c r="AY6" s="397"/>
      <c r="AZ6" s="397"/>
      <c r="BA6" s="397" t="s">
        <v>120</v>
      </c>
      <c r="BB6" s="398"/>
      <c r="BC6" s="398"/>
      <c r="BD6" s="398"/>
      <c r="BF6" s="1"/>
    </row>
    <row r="7" spans="1:58" s="5" customFormat="1" x14ac:dyDescent="0.2">
      <c r="A7" s="140"/>
      <c r="B7" s="6"/>
      <c r="C7" s="135"/>
      <c r="D7" s="328"/>
      <c r="E7" s="13" t="s">
        <v>5</v>
      </c>
      <c r="F7" s="7" t="s">
        <v>6</v>
      </c>
      <c r="G7" s="7" t="s">
        <v>7</v>
      </c>
      <c r="H7" s="7" t="s">
        <v>8</v>
      </c>
      <c r="I7" s="13" t="s">
        <v>9</v>
      </c>
      <c r="J7" s="7" t="s">
        <v>10</v>
      </c>
      <c r="K7" s="7" t="s">
        <v>11</v>
      </c>
      <c r="L7" s="7" t="s">
        <v>12</v>
      </c>
      <c r="M7" s="13" t="s">
        <v>13</v>
      </c>
      <c r="N7" s="7" t="s">
        <v>14</v>
      </c>
      <c r="O7" s="7" t="s">
        <v>15</v>
      </c>
      <c r="P7" s="7" t="s">
        <v>16</v>
      </c>
      <c r="Q7" s="13" t="s">
        <v>17</v>
      </c>
      <c r="R7" s="13" t="s">
        <v>18</v>
      </c>
      <c r="S7" s="13" t="s">
        <v>19</v>
      </c>
      <c r="T7" s="13" t="s">
        <v>20</v>
      </c>
      <c r="U7" s="13" t="s">
        <v>21</v>
      </c>
      <c r="V7" s="7" t="s">
        <v>22</v>
      </c>
      <c r="W7" s="7" t="s">
        <v>23</v>
      </c>
      <c r="X7" s="13" t="s">
        <v>24</v>
      </c>
      <c r="Y7" s="13" t="s">
        <v>25</v>
      </c>
      <c r="Z7" s="7" t="s">
        <v>26</v>
      </c>
      <c r="AA7" s="7" t="s">
        <v>27</v>
      </c>
      <c r="AB7" s="13" t="s">
        <v>28</v>
      </c>
      <c r="AC7" s="13" t="s">
        <v>29</v>
      </c>
      <c r="AD7" s="7" t="s">
        <v>30</v>
      </c>
      <c r="AE7" s="7" t="s">
        <v>31</v>
      </c>
      <c r="AF7" s="7" t="s">
        <v>32</v>
      </c>
      <c r="AG7" s="13" t="s">
        <v>33</v>
      </c>
      <c r="AH7" s="7" t="s">
        <v>34</v>
      </c>
      <c r="AI7" s="7" t="s">
        <v>35</v>
      </c>
      <c r="AJ7" s="13" t="s">
        <v>36</v>
      </c>
      <c r="AK7" s="13" t="s">
        <v>37</v>
      </c>
      <c r="AL7" s="7" t="s">
        <v>38</v>
      </c>
      <c r="AM7" s="13" t="s">
        <v>39</v>
      </c>
      <c r="AN7" s="7" t="s">
        <v>40</v>
      </c>
      <c r="AO7" s="13" t="s">
        <v>41</v>
      </c>
      <c r="AP7" s="13" t="s">
        <v>42</v>
      </c>
      <c r="AQ7" s="7" t="s">
        <v>43</v>
      </c>
      <c r="AR7" s="7" t="s">
        <v>44</v>
      </c>
      <c r="AS7" s="13" t="s">
        <v>45</v>
      </c>
      <c r="AT7" s="13" t="s">
        <v>46</v>
      </c>
      <c r="AU7" s="13" t="s">
        <v>47</v>
      </c>
      <c r="AV7" s="7" t="s">
        <v>48</v>
      </c>
      <c r="AW7" s="7" t="s">
        <v>49</v>
      </c>
      <c r="AX7" s="13" t="s">
        <v>50</v>
      </c>
      <c r="AY7" s="13" t="s">
        <v>51</v>
      </c>
      <c r="AZ7" s="7" t="s">
        <v>52</v>
      </c>
      <c r="BA7" s="7" t="s">
        <v>53</v>
      </c>
      <c r="BB7" s="13" t="s">
        <v>54</v>
      </c>
      <c r="BC7" s="13" t="s">
        <v>55</v>
      </c>
      <c r="BD7" s="7" t="s">
        <v>56</v>
      </c>
    </row>
    <row r="8" spans="1:58" ht="22.5" customHeight="1" x14ac:dyDescent="0.2">
      <c r="B8" s="104"/>
      <c r="C8" s="132" t="s">
        <v>97</v>
      </c>
      <c r="D8" s="329" t="s">
        <v>60</v>
      </c>
      <c r="E8" s="19">
        <v>43101</v>
      </c>
      <c r="F8" s="19">
        <v>43108</v>
      </c>
      <c r="G8" s="19">
        <v>43115</v>
      </c>
      <c r="H8" s="19">
        <v>43122</v>
      </c>
      <c r="I8" s="19">
        <v>43129</v>
      </c>
      <c r="J8" s="19">
        <v>43136</v>
      </c>
      <c r="K8" s="19">
        <v>43143</v>
      </c>
      <c r="L8" s="19">
        <v>43150</v>
      </c>
      <c r="M8" s="19">
        <v>43157</v>
      </c>
      <c r="N8" s="19">
        <v>43164</v>
      </c>
      <c r="O8" s="19">
        <v>43171</v>
      </c>
      <c r="P8" s="19">
        <v>43178</v>
      </c>
      <c r="Q8" s="19">
        <v>43185</v>
      </c>
      <c r="R8" s="19">
        <v>43192</v>
      </c>
      <c r="S8" s="19">
        <v>43199</v>
      </c>
      <c r="T8" s="19">
        <v>43206</v>
      </c>
      <c r="U8" s="19">
        <v>43213</v>
      </c>
      <c r="V8" s="19">
        <v>43220</v>
      </c>
      <c r="W8" s="342">
        <v>43227</v>
      </c>
      <c r="X8" s="19">
        <v>43234</v>
      </c>
      <c r="Y8" s="19">
        <v>43241</v>
      </c>
      <c r="Z8" s="19">
        <v>43248</v>
      </c>
      <c r="AA8" s="19">
        <v>43255</v>
      </c>
      <c r="AB8" s="19">
        <v>43262</v>
      </c>
      <c r="AC8" s="19">
        <v>43269</v>
      </c>
      <c r="AD8" s="19">
        <v>43276</v>
      </c>
      <c r="AE8" s="19">
        <v>43283</v>
      </c>
      <c r="AF8" s="19">
        <v>43290</v>
      </c>
      <c r="AG8" s="19">
        <v>43297</v>
      </c>
      <c r="AH8" s="19">
        <v>43304</v>
      </c>
      <c r="AI8" s="19">
        <v>43311</v>
      </c>
      <c r="AJ8" s="19">
        <v>43318</v>
      </c>
      <c r="AK8" s="19">
        <v>43325</v>
      </c>
      <c r="AL8" s="19">
        <v>43332</v>
      </c>
      <c r="AM8" s="19">
        <v>43339</v>
      </c>
      <c r="AN8" s="19">
        <v>43346</v>
      </c>
      <c r="AO8" s="19">
        <v>43353</v>
      </c>
      <c r="AP8" s="19">
        <v>43360</v>
      </c>
      <c r="AQ8" s="19">
        <v>43367</v>
      </c>
      <c r="AR8" s="19">
        <v>43374</v>
      </c>
      <c r="AS8" s="19">
        <v>43381</v>
      </c>
      <c r="AT8" s="19">
        <v>43388</v>
      </c>
      <c r="AU8" s="19">
        <v>43395</v>
      </c>
      <c r="AV8" s="19">
        <v>43402</v>
      </c>
      <c r="AW8" s="19">
        <v>43409</v>
      </c>
      <c r="AX8" s="19">
        <v>43416</v>
      </c>
      <c r="AY8" s="19">
        <v>43423</v>
      </c>
      <c r="AZ8" s="19">
        <v>43430</v>
      </c>
      <c r="BA8" s="19">
        <v>43437</v>
      </c>
      <c r="BB8" s="19">
        <v>43444</v>
      </c>
      <c r="BC8" s="19">
        <v>43451</v>
      </c>
      <c r="BD8" s="19">
        <v>43458</v>
      </c>
    </row>
    <row r="9" spans="1:58" s="27" customFormat="1" ht="15" customHeight="1" x14ac:dyDescent="0.25">
      <c r="A9" s="141" t="s">
        <v>197</v>
      </c>
      <c r="B9" s="133" t="s">
        <v>91</v>
      </c>
      <c r="C9" s="132"/>
      <c r="D9" s="330"/>
      <c r="E9" s="304">
        <v>0</v>
      </c>
      <c r="F9" s="304">
        <f t="shared" ref="F9:V9" si="0">E109</f>
        <v>0</v>
      </c>
      <c r="G9" s="304">
        <f t="shared" si="0"/>
        <v>0</v>
      </c>
      <c r="H9" s="304">
        <f t="shared" si="0"/>
        <v>0</v>
      </c>
      <c r="I9" s="304">
        <f t="shared" si="0"/>
        <v>0</v>
      </c>
      <c r="J9" s="304">
        <f t="shared" si="0"/>
        <v>0</v>
      </c>
      <c r="K9" s="304">
        <f t="shared" si="0"/>
        <v>0</v>
      </c>
      <c r="L9" s="304">
        <f t="shared" si="0"/>
        <v>0</v>
      </c>
      <c r="M9" s="304">
        <f t="shared" si="0"/>
        <v>0</v>
      </c>
      <c r="N9" s="304">
        <f t="shared" si="0"/>
        <v>0</v>
      </c>
      <c r="O9" s="304">
        <f t="shared" si="0"/>
        <v>0</v>
      </c>
      <c r="P9" s="304">
        <f t="shared" si="0"/>
        <v>0</v>
      </c>
      <c r="Q9" s="304">
        <f t="shared" si="0"/>
        <v>0</v>
      </c>
      <c r="R9" s="304">
        <f t="shared" si="0"/>
        <v>0</v>
      </c>
      <c r="S9" s="304">
        <f t="shared" si="0"/>
        <v>0</v>
      </c>
      <c r="T9" s="304">
        <f t="shared" si="0"/>
        <v>0</v>
      </c>
      <c r="U9" s="304">
        <f t="shared" si="0"/>
        <v>0</v>
      </c>
      <c r="V9" s="304">
        <f t="shared" si="0"/>
        <v>0</v>
      </c>
      <c r="W9" s="304">
        <v>0</v>
      </c>
      <c r="X9" s="304">
        <f t="shared" ref="X9:BD9" si="1">W109</f>
        <v>0</v>
      </c>
      <c r="Y9" s="304">
        <f t="shared" si="1"/>
        <v>0</v>
      </c>
      <c r="Z9" s="304">
        <f t="shared" si="1"/>
        <v>0</v>
      </c>
      <c r="AA9" s="206">
        <f t="shared" si="1"/>
        <v>0</v>
      </c>
      <c r="AB9" s="206">
        <f t="shared" si="1"/>
        <v>0</v>
      </c>
      <c r="AC9" s="206">
        <f t="shared" si="1"/>
        <v>-36946.839999999997</v>
      </c>
      <c r="AD9" s="206">
        <f t="shared" si="1"/>
        <v>-50539.839999999997</v>
      </c>
      <c r="AE9" s="304">
        <f t="shared" si="1"/>
        <v>44021.16</v>
      </c>
      <c r="AF9" s="304">
        <f t="shared" si="1"/>
        <v>44021.16</v>
      </c>
      <c r="AG9" s="304">
        <f t="shared" si="1"/>
        <v>44021.16</v>
      </c>
      <c r="AH9" s="304">
        <f t="shared" si="1"/>
        <v>44021.16</v>
      </c>
      <c r="AI9" s="304">
        <f t="shared" si="1"/>
        <v>14021.160000000003</v>
      </c>
      <c r="AJ9" s="304">
        <f t="shared" si="1"/>
        <v>14021.160000000003</v>
      </c>
      <c r="AK9" s="304">
        <f t="shared" si="1"/>
        <v>14021.160000000003</v>
      </c>
      <c r="AL9" s="304">
        <f t="shared" si="1"/>
        <v>14021.160000000003</v>
      </c>
      <c r="AM9" s="304">
        <f t="shared" si="1"/>
        <v>14021.160000000003</v>
      </c>
      <c r="AN9" s="304">
        <f t="shared" si="1"/>
        <v>14021.160000000003</v>
      </c>
      <c r="AO9" s="304">
        <f t="shared" si="1"/>
        <v>14021.160000000003</v>
      </c>
      <c r="AP9" s="304">
        <f t="shared" si="1"/>
        <v>14021.160000000003</v>
      </c>
      <c r="AQ9" s="304">
        <f t="shared" si="1"/>
        <v>14021.160000000003</v>
      </c>
      <c r="AR9" s="304">
        <f t="shared" si="1"/>
        <v>14021.160000000003</v>
      </c>
      <c r="AS9" s="304">
        <f t="shared" si="1"/>
        <v>14021.160000000003</v>
      </c>
      <c r="AT9" s="304">
        <f t="shared" si="1"/>
        <v>14021.160000000003</v>
      </c>
      <c r="AU9" s="304">
        <f t="shared" si="1"/>
        <v>14021.160000000003</v>
      </c>
      <c r="AV9" s="304">
        <f t="shared" si="1"/>
        <v>-15978.839999999997</v>
      </c>
      <c r="AW9" s="304">
        <f t="shared" si="1"/>
        <v>-15978.839999999997</v>
      </c>
      <c r="AX9" s="304">
        <f t="shared" si="1"/>
        <v>-15978.839999999997</v>
      </c>
      <c r="AY9" s="304">
        <f t="shared" si="1"/>
        <v>-15978.839999999997</v>
      </c>
      <c r="AZ9" s="304">
        <f t="shared" si="1"/>
        <v>-15978.839999999997</v>
      </c>
      <c r="BA9" s="304">
        <f t="shared" si="1"/>
        <v>-15978.839999999997</v>
      </c>
      <c r="BB9" s="304">
        <f t="shared" si="1"/>
        <v>-15978.839999999997</v>
      </c>
      <c r="BC9" s="304">
        <f t="shared" si="1"/>
        <v>-15978.839999999997</v>
      </c>
      <c r="BD9" s="304">
        <f t="shared" si="1"/>
        <v>-15978.839999999997</v>
      </c>
    </row>
    <row r="10" spans="1:58" s="27" customFormat="1" ht="15" customHeight="1" x14ac:dyDescent="0.25">
      <c r="A10" s="142"/>
      <c r="B10" s="28"/>
      <c r="C10" s="107"/>
      <c r="D10" s="331"/>
      <c r="E10" s="305"/>
      <c r="F10" s="305"/>
      <c r="G10" s="305"/>
      <c r="H10" s="305"/>
      <c r="I10" s="305"/>
      <c r="J10" s="305"/>
      <c r="K10" s="305"/>
      <c r="L10" s="305"/>
      <c r="M10" s="305"/>
      <c r="N10" s="305"/>
      <c r="O10" s="305"/>
      <c r="P10" s="305"/>
      <c r="Q10" s="305"/>
      <c r="R10" s="306"/>
      <c r="S10" s="306"/>
      <c r="T10" s="306"/>
      <c r="U10" s="306"/>
      <c r="V10" s="306"/>
      <c r="W10" s="306"/>
      <c r="X10" s="306"/>
      <c r="Y10" s="306"/>
      <c r="Z10" s="306"/>
      <c r="AA10" s="203"/>
      <c r="AB10" s="203"/>
      <c r="AC10" s="203"/>
      <c r="AD10" s="203"/>
      <c r="AE10" s="306"/>
      <c r="AF10" s="306"/>
      <c r="AG10" s="306"/>
      <c r="AH10" s="306"/>
      <c r="AI10" s="306"/>
      <c r="AJ10" s="306"/>
      <c r="AK10" s="306"/>
      <c r="AL10" s="306"/>
      <c r="AM10" s="306"/>
      <c r="AN10" s="306"/>
      <c r="AO10" s="306"/>
      <c r="AP10" s="306"/>
      <c r="AQ10" s="306"/>
      <c r="AR10" s="306"/>
      <c r="AS10" s="306"/>
      <c r="AT10" s="306"/>
      <c r="AU10" s="306"/>
      <c r="AV10" s="306"/>
      <c r="AW10" s="306"/>
      <c r="AX10" s="306"/>
      <c r="AY10" s="306"/>
      <c r="AZ10" s="306"/>
      <c r="BA10" s="306"/>
      <c r="BB10" s="306"/>
      <c r="BC10" s="306"/>
      <c r="BD10" s="306"/>
    </row>
    <row r="11" spans="1:58" s="33" customFormat="1" ht="15" customHeight="1" x14ac:dyDescent="0.25">
      <c r="A11" s="143"/>
      <c r="B11" s="58" t="s">
        <v>123</v>
      </c>
      <c r="C11" s="108"/>
      <c r="D11" s="332"/>
      <c r="E11" s="307">
        <f t="shared" ref="E11:BD11" si="2">SUM(E12:E16)</f>
        <v>0</v>
      </c>
      <c r="F11" s="307">
        <f t="shared" si="2"/>
        <v>0</v>
      </c>
      <c r="G11" s="307">
        <f t="shared" si="2"/>
        <v>0</v>
      </c>
      <c r="H11" s="307">
        <f t="shared" si="2"/>
        <v>0</v>
      </c>
      <c r="I11" s="307">
        <f t="shared" si="2"/>
        <v>0</v>
      </c>
      <c r="J11" s="307">
        <f t="shared" si="2"/>
        <v>0</v>
      </c>
      <c r="K11" s="307">
        <f t="shared" si="2"/>
        <v>0</v>
      </c>
      <c r="L11" s="307">
        <f t="shared" si="2"/>
        <v>0</v>
      </c>
      <c r="M11" s="307">
        <f t="shared" si="2"/>
        <v>0</v>
      </c>
      <c r="N11" s="307">
        <f t="shared" si="2"/>
        <v>0</v>
      </c>
      <c r="O11" s="307">
        <f t="shared" si="2"/>
        <v>0</v>
      </c>
      <c r="P11" s="307">
        <f t="shared" si="2"/>
        <v>0</v>
      </c>
      <c r="Q11" s="307">
        <f t="shared" si="2"/>
        <v>0</v>
      </c>
      <c r="R11" s="307">
        <f t="shared" si="2"/>
        <v>0</v>
      </c>
      <c r="S11" s="307">
        <f t="shared" si="2"/>
        <v>0</v>
      </c>
      <c r="T11" s="307">
        <f t="shared" si="2"/>
        <v>0</v>
      </c>
      <c r="U11" s="307">
        <f t="shared" si="2"/>
        <v>0</v>
      </c>
      <c r="V11" s="307">
        <f t="shared" si="2"/>
        <v>0</v>
      </c>
      <c r="W11" s="307">
        <f t="shared" si="2"/>
        <v>0</v>
      </c>
      <c r="X11" s="307">
        <f t="shared" si="2"/>
        <v>0</v>
      </c>
      <c r="Y11" s="307">
        <f t="shared" si="2"/>
        <v>0</v>
      </c>
      <c r="Z11" s="307">
        <f t="shared" si="2"/>
        <v>0</v>
      </c>
      <c r="AA11" s="211">
        <f t="shared" si="2"/>
        <v>0</v>
      </c>
      <c r="AB11" s="211">
        <f t="shared" si="2"/>
        <v>0</v>
      </c>
      <c r="AC11" s="211">
        <f t="shared" si="2"/>
        <v>0</v>
      </c>
      <c r="AD11" s="211">
        <f t="shared" si="2"/>
        <v>0</v>
      </c>
      <c r="AE11" s="307">
        <f t="shared" si="2"/>
        <v>0</v>
      </c>
      <c r="AF11" s="307">
        <f t="shared" si="2"/>
        <v>0</v>
      </c>
      <c r="AG11" s="307">
        <f t="shared" si="2"/>
        <v>0</v>
      </c>
      <c r="AH11" s="307">
        <f t="shared" si="2"/>
        <v>0</v>
      </c>
      <c r="AI11" s="307">
        <f t="shared" si="2"/>
        <v>0</v>
      </c>
      <c r="AJ11" s="307">
        <f t="shared" si="2"/>
        <v>0</v>
      </c>
      <c r="AK11" s="307">
        <f t="shared" si="2"/>
        <v>0</v>
      </c>
      <c r="AL11" s="307">
        <f t="shared" si="2"/>
        <v>0</v>
      </c>
      <c r="AM11" s="307">
        <f t="shared" si="2"/>
        <v>0</v>
      </c>
      <c r="AN11" s="307">
        <f t="shared" si="2"/>
        <v>0</v>
      </c>
      <c r="AO11" s="307">
        <f t="shared" si="2"/>
        <v>0</v>
      </c>
      <c r="AP11" s="307">
        <f t="shared" si="2"/>
        <v>0</v>
      </c>
      <c r="AQ11" s="307">
        <f t="shared" si="2"/>
        <v>0</v>
      </c>
      <c r="AR11" s="307">
        <f t="shared" si="2"/>
        <v>0</v>
      </c>
      <c r="AS11" s="307">
        <f t="shared" si="2"/>
        <v>0</v>
      </c>
      <c r="AT11" s="307">
        <f t="shared" si="2"/>
        <v>0</v>
      </c>
      <c r="AU11" s="307">
        <f t="shared" si="2"/>
        <v>0</v>
      </c>
      <c r="AV11" s="307">
        <f t="shared" si="2"/>
        <v>0</v>
      </c>
      <c r="AW11" s="307">
        <f t="shared" si="2"/>
        <v>0</v>
      </c>
      <c r="AX11" s="307">
        <f t="shared" si="2"/>
        <v>0</v>
      </c>
      <c r="AY11" s="307">
        <f t="shared" si="2"/>
        <v>0</v>
      </c>
      <c r="AZ11" s="307">
        <f t="shared" si="2"/>
        <v>0</v>
      </c>
      <c r="BA11" s="307">
        <f t="shared" si="2"/>
        <v>0</v>
      </c>
      <c r="BB11" s="307">
        <f t="shared" si="2"/>
        <v>0</v>
      </c>
      <c r="BC11" s="307">
        <f t="shared" si="2"/>
        <v>0</v>
      </c>
      <c r="BD11" s="307">
        <f t="shared" si="2"/>
        <v>0</v>
      </c>
    </row>
    <row r="12" spans="1:58" s="33" customFormat="1" ht="15" customHeight="1" x14ac:dyDescent="0.25">
      <c r="A12" s="143"/>
      <c r="B12" s="34"/>
      <c r="C12" s="109"/>
      <c r="D12" s="332"/>
      <c r="E12" s="308"/>
      <c r="F12" s="308"/>
      <c r="G12" s="308"/>
      <c r="H12" s="308"/>
      <c r="I12" s="308"/>
      <c r="J12" s="308"/>
      <c r="K12" s="308"/>
      <c r="L12" s="308"/>
      <c r="M12" s="308"/>
      <c r="N12" s="308"/>
      <c r="O12" s="308"/>
      <c r="P12" s="308"/>
      <c r="Q12" s="308"/>
      <c r="R12" s="308"/>
      <c r="S12" s="308"/>
      <c r="T12" s="308"/>
      <c r="U12" s="308"/>
      <c r="V12" s="308"/>
      <c r="W12" s="308"/>
      <c r="X12" s="308"/>
      <c r="Y12" s="308"/>
      <c r="Z12" s="308"/>
      <c r="AA12" s="216"/>
      <c r="AB12" s="216"/>
      <c r="AC12" s="216"/>
      <c r="AD12" s="216"/>
      <c r="AE12" s="308"/>
      <c r="AF12" s="308"/>
      <c r="AG12" s="308"/>
      <c r="AH12" s="308"/>
      <c r="AI12" s="308"/>
      <c r="AJ12" s="308"/>
      <c r="AK12" s="308"/>
      <c r="AL12" s="308"/>
      <c r="AM12" s="308"/>
      <c r="AN12" s="308"/>
      <c r="AO12" s="308"/>
      <c r="AP12" s="308"/>
      <c r="AQ12" s="308"/>
      <c r="AR12" s="308"/>
      <c r="AS12" s="308"/>
      <c r="AT12" s="308"/>
      <c r="AU12" s="308"/>
      <c r="AV12" s="308"/>
      <c r="AW12" s="308"/>
      <c r="AX12" s="308"/>
      <c r="AY12" s="308"/>
      <c r="AZ12" s="308"/>
      <c r="BA12" s="308"/>
      <c r="BB12" s="308"/>
      <c r="BC12" s="308"/>
      <c r="BD12" s="308"/>
    </row>
    <row r="13" spans="1:58" s="33" customFormat="1" ht="15" customHeight="1" x14ac:dyDescent="0.25">
      <c r="A13" s="143"/>
      <c r="B13" s="34"/>
      <c r="C13" s="109"/>
      <c r="D13" s="332"/>
      <c r="E13" s="308"/>
      <c r="F13" s="308"/>
      <c r="G13" s="308"/>
      <c r="H13" s="308"/>
      <c r="I13" s="308"/>
      <c r="J13" s="308"/>
      <c r="K13" s="308"/>
      <c r="L13" s="308"/>
      <c r="M13" s="308"/>
      <c r="N13" s="308"/>
      <c r="O13" s="308"/>
      <c r="P13" s="308"/>
      <c r="Q13" s="308"/>
      <c r="R13" s="308"/>
      <c r="S13" s="308"/>
      <c r="T13" s="308"/>
      <c r="U13" s="308"/>
      <c r="V13" s="308"/>
      <c r="W13" s="308"/>
      <c r="X13" s="308"/>
      <c r="Y13" s="308"/>
      <c r="Z13" s="308"/>
      <c r="AA13" s="216"/>
      <c r="AB13" s="216"/>
      <c r="AC13" s="216"/>
      <c r="AD13" s="216"/>
      <c r="AE13" s="308"/>
      <c r="AF13" s="308"/>
      <c r="AG13" s="308"/>
      <c r="AH13" s="308"/>
      <c r="AI13" s="308"/>
      <c r="AJ13" s="308"/>
      <c r="AK13" s="308"/>
      <c r="AL13" s="308"/>
      <c r="AM13" s="308"/>
      <c r="AN13" s="308"/>
      <c r="AO13" s="308"/>
      <c r="AP13" s="308"/>
      <c r="AQ13" s="308"/>
      <c r="AR13" s="308"/>
      <c r="AS13" s="308"/>
      <c r="AT13" s="308"/>
      <c r="AU13" s="308"/>
      <c r="AV13" s="308"/>
      <c r="AW13" s="308"/>
      <c r="AX13" s="308"/>
      <c r="AY13" s="308"/>
      <c r="AZ13" s="308"/>
      <c r="BA13" s="308"/>
      <c r="BB13" s="308"/>
      <c r="BC13" s="308"/>
      <c r="BD13" s="308"/>
    </row>
    <row r="14" spans="1:58" s="33" customFormat="1" ht="15" customHeight="1" x14ac:dyDescent="0.25">
      <c r="A14" s="143"/>
      <c r="B14" s="34"/>
      <c r="C14" s="109"/>
      <c r="D14" s="332"/>
      <c r="E14" s="308"/>
      <c r="F14" s="308"/>
      <c r="G14" s="308"/>
      <c r="H14" s="308"/>
      <c r="I14" s="308"/>
      <c r="J14" s="308"/>
      <c r="K14" s="308"/>
      <c r="L14" s="308"/>
      <c r="M14" s="308"/>
      <c r="N14" s="308"/>
      <c r="O14" s="308"/>
      <c r="P14" s="308"/>
      <c r="Q14" s="308"/>
      <c r="R14" s="308"/>
      <c r="S14" s="308"/>
      <c r="T14" s="308"/>
      <c r="U14" s="308"/>
      <c r="V14" s="308"/>
      <c r="W14" s="308"/>
      <c r="X14" s="308"/>
      <c r="Y14" s="308"/>
      <c r="Z14" s="308"/>
      <c r="AA14" s="216"/>
      <c r="AB14" s="216"/>
      <c r="AC14" s="216"/>
      <c r="AD14" s="216"/>
      <c r="AE14" s="308"/>
      <c r="AF14" s="308"/>
      <c r="AG14" s="308"/>
      <c r="AH14" s="308"/>
      <c r="AI14" s="308"/>
      <c r="AJ14" s="308"/>
      <c r="AK14" s="308"/>
      <c r="AL14" s="308"/>
      <c r="AM14" s="308"/>
      <c r="AN14" s="308"/>
      <c r="AO14" s="308"/>
      <c r="AP14" s="308"/>
      <c r="AQ14" s="308"/>
      <c r="AR14" s="308"/>
      <c r="AS14" s="308"/>
      <c r="AT14" s="308"/>
      <c r="AU14" s="308"/>
      <c r="AV14" s="308"/>
      <c r="AW14" s="308"/>
      <c r="AX14" s="308"/>
      <c r="AY14" s="308"/>
      <c r="AZ14" s="308"/>
      <c r="BA14" s="308"/>
      <c r="BB14" s="308"/>
      <c r="BC14" s="308"/>
      <c r="BD14" s="308"/>
    </row>
    <row r="15" spans="1:58" s="33" customFormat="1" ht="15" customHeight="1" x14ac:dyDescent="0.25">
      <c r="A15" s="143"/>
      <c r="B15" s="34"/>
      <c r="C15" s="109"/>
      <c r="D15" s="332"/>
      <c r="E15" s="308"/>
      <c r="F15" s="308"/>
      <c r="G15" s="308"/>
      <c r="H15" s="308"/>
      <c r="I15" s="308"/>
      <c r="J15" s="308"/>
      <c r="K15" s="308"/>
      <c r="L15" s="308"/>
      <c r="M15" s="308"/>
      <c r="N15" s="308"/>
      <c r="O15" s="308"/>
      <c r="P15" s="308"/>
      <c r="Q15" s="308"/>
      <c r="R15" s="308"/>
      <c r="S15" s="308"/>
      <c r="T15" s="308"/>
      <c r="U15" s="308"/>
      <c r="V15" s="308"/>
      <c r="W15" s="308"/>
      <c r="X15" s="308"/>
      <c r="Y15" s="308"/>
      <c r="Z15" s="308"/>
      <c r="AA15" s="216"/>
      <c r="AB15" s="216"/>
      <c r="AC15" s="216"/>
      <c r="AD15" s="216"/>
      <c r="AE15" s="308"/>
      <c r="AF15" s="308"/>
      <c r="AG15" s="308"/>
      <c r="AH15" s="308"/>
      <c r="AI15" s="308"/>
      <c r="AJ15" s="308"/>
      <c r="AK15" s="308"/>
      <c r="AL15" s="308"/>
      <c r="AM15" s="308"/>
      <c r="AN15" s="308"/>
      <c r="AO15" s="308"/>
      <c r="AP15" s="308"/>
      <c r="AQ15" s="308"/>
      <c r="AR15" s="308"/>
      <c r="AS15" s="308"/>
      <c r="AT15" s="308"/>
      <c r="AU15" s="308"/>
      <c r="AV15" s="308"/>
      <c r="AW15" s="308"/>
      <c r="AX15" s="308"/>
      <c r="AY15" s="308"/>
      <c r="AZ15" s="308"/>
      <c r="BA15" s="308"/>
      <c r="BB15" s="308"/>
      <c r="BC15" s="308"/>
      <c r="BD15" s="308"/>
    </row>
    <row r="16" spans="1:58" s="33" customFormat="1" ht="15" customHeight="1" x14ac:dyDescent="0.25">
      <c r="A16" s="143"/>
      <c r="B16" s="34"/>
      <c r="C16" s="109"/>
      <c r="D16" s="332"/>
      <c r="E16" s="308"/>
      <c r="F16" s="308"/>
      <c r="G16" s="308"/>
      <c r="H16" s="308"/>
      <c r="I16" s="308"/>
      <c r="J16" s="308"/>
      <c r="K16" s="308"/>
      <c r="L16" s="308"/>
      <c r="M16" s="308"/>
      <c r="N16" s="308"/>
      <c r="O16" s="308"/>
      <c r="P16" s="308"/>
      <c r="Q16" s="308"/>
      <c r="R16" s="308"/>
      <c r="S16" s="308"/>
      <c r="T16" s="308"/>
      <c r="U16" s="308"/>
      <c r="V16" s="308"/>
      <c r="W16" s="308"/>
      <c r="X16" s="308"/>
      <c r="Y16" s="308"/>
      <c r="Z16" s="308"/>
      <c r="AA16" s="216"/>
      <c r="AB16" s="216"/>
      <c r="AC16" s="216"/>
      <c r="AD16" s="216"/>
      <c r="AE16" s="308"/>
      <c r="AF16" s="308"/>
      <c r="AG16" s="308"/>
      <c r="AH16" s="308"/>
      <c r="AI16" s="308"/>
      <c r="AJ16" s="308"/>
      <c r="AK16" s="308"/>
      <c r="AL16" s="308"/>
      <c r="AM16" s="308"/>
      <c r="AN16" s="308"/>
      <c r="AO16" s="308"/>
      <c r="AP16" s="308"/>
      <c r="AQ16" s="308"/>
      <c r="AR16" s="308"/>
      <c r="AS16" s="308"/>
      <c r="AT16" s="308"/>
      <c r="AU16" s="308"/>
      <c r="AV16" s="308"/>
      <c r="AW16" s="308"/>
      <c r="AX16" s="308"/>
      <c r="AY16" s="308"/>
      <c r="AZ16" s="308"/>
      <c r="BA16" s="308"/>
      <c r="BB16" s="308"/>
      <c r="BC16" s="308"/>
      <c r="BD16" s="308"/>
    </row>
    <row r="17" spans="1:56" s="33" customFormat="1" ht="15" customHeight="1" x14ac:dyDescent="0.25">
      <c r="A17" s="143"/>
      <c r="B17" s="58" t="s">
        <v>287</v>
      </c>
      <c r="C17" s="108"/>
      <c r="D17" s="332"/>
      <c r="E17" s="307">
        <f t="shared" ref="E17:BD17" si="3">SUM(E18:E23)</f>
        <v>0</v>
      </c>
      <c r="F17" s="307">
        <f t="shared" si="3"/>
        <v>0</v>
      </c>
      <c r="G17" s="307">
        <f t="shared" si="3"/>
        <v>0</v>
      </c>
      <c r="H17" s="307">
        <f t="shared" si="3"/>
        <v>0</v>
      </c>
      <c r="I17" s="307">
        <f t="shared" si="3"/>
        <v>0</v>
      </c>
      <c r="J17" s="307">
        <f t="shared" si="3"/>
        <v>0</v>
      </c>
      <c r="K17" s="307">
        <f t="shared" si="3"/>
        <v>0</v>
      </c>
      <c r="L17" s="307">
        <f t="shared" si="3"/>
        <v>0</v>
      </c>
      <c r="M17" s="307">
        <f t="shared" si="3"/>
        <v>0</v>
      </c>
      <c r="N17" s="307">
        <f t="shared" si="3"/>
        <v>0</v>
      </c>
      <c r="O17" s="307">
        <f t="shared" si="3"/>
        <v>0</v>
      </c>
      <c r="P17" s="307">
        <f t="shared" si="3"/>
        <v>0</v>
      </c>
      <c r="Q17" s="307">
        <f t="shared" si="3"/>
        <v>0</v>
      </c>
      <c r="R17" s="307">
        <f t="shared" si="3"/>
        <v>0</v>
      </c>
      <c r="S17" s="307">
        <f t="shared" si="3"/>
        <v>0</v>
      </c>
      <c r="T17" s="307">
        <f t="shared" si="3"/>
        <v>0</v>
      </c>
      <c r="U17" s="307">
        <f t="shared" si="3"/>
        <v>0</v>
      </c>
      <c r="V17" s="307">
        <f t="shared" si="3"/>
        <v>0</v>
      </c>
      <c r="W17" s="307">
        <f t="shared" si="3"/>
        <v>0</v>
      </c>
      <c r="X17" s="307">
        <f t="shared" si="3"/>
        <v>0</v>
      </c>
      <c r="Y17" s="307">
        <f t="shared" si="3"/>
        <v>0</v>
      </c>
      <c r="Z17" s="307">
        <f t="shared" si="3"/>
        <v>0</v>
      </c>
      <c r="AA17" s="211">
        <f t="shared" si="3"/>
        <v>0</v>
      </c>
      <c r="AB17" s="211">
        <f t="shared" si="3"/>
        <v>0</v>
      </c>
      <c r="AC17" s="211">
        <f t="shared" si="3"/>
        <v>0</v>
      </c>
      <c r="AD17" s="211">
        <f t="shared" si="3"/>
        <v>81561</v>
      </c>
      <c r="AE17" s="307">
        <f t="shared" si="3"/>
        <v>0</v>
      </c>
      <c r="AF17" s="307">
        <f t="shared" si="3"/>
        <v>0</v>
      </c>
      <c r="AG17" s="307">
        <f t="shared" si="3"/>
        <v>0</v>
      </c>
      <c r="AH17" s="307">
        <f t="shared" si="3"/>
        <v>0</v>
      </c>
      <c r="AI17" s="307">
        <f t="shared" si="3"/>
        <v>0</v>
      </c>
      <c r="AJ17" s="307">
        <f t="shared" si="3"/>
        <v>0</v>
      </c>
      <c r="AK17" s="307">
        <f t="shared" si="3"/>
        <v>0</v>
      </c>
      <c r="AL17" s="307">
        <f t="shared" si="3"/>
        <v>0</v>
      </c>
      <c r="AM17" s="307">
        <f t="shared" si="3"/>
        <v>0</v>
      </c>
      <c r="AN17" s="307">
        <f t="shared" si="3"/>
        <v>0</v>
      </c>
      <c r="AO17" s="307">
        <f t="shared" si="3"/>
        <v>0</v>
      </c>
      <c r="AP17" s="307">
        <f t="shared" si="3"/>
        <v>0</v>
      </c>
      <c r="AQ17" s="307">
        <f t="shared" si="3"/>
        <v>0</v>
      </c>
      <c r="AR17" s="307">
        <f t="shared" si="3"/>
        <v>0</v>
      </c>
      <c r="AS17" s="307">
        <f t="shared" si="3"/>
        <v>0</v>
      </c>
      <c r="AT17" s="307">
        <f t="shared" si="3"/>
        <v>0</v>
      </c>
      <c r="AU17" s="307">
        <f t="shared" si="3"/>
        <v>0</v>
      </c>
      <c r="AV17" s="307">
        <f t="shared" si="3"/>
        <v>0</v>
      </c>
      <c r="AW17" s="307">
        <f t="shared" si="3"/>
        <v>0</v>
      </c>
      <c r="AX17" s="307">
        <f t="shared" si="3"/>
        <v>0</v>
      </c>
      <c r="AY17" s="307">
        <f t="shared" si="3"/>
        <v>0</v>
      </c>
      <c r="AZ17" s="307">
        <f t="shared" si="3"/>
        <v>0</v>
      </c>
      <c r="BA17" s="307">
        <f t="shared" si="3"/>
        <v>0</v>
      </c>
      <c r="BB17" s="307">
        <f t="shared" si="3"/>
        <v>0</v>
      </c>
      <c r="BC17" s="307">
        <f t="shared" si="3"/>
        <v>0</v>
      </c>
      <c r="BD17" s="307">
        <f t="shared" si="3"/>
        <v>0</v>
      </c>
    </row>
    <row r="18" spans="1:56" s="39" customFormat="1" ht="15" customHeight="1" x14ac:dyDescent="0.25">
      <c r="A18" s="144"/>
      <c r="B18" s="53"/>
      <c r="C18" s="110"/>
      <c r="D18" s="333"/>
      <c r="E18" s="309"/>
      <c r="F18" s="309"/>
      <c r="G18" s="309"/>
      <c r="H18" s="309"/>
      <c r="I18" s="309"/>
      <c r="J18" s="309"/>
      <c r="K18" s="309"/>
      <c r="L18" s="309"/>
      <c r="M18" s="309"/>
      <c r="N18" s="309"/>
      <c r="O18" s="309"/>
      <c r="P18" s="309"/>
      <c r="Q18" s="309"/>
      <c r="R18" s="310"/>
      <c r="S18" s="310"/>
      <c r="T18" s="310"/>
      <c r="U18" s="310"/>
      <c r="V18" s="310"/>
      <c r="W18" s="310"/>
      <c r="X18" s="310"/>
      <c r="Y18" s="310"/>
      <c r="Z18" s="310"/>
      <c r="AA18" s="219"/>
      <c r="AB18" s="219"/>
      <c r="AC18" s="219"/>
      <c r="AD18" s="277">
        <v>81561</v>
      </c>
      <c r="AE18" s="310"/>
      <c r="AF18" s="310"/>
      <c r="AG18" s="310"/>
      <c r="AH18" s="310"/>
      <c r="AI18" s="310"/>
      <c r="AJ18" s="310"/>
      <c r="AK18" s="310"/>
      <c r="AL18" s="310"/>
      <c r="AM18" s="310"/>
      <c r="AN18" s="310"/>
      <c r="AO18" s="310"/>
      <c r="AP18" s="310"/>
      <c r="AQ18" s="310"/>
      <c r="AR18" s="310"/>
      <c r="AS18" s="310"/>
      <c r="AT18" s="310"/>
      <c r="AU18" s="310"/>
      <c r="AV18" s="310"/>
      <c r="AW18" s="310"/>
      <c r="AX18" s="310"/>
      <c r="AY18" s="310"/>
      <c r="AZ18" s="310"/>
      <c r="BA18" s="310"/>
      <c r="BB18" s="310"/>
      <c r="BC18" s="310"/>
      <c r="BD18" s="310"/>
    </row>
    <row r="19" spans="1:56" s="39" customFormat="1" ht="15" customHeight="1" x14ac:dyDescent="0.25">
      <c r="A19" s="144"/>
      <c r="B19" s="53"/>
      <c r="C19" s="110"/>
      <c r="D19" s="333"/>
      <c r="E19" s="309"/>
      <c r="F19" s="309"/>
      <c r="G19" s="309"/>
      <c r="H19" s="309"/>
      <c r="I19" s="309"/>
      <c r="J19" s="309"/>
      <c r="K19" s="309"/>
      <c r="L19" s="309"/>
      <c r="M19" s="309"/>
      <c r="N19" s="309"/>
      <c r="O19" s="309"/>
      <c r="P19" s="309"/>
      <c r="Q19" s="360"/>
      <c r="R19" s="310"/>
      <c r="S19" s="310"/>
      <c r="T19" s="310"/>
      <c r="U19" s="310"/>
      <c r="V19" s="310"/>
      <c r="W19" s="310"/>
      <c r="X19" s="310"/>
      <c r="Y19" s="310"/>
      <c r="Z19" s="310"/>
      <c r="AA19" s="219"/>
      <c r="AB19" s="219"/>
      <c r="AC19" s="219"/>
      <c r="AD19" s="219"/>
      <c r="AE19" s="310"/>
      <c r="AF19" s="310"/>
      <c r="AG19" s="310"/>
      <c r="AH19" s="310"/>
      <c r="AI19" s="310"/>
      <c r="AJ19" s="310"/>
      <c r="AK19" s="310"/>
      <c r="AL19" s="310"/>
      <c r="AM19" s="310"/>
      <c r="AN19" s="310"/>
      <c r="AO19" s="310"/>
      <c r="AP19" s="310"/>
      <c r="AQ19" s="310"/>
      <c r="AR19" s="310"/>
      <c r="AS19" s="310"/>
      <c r="AT19" s="310"/>
      <c r="AU19" s="310"/>
      <c r="AV19" s="310"/>
      <c r="AW19" s="310"/>
      <c r="AX19" s="310"/>
      <c r="AY19" s="310"/>
      <c r="AZ19" s="310"/>
      <c r="BA19" s="310"/>
      <c r="BB19" s="310"/>
      <c r="BC19" s="310"/>
      <c r="BD19" s="310"/>
    </row>
    <row r="20" spans="1:56" s="39" customFormat="1" ht="15" customHeight="1" x14ac:dyDescent="0.25">
      <c r="A20" s="144"/>
      <c r="B20" s="53"/>
      <c r="C20" s="110"/>
      <c r="D20" s="333"/>
      <c r="E20" s="309"/>
      <c r="F20" s="309"/>
      <c r="G20" s="309"/>
      <c r="H20" s="309"/>
      <c r="I20" s="309"/>
      <c r="J20" s="309"/>
      <c r="K20" s="309"/>
      <c r="L20" s="309"/>
      <c r="M20" s="309"/>
      <c r="N20" s="309"/>
      <c r="O20" s="309"/>
      <c r="P20" s="309"/>
      <c r="Q20" s="360"/>
      <c r="R20" s="310"/>
      <c r="S20" s="310"/>
      <c r="T20" s="310"/>
      <c r="U20" s="310"/>
      <c r="V20" s="310"/>
      <c r="W20" s="310"/>
      <c r="X20" s="310"/>
      <c r="Y20" s="310"/>
      <c r="Z20" s="310"/>
      <c r="AA20" s="219"/>
      <c r="AB20" s="219"/>
      <c r="AC20" s="219"/>
      <c r="AD20" s="219"/>
      <c r="AE20" s="310"/>
      <c r="AF20" s="310"/>
      <c r="AG20" s="310"/>
      <c r="AH20" s="310"/>
      <c r="AI20" s="310"/>
      <c r="AJ20" s="310"/>
      <c r="AK20" s="310"/>
      <c r="AL20" s="310"/>
      <c r="AM20" s="310"/>
      <c r="AN20" s="310"/>
      <c r="AO20" s="310"/>
      <c r="AP20" s="310"/>
      <c r="AQ20" s="310"/>
      <c r="AR20" s="310"/>
      <c r="AS20" s="310"/>
      <c r="AT20" s="310"/>
      <c r="AU20" s="310"/>
      <c r="AV20" s="310"/>
      <c r="AW20" s="310"/>
      <c r="AX20" s="310"/>
      <c r="AY20" s="310"/>
      <c r="AZ20" s="310"/>
      <c r="BA20" s="310"/>
      <c r="BB20" s="310"/>
      <c r="BC20" s="310"/>
      <c r="BD20" s="310"/>
    </row>
    <row r="21" spans="1:56" s="39" customFormat="1" ht="15" customHeight="1" x14ac:dyDescent="0.25">
      <c r="A21" s="144"/>
      <c r="B21" s="89"/>
      <c r="C21" s="111"/>
      <c r="D21" s="334"/>
      <c r="E21" s="309"/>
      <c r="F21" s="309"/>
      <c r="G21" s="309"/>
      <c r="H21" s="309"/>
      <c r="I21" s="309"/>
      <c r="J21" s="309"/>
      <c r="K21" s="309"/>
      <c r="L21" s="309"/>
      <c r="M21" s="309"/>
      <c r="N21" s="309"/>
      <c r="O21" s="309"/>
      <c r="P21" s="309"/>
      <c r="Q21" s="361"/>
      <c r="R21" s="310"/>
      <c r="S21" s="310"/>
      <c r="T21" s="310"/>
      <c r="U21" s="310"/>
      <c r="V21" s="310"/>
      <c r="W21" s="310"/>
      <c r="X21" s="310"/>
      <c r="Y21" s="310"/>
      <c r="Z21" s="310"/>
      <c r="AA21" s="219"/>
      <c r="AB21" s="219"/>
      <c r="AC21" s="219"/>
      <c r="AD21" s="219"/>
      <c r="AE21" s="310"/>
      <c r="AF21" s="310"/>
      <c r="AG21" s="310"/>
      <c r="AH21" s="310"/>
      <c r="AI21" s="310"/>
      <c r="AJ21" s="310"/>
      <c r="AK21" s="310"/>
      <c r="AL21" s="310"/>
      <c r="AM21" s="310"/>
      <c r="AN21" s="310"/>
      <c r="AO21" s="310"/>
      <c r="AP21" s="310"/>
      <c r="AQ21" s="310"/>
      <c r="AR21" s="310"/>
      <c r="AS21" s="310"/>
      <c r="AT21" s="310"/>
      <c r="AU21" s="310"/>
      <c r="AV21" s="310"/>
      <c r="AW21" s="310"/>
      <c r="AX21" s="310"/>
      <c r="AY21" s="310"/>
      <c r="AZ21" s="310"/>
      <c r="BA21" s="310"/>
      <c r="BB21" s="310"/>
      <c r="BC21" s="310"/>
      <c r="BD21" s="310"/>
    </row>
    <row r="22" spans="1:56" s="39" customFormat="1" ht="15" customHeight="1" x14ac:dyDescent="0.25">
      <c r="A22" s="144"/>
      <c r="B22" s="89"/>
      <c r="C22" s="111"/>
      <c r="D22" s="334"/>
      <c r="E22" s="309"/>
      <c r="F22" s="309"/>
      <c r="G22" s="309"/>
      <c r="H22" s="309"/>
      <c r="I22" s="309"/>
      <c r="J22" s="309"/>
      <c r="K22" s="309"/>
      <c r="L22" s="309"/>
      <c r="M22" s="309"/>
      <c r="N22" s="309"/>
      <c r="O22" s="309"/>
      <c r="P22" s="309"/>
      <c r="Q22" s="316"/>
      <c r="R22" s="310"/>
      <c r="S22" s="310"/>
      <c r="T22" s="310"/>
      <c r="U22" s="310"/>
      <c r="V22" s="310"/>
      <c r="W22" s="310"/>
      <c r="X22" s="310"/>
      <c r="Y22" s="310"/>
      <c r="Z22" s="310"/>
      <c r="AA22" s="219"/>
      <c r="AB22" s="219"/>
      <c r="AC22" s="219"/>
      <c r="AD22" s="219"/>
      <c r="AE22" s="310"/>
      <c r="AF22" s="310"/>
      <c r="AG22" s="310"/>
      <c r="AH22" s="310"/>
      <c r="AI22" s="310"/>
      <c r="AJ22" s="310"/>
      <c r="AK22" s="310"/>
      <c r="AL22" s="310"/>
      <c r="AM22" s="310"/>
      <c r="AN22" s="310"/>
      <c r="AO22" s="310"/>
      <c r="AP22" s="310"/>
      <c r="AQ22" s="310"/>
      <c r="AR22" s="310"/>
      <c r="AS22" s="310"/>
      <c r="AT22" s="310"/>
      <c r="AU22" s="310"/>
      <c r="AV22" s="310"/>
      <c r="AW22" s="310"/>
      <c r="AX22" s="310"/>
      <c r="AY22" s="310"/>
      <c r="AZ22" s="310"/>
      <c r="BA22" s="310"/>
      <c r="BB22" s="310"/>
      <c r="BC22" s="310"/>
      <c r="BD22" s="310"/>
    </row>
    <row r="23" spans="1:56" s="39" customFormat="1" ht="15" customHeight="1" x14ac:dyDescent="0.25">
      <c r="A23" s="144"/>
      <c r="B23" s="89"/>
      <c r="C23" s="111"/>
      <c r="D23" s="334"/>
      <c r="E23" s="309"/>
      <c r="F23" s="309"/>
      <c r="G23" s="309"/>
      <c r="H23" s="309"/>
      <c r="I23" s="309"/>
      <c r="J23" s="309"/>
      <c r="K23" s="309"/>
      <c r="L23" s="309"/>
      <c r="M23" s="309"/>
      <c r="N23" s="309"/>
      <c r="O23" s="309"/>
      <c r="P23" s="309"/>
      <c r="Q23" s="316"/>
      <c r="R23" s="310"/>
      <c r="S23" s="310"/>
      <c r="T23" s="310"/>
      <c r="U23" s="310"/>
      <c r="V23" s="310"/>
      <c r="W23" s="310"/>
      <c r="X23" s="310"/>
      <c r="Y23" s="310"/>
      <c r="Z23" s="310"/>
      <c r="AA23" s="219"/>
      <c r="AB23" s="219"/>
      <c r="AC23" s="219"/>
      <c r="AD23" s="219"/>
      <c r="AE23" s="310"/>
      <c r="AF23" s="310"/>
      <c r="AG23" s="310"/>
      <c r="AH23" s="310"/>
      <c r="AI23" s="310"/>
      <c r="AJ23" s="310"/>
      <c r="AK23" s="310"/>
      <c r="AL23" s="310"/>
      <c r="AM23" s="310"/>
      <c r="AN23" s="310"/>
      <c r="AO23" s="310"/>
      <c r="AP23" s="310"/>
      <c r="AQ23" s="310"/>
      <c r="AR23" s="310"/>
      <c r="AS23" s="310"/>
      <c r="AT23" s="310"/>
      <c r="AU23" s="310"/>
      <c r="AV23" s="310"/>
      <c r="AW23" s="310"/>
      <c r="AX23" s="310"/>
      <c r="AY23" s="310"/>
      <c r="AZ23" s="310"/>
      <c r="BA23" s="310"/>
      <c r="BB23" s="310"/>
      <c r="BC23" s="310"/>
      <c r="BD23" s="310"/>
    </row>
    <row r="24" spans="1:56" s="41" customFormat="1" ht="15" customHeight="1" x14ac:dyDescent="0.25">
      <c r="A24" s="145"/>
      <c r="B24" s="42" t="s">
        <v>92</v>
      </c>
      <c r="C24" s="112"/>
      <c r="D24" s="335"/>
      <c r="E24" s="307">
        <f>SUM(E25:E30)</f>
        <v>0</v>
      </c>
      <c r="F24" s="307">
        <f t="shared" ref="F24:BD24" si="4">SUM(F25:F30)</f>
        <v>0</v>
      </c>
      <c r="G24" s="307">
        <f t="shared" si="4"/>
        <v>0</v>
      </c>
      <c r="H24" s="307">
        <f t="shared" si="4"/>
        <v>0</v>
      </c>
      <c r="I24" s="307">
        <f t="shared" si="4"/>
        <v>0</v>
      </c>
      <c r="J24" s="307">
        <f t="shared" si="4"/>
        <v>0</v>
      </c>
      <c r="K24" s="307">
        <f t="shared" si="4"/>
        <v>0</v>
      </c>
      <c r="L24" s="307">
        <f t="shared" si="4"/>
        <v>0</v>
      </c>
      <c r="M24" s="307">
        <f t="shared" si="4"/>
        <v>0</v>
      </c>
      <c r="N24" s="307">
        <f t="shared" si="4"/>
        <v>0</v>
      </c>
      <c r="O24" s="307">
        <f t="shared" si="4"/>
        <v>0</v>
      </c>
      <c r="P24" s="307">
        <f>SUM(P25:P30)</f>
        <v>0</v>
      </c>
      <c r="Q24" s="307">
        <f t="shared" si="4"/>
        <v>0</v>
      </c>
      <c r="R24" s="307">
        <f t="shared" si="4"/>
        <v>0</v>
      </c>
      <c r="S24" s="307">
        <f t="shared" si="4"/>
        <v>0</v>
      </c>
      <c r="T24" s="307">
        <f t="shared" si="4"/>
        <v>0</v>
      </c>
      <c r="U24" s="307">
        <f t="shared" si="4"/>
        <v>0</v>
      </c>
      <c r="V24" s="307">
        <f t="shared" si="4"/>
        <v>0</v>
      </c>
      <c r="W24" s="307">
        <f t="shared" si="4"/>
        <v>0</v>
      </c>
      <c r="X24" s="307">
        <f t="shared" si="4"/>
        <v>0</v>
      </c>
      <c r="Y24" s="307">
        <f t="shared" si="4"/>
        <v>0</v>
      </c>
      <c r="Z24" s="307">
        <f t="shared" si="4"/>
        <v>0</v>
      </c>
      <c r="AA24" s="211">
        <f t="shared" si="4"/>
        <v>0</v>
      </c>
      <c r="AB24" s="211">
        <f t="shared" si="4"/>
        <v>0</v>
      </c>
      <c r="AC24" s="211">
        <f t="shared" si="4"/>
        <v>0</v>
      </c>
      <c r="AD24" s="211">
        <f t="shared" si="4"/>
        <v>0</v>
      </c>
      <c r="AE24" s="307">
        <f t="shared" si="4"/>
        <v>0</v>
      </c>
      <c r="AF24" s="307">
        <f t="shared" si="4"/>
        <v>0</v>
      </c>
      <c r="AG24" s="307">
        <f t="shared" si="4"/>
        <v>0</v>
      </c>
      <c r="AH24" s="307">
        <f t="shared" si="4"/>
        <v>0</v>
      </c>
      <c r="AI24" s="307">
        <f t="shared" si="4"/>
        <v>0</v>
      </c>
      <c r="AJ24" s="307">
        <f t="shared" si="4"/>
        <v>0</v>
      </c>
      <c r="AK24" s="307">
        <f t="shared" si="4"/>
        <v>0</v>
      </c>
      <c r="AL24" s="307">
        <f t="shared" si="4"/>
        <v>0</v>
      </c>
      <c r="AM24" s="307">
        <f t="shared" si="4"/>
        <v>0</v>
      </c>
      <c r="AN24" s="307">
        <f t="shared" si="4"/>
        <v>0</v>
      </c>
      <c r="AO24" s="307">
        <f t="shared" si="4"/>
        <v>0</v>
      </c>
      <c r="AP24" s="307">
        <f t="shared" si="4"/>
        <v>0</v>
      </c>
      <c r="AQ24" s="307">
        <f t="shared" si="4"/>
        <v>0</v>
      </c>
      <c r="AR24" s="307">
        <f t="shared" si="4"/>
        <v>0</v>
      </c>
      <c r="AS24" s="307">
        <f t="shared" si="4"/>
        <v>0</v>
      </c>
      <c r="AT24" s="307">
        <f t="shared" si="4"/>
        <v>0</v>
      </c>
      <c r="AU24" s="307">
        <f t="shared" si="4"/>
        <v>0</v>
      </c>
      <c r="AV24" s="307">
        <f t="shared" si="4"/>
        <v>0</v>
      </c>
      <c r="AW24" s="307">
        <f t="shared" si="4"/>
        <v>0</v>
      </c>
      <c r="AX24" s="307">
        <f t="shared" si="4"/>
        <v>0</v>
      </c>
      <c r="AY24" s="307">
        <f t="shared" si="4"/>
        <v>0</v>
      </c>
      <c r="AZ24" s="307">
        <f t="shared" si="4"/>
        <v>0</v>
      </c>
      <c r="BA24" s="307">
        <f t="shared" si="4"/>
        <v>0</v>
      </c>
      <c r="BB24" s="307">
        <f t="shared" si="4"/>
        <v>0</v>
      </c>
      <c r="BC24" s="307">
        <f t="shared" si="4"/>
        <v>0</v>
      </c>
      <c r="BD24" s="307">
        <f t="shared" si="4"/>
        <v>0</v>
      </c>
    </row>
    <row r="25" spans="1:56" s="41" customFormat="1" ht="15" customHeight="1" x14ac:dyDescent="0.25">
      <c r="A25" s="145"/>
      <c r="B25" s="42"/>
      <c r="C25" s="112"/>
      <c r="D25" s="335"/>
      <c r="E25" s="307"/>
      <c r="F25" s="307"/>
      <c r="G25" s="307"/>
      <c r="H25" s="307"/>
      <c r="I25" s="307"/>
      <c r="J25" s="307"/>
      <c r="K25" s="307"/>
      <c r="L25" s="307"/>
      <c r="M25" s="307"/>
      <c r="N25" s="307"/>
      <c r="O25" s="307"/>
      <c r="P25" s="307"/>
      <c r="Q25" s="307"/>
      <c r="R25" s="307"/>
      <c r="S25" s="307"/>
      <c r="T25" s="307"/>
      <c r="U25" s="307"/>
      <c r="V25" s="307"/>
      <c r="W25" s="307"/>
      <c r="X25" s="307"/>
      <c r="Y25" s="307"/>
      <c r="Z25" s="307"/>
      <c r="AA25" s="211"/>
      <c r="AB25" s="211"/>
      <c r="AC25" s="211"/>
      <c r="AD25" s="211"/>
      <c r="AE25" s="307"/>
      <c r="AF25" s="307"/>
      <c r="AG25" s="307"/>
      <c r="AH25" s="307"/>
      <c r="AI25" s="307"/>
      <c r="AJ25" s="307"/>
      <c r="AK25" s="307"/>
      <c r="AL25" s="307"/>
      <c r="AM25" s="307"/>
      <c r="AN25" s="307"/>
      <c r="AO25" s="307"/>
      <c r="AP25" s="307"/>
      <c r="AQ25" s="307"/>
      <c r="AR25" s="307"/>
      <c r="AS25" s="307"/>
      <c r="AT25" s="307"/>
      <c r="AU25" s="307"/>
      <c r="AV25" s="307"/>
      <c r="AW25" s="307"/>
      <c r="AX25" s="307"/>
      <c r="AY25" s="307"/>
      <c r="AZ25" s="307"/>
      <c r="BA25" s="307"/>
      <c r="BB25" s="307"/>
      <c r="BC25" s="307"/>
      <c r="BD25" s="307"/>
    </row>
    <row r="26" spans="1:56" s="41" customFormat="1" ht="15" customHeight="1" x14ac:dyDescent="0.25">
      <c r="A26" s="145"/>
      <c r="B26" s="42"/>
      <c r="C26" s="112"/>
      <c r="D26" s="335"/>
      <c r="E26" s="307"/>
      <c r="F26" s="307"/>
      <c r="G26" s="307"/>
      <c r="H26" s="307"/>
      <c r="I26" s="307"/>
      <c r="J26" s="307"/>
      <c r="K26" s="307"/>
      <c r="L26" s="307"/>
      <c r="M26" s="307"/>
      <c r="N26" s="307"/>
      <c r="O26" s="307"/>
      <c r="P26" s="307"/>
      <c r="Q26" s="307"/>
      <c r="R26" s="307"/>
      <c r="S26" s="307"/>
      <c r="T26" s="307"/>
      <c r="U26" s="307"/>
      <c r="V26" s="307"/>
      <c r="W26" s="307"/>
      <c r="X26" s="307"/>
      <c r="Y26" s="307"/>
      <c r="Z26" s="307"/>
      <c r="AA26" s="211"/>
      <c r="AB26" s="211"/>
      <c r="AC26" s="211"/>
      <c r="AD26" s="211"/>
      <c r="AE26" s="307"/>
      <c r="AF26" s="307"/>
      <c r="AG26" s="307"/>
      <c r="AH26" s="307"/>
      <c r="AI26" s="307"/>
      <c r="AJ26" s="307"/>
      <c r="AK26" s="307"/>
      <c r="AL26" s="307"/>
      <c r="AM26" s="307"/>
      <c r="AN26" s="307"/>
      <c r="AO26" s="307"/>
      <c r="AP26" s="307"/>
      <c r="AQ26" s="307"/>
      <c r="AR26" s="307"/>
      <c r="AS26" s="307"/>
      <c r="AT26" s="307"/>
      <c r="AU26" s="307"/>
      <c r="AV26" s="307"/>
      <c r="AW26" s="307"/>
      <c r="AX26" s="307"/>
      <c r="AY26" s="307"/>
      <c r="AZ26" s="307"/>
      <c r="BA26" s="307"/>
      <c r="BB26" s="307"/>
      <c r="BC26" s="307"/>
      <c r="BD26" s="307"/>
    </row>
    <row r="27" spans="1:56" s="41" customFormat="1" ht="15" customHeight="1" x14ac:dyDescent="0.25">
      <c r="A27" s="145"/>
      <c r="B27" s="42"/>
      <c r="C27" s="112"/>
      <c r="D27" s="335"/>
      <c r="E27" s="307"/>
      <c r="F27" s="307"/>
      <c r="G27" s="307"/>
      <c r="H27" s="307"/>
      <c r="I27" s="307"/>
      <c r="J27" s="307"/>
      <c r="K27" s="307"/>
      <c r="L27" s="307"/>
      <c r="M27" s="307"/>
      <c r="N27" s="307"/>
      <c r="O27" s="307"/>
      <c r="P27" s="307"/>
      <c r="Q27" s="307"/>
      <c r="R27" s="307"/>
      <c r="S27" s="307"/>
      <c r="T27" s="307"/>
      <c r="U27" s="307"/>
      <c r="V27" s="307"/>
      <c r="W27" s="307"/>
      <c r="X27" s="307"/>
      <c r="Y27" s="307"/>
      <c r="Z27" s="307"/>
      <c r="AA27" s="211"/>
      <c r="AB27" s="211"/>
      <c r="AC27" s="211"/>
      <c r="AD27" s="211"/>
      <c r="AE27" s="307"/>
      <c r="AF27" s="307"/>
      <c r="AG27" s="307"/>
      <c r="AH27" s="307"/>
      <c r="AI27" s="307"/>
      <c r="AJ27" s="307"/>
      <c r="AK27" s="307"/>
      <c r="AL27" s="307"/>
      <c r="AM27" s="307"/>
      <c r="AN27" s="307"/>
      <c r="AO27" s="307"/>
      <c r="AP27" s="307"/>
      <c r="AQ27" s="307"/>
      <c r="AR27" s="307"/>
      <c r="AS27" s="307"/>
      <c r="AT27" s="307"/>
      <c r="AU27" s="307"/>
      <c r="AV27" s="307"/>
      <c r="AW27" s="307"/>
      <c r="AX27" s="307"/>
      <c r="AY27" s="307"/>
      <c r="AZ27" s="307"/>
      <c r="BA27" s="307"/>
      <c r="BB27" s="307"/>
      <c r="BC27" s="307"/>
      <c r="BD27" s="307"/>
    </row>
    <row r="28" spans="1:56" s="41" customFormat="1" ht="15" customHeight="1" x14ac:dyDescent="0.25">
      <c r="A28" s="145"/>
      <c r="B28" s="42"/>
      <c r="C28" s="112"/>
      <c r="D28" s="335"/>
      <c r="E28" s="307"/>
      <c r="F28" s="307"/>
      <c r="G28" s="307"/>
      <c r="H28" s="307"/>
      <c r="I28" s="307"/>
      <c r="J28" s="307"/>
      <c r="K28" s="307"/>
      <c r="L28" s="307"/>
      <c r="M28" s="307"/>
      <c r="N28" s="307"/>
      <c r="O28" s="307"/>
      <c r="P28" s="307"/>
      <c r="Q28" s="307"/>
      <c r="R28" s="307"/>
      <c r="S28" s="307"/>
      <c r="T28" s="307"/>
      <c r="U28" s="307"/>
      <c r="V28" s="307"/>
      <c r="W28" s="307"/>
      <c r="X28" s="307"/>
      <c r="Y28" s="307"/>
      <c r="Z28" s="307"/>
      <c r="AA28" s="211"/>
      <c r="AB28" s="211"/>
      <c r="AC28" s="211"/>
      <c r="AD28" s="211"/>
      <c r="AE28" s="307"/>
      <c r="AF28" s="307"/>
      <c r="AG28" s="307"/>
      <c r="AH28" s="307"/>
      <c r="AI28" s="307"/>
      <c r="AJ28" s="307"/>
      <c r="AK28" s="307"/>
      <c r="AL28" s="307"/>
      <c r="AM28" s="307"/>
      <c r="AN28" s="307"/>
      <c r="AO28" s="307"/>
      <c r="AP28" s="307"/>
      <c r="AQ28" s="307"/>
      <c r="AR28" s="307"/>
      <c r="AS28" s="307"/>
      <c r="AT28" s="307"/>
      <c r="AU28" s="307"/>
      <c r="AV28" s="307"/>
      <c r="AW28" s="307"/>
      <c r="AX28" s="307"/>
      <c r="AY28" s="307"/>
      <c r="AZ28" s="307"/>
      <c r="BA28" s="307"/>
      <c r="BB28" s="307"/>
      <c r="BC28" s="307"/>
      <c r="BD28" s="307"/>
    </row>
    <row r="29" spans="1:56" s="41" customFormat="1" ht="15" customHeight="1" x14ac:dyDescent="0.25">
      <c r="A29" s="145"/>
      <c r="B29" s="42"/>
      <c r="C29" s="112"/>
      <c r="D29" s="335"/>
      <c r="E29" s="307"/>
      <c r="F29" s="307"/>
      <c r="G29" s="307"/>
      <c r="H29" s="307"/>
      <c r="I29" s="307"/>
      <c r="J29" s="307"/>
      <c r="K29" s="307"/>
      <c r="L29" s="307"/>
      <c r="M29" s="307"/>
      <c r="N29" s="307"/>
      <c r="O29" s="307"/>
      <c r="P29" s="307"/>
      <c r="Q29" s="307"/>
      <c r="R29" s="307"/>
      <c r="S29" s="307"/>
      <c r="T29" s="307"/>
      <c r="U29" s="307"/>
      <c r="V29" s="307"/>
      <c r="W29" s="307"/>
      <c r="X29" s="307"/>
      <c r="Y29" s="307"/>
      <c r="Z29" s="307"/>
      <c r="AA29" s="211"/>
      <c r="AB29" s="211"/>
      <c r="AC29" s="211"/>
      <c r="AD29" s="211"/>
      <c r="AE29" s="307"/>
      <c r="AF29" s="307"/>
      <c r="AG29" s="307"/>
      <c r="AH29" s="307"/>
      <c r="AI29" s="307"/>
      <c r="AJ29" s="307"/>
      <c r="AK29" s="307"/>
      <c r="AL29" s="307"/>
      <c r="AM29" s="307"/>
      <c r="AN29" s="307"/>
      <c r="AO29" s="307"/>
      <c r="AP29" s="307"/>
      <c r="AQ29" s="307"/>
      <c r="AR29" s="307"/>
      <c r="AS29" s="307"/>
      <c r="AT29" s="307"/>
      <c r="AU29" s="307"/>
      <c r="AV29" s="307"/>
      <c r="AW29" s="307"/>
      <c r="AX29" s="307"/>
      <c r="AY29" s="307"/>
      <c r="AZ29" s="307"/>
      <c r="BA29" s="307"/>
      <c r="BB29" s="307"/>
      <c r="BC29" s="307"/>
      <c r="BD29" s="307"/>
    </row>
    <row r="30" spans="1:56" s="41" customFormat="1" ht="15" customHeight="1" x14ac:dyDescent="0.25">
      <c r="A30" s="145"/>
      <c r="B30" s="42"/>
      <c r="C30" s="112"/>
      <c r="D30" s="335"/>
      <c r="E30" s="307"/>
      <c r="F30" s="307"/>
      <c r="G30" s="307"/>
      <c r="H30" s="307"/>
      <c r="I30" s="307"/>
      <c r="J30" s="307"/>
      <c r="K30" s="307"/>
      <c r="L30" s="307"/>
      <c r="M30" s="307"/>
      <c r="N30" s="307"/>
      <c r="O30" s="307"/>
      <c r="P30" s="307"/>
      <c r="Q30" s="307"/>
      <c r="R30" s="307"/>
      <c r="S30" s="307"/>
      <c r="T30" s="307"/>
      <c r="U30" s="307"/>
      <c r="V30" s="307"/>
      <c r="W30" s="307"/>
      <c r="X30" s="307"/>
      <c r="Y30" s="307"/>
      <c r="Z30" s="307"/>
      <c r="AA30" s="211"/>
      <c r="AB30" s="211"/>
      <c r="AC30" s="211"/>
      <c r="AD30" s="211"/>
      <c r="AE30" s="307"/>
      <c r="AF30" s="307"/>
      <c r="AG30" s="307"/>
      <c r="AH30" s="307"/>
      <c r="AI30" s="307"/>
      <c r="AJ30" s="307"/>
      <c r="AK30" s="307"/>
      <c r="AL30" s="307"/>
      <c r="AM30" s="307"/>
      <c r="AN30" s="307"/>
      <c r="AO30" s="307"/>
      <c r="AP30" s="307"/>
      <c r="AQ30" s="307"/>
      <c r="AR30" s="307"/>
      <c r="AS30" s="307"/>
      <c r="AT30" s="307"/>
      <c r="AU30" s="307"/>
      <c r="AV30" s="307"/>
      <c r="AW30" s="307"/>
      <c r="AX30" s="307"/>
      <c r="AY30" s="307"/>
      <c r="AZ30" s="307"/>
      <c r="BA30" s="307"/>
      <c r="BB30" s="307"/>
      <c r="BC30" s="307"/>
      <c r="BD30" s="307"/>
    </row>
    <row r="31" spans="1:56" s="41" customFormat="1" ht="15" customHeight="1" x14ac:dyDescent="0.25">
      <c r="A31" s="145"/>
      <c r="B31" s="42" t="s">
        <v>96</v>
      </c>
      <c r="C31" s="112"/>
      <c r="D31" s="335"/>
      <c r="E31" s="307">
        <f>SUM(E32:E38)</f>
        <v>0</v>
      </c>
      <c r="F31" s="307">
        <f t="shared" ref="F31:BD31" si="5">SUM(F32:F38)</f>
        <v>0</v>
      </c>
      <c r="G31" s="307">
        <f t="shared" si="5"/>
        <v>0</v>
      </c>
      <c r="H31" s="307">
        <f t="shared" si="5"/>
        <v>0</v>
      </c>
      <c r="I31" s="307">
        <f t="shared" si="5"/>
        <v>0</v>
      </c>
      <c r="J31" s="307">
        <f t="shared" si="5"/>
        <v>0</v>
      </c>
      <c r="K31" s="307">
        <f t="shared" si="5"/>
        <v>0</v>
      </c>
      <c r="L31" s="307">
        <f t="shared" si="5"/>
        <v>0</v>
      </c>
      <c r="M31" s="307">
        <f t="shared" si="5"/>
        <v>0</v>
      </c>
      <c r="N31" s="307">
        <f t="shared" si="5"/>
        <v>0</v>
      </c>
      <c r="O31" s="307">
        <f t="shared" si="5"/>
        <v>0</v>
      </c>
      <c r="P31" s="307">
        <f>SUM(P32:P38)</f>
        <v>0</v>
      </c>
      <c r="Q31" s="307">
        <f t="shared" si="5"/>
        <v>0</v>
      </c>
      <c r="R31" s="307">
        <f t="shared" si="5"/>
        <v>0</v>
      </c>
      <c r="S31" s="307">
        <f t="shared" si="5"/>
        <v>0</v>
      </c>
      <c r="T31" s="307">
        <f t="shared" si="5"/>
        <v>0</v>
      </c>
      <c r="U31" s="307">
        <f t="shared" si="5"/>
        <v>0</v>
      </c>
      <c r="V31" s="307">
        <f t="shared" si="5"/>
        <v>0</v>
      </c>
      <c r="W31" s="307">
        <f t="shared" si="5"/>
        <v>0</v>
      </c>
      <c r="X31" s="307">
        <f t="shared" si="5"/>
        <v>0</v>
      </c>
      <c r="Y31" s="307">
        <f t="shared" si="5"/>
        <v>0</v>
      </c>
      <c r="Z31" s="307">
        <f t="shared" si="5"/>
        <v>0</v>
      </c>
      <c r="AA31" s="211">
        <f t="shared" si="5"/>
        <v>0</v>
      </c>
      <c r="AB31" s="211">
        <f t="shared" si="5"/>
        <v>0</v>
      </c>
      <c r="AC31" s="211">
        <f t="shared" si="5"/>
        <v>0</v>
      </c>
      <c r="AD31" s="211">
        <f t="shared" si="5"/>
        <v>13000</v>
      </c>
      <c r="AE31" s="307">
        <f t="shared" si="5"/>
        <v>0</v>
      </c>
      <c r="AF31" s="307">
        <f t="shared" si="5"/>
        <v>0</v>
      </c>
      <c r="AG31" s="307">
        <f t="shared" si="5"/>
        <v>0</v>
      </c>
      <c r="AH31" s="307">
        <f t="shared" si="5"/>
        <v>0</v>
      </c>
      <c r="AI31" s="307">
        <f t="shared" si="5"/>
        <v>0</v>
      </c>
      <c r="AJ31" s="307">
        <f t="shared" si="5"/>
        <v>0</v>
      </c>
      <c r="AK31" s="307">
        <f t="shared" si="5"/>
        <v>0</v>
      </c>
      <c r="AL31" s="307">
        <f t="shared" si="5"/>
        <v>0</v>
      </c>
      <c r="AM31" s="307">
        <f t="shared" si="5"/>
        <v>0</v>
      </c>
      <c r="AN31" s="307">
        <f t="shared" si="5"/>
        <v>0</v>
      </c>
      <c r="AO31" s="307">
        <f t="shared" si="5"/>
        <v>0</v>
      </c>
      <c r="AP31" s="307">
        <f t="shared" si="5"/>
        <v>0</v>
      </c>
      <c r="AQ31" s="307">
        <f t="shared" si="5"/>
        <v>0</v>
      </c>
      <c r="AR31" s="307">
        <f t="shared" si="5"/>
        <v>0</v>
      </c>
      <c r="AS31" s="307">
        <f t="shared" si="5"/>
        <v>0</v>
      </c>
      <c r="AT31" s="307">
        <f t="shared" si="5"/>
        <v>0</v>
      </c>
      <c r="AU31" s="307">
        <f t="shared" si="5"/>
        <v>0</v>
      </c>
      <c r="AV31" s="307">
        <f t="shared" si="5"/>
        <v>0</v>
      </c>
      <c r="AW31" s="307">
        <f t="shared" si="5"/>
        <v>0</v>
      </c>
      <c r="AX31" s="307">
        <f t="shared" si="5"/>
        <v>0</v>
      </c>
      <c r="AY31" s="307">
        <f t="shared" si="5"/>
        <v>0</v>
      </c>
      <c r="AZ31" s="307">
        <f t="shared" si="5"/>
        <v>0</v>
      </c>
      <c r="BA31" s="307">
        <f t="shared" si="5"/>
        <v>0</v>
      </c>
      <c r="BB31" s="307">
        <f t="shared" si="5"/>
        <v>0</v>
      </c>
      <c r="BC31" s="307">
        <f t="shared" si="5"/>
        <v>0</v>
      </c>
      <c r="BD31" s="307">
        <f t="shared" si="5"/>
        <v>0</v>
      </c>
    </row>
    <row r="32" spans="1:56" s="41" customFormat="1" ht="15" customHeight="1" x14ac:dyDescent="0.25">
      <c r="A32" s="145"/>
      <c r="B32" s="42"/>
      <c r="C32" s="112"/>
      <c r="D32" s="335"/>
      <c r="E32" s="307"/>
      <c r="F32" s="307"/>
      <c r="G32" s="307"/>
      <c r="H32" s="307"/>
      <c r="I32" s="307"/>
      <c r="J32" s="307"/>
      <c r="K32" s="307"/>
      <c r="L32" s="307"/>
      <c r="M32" s="307"/>
      <c r="N32" s="307"/>
      <c r="O32" s="307"/>
      <c r="P32" s="307"/>
      <c r="Q32" s="307"/>
      <c r="R32" s="307"/>
      <c r="S32" s="307"/>
      <c r="T32" s="307"/>
      <c r="U32" s="307"/>
      <c r="V32" s="307"/>
      <c r="W32" s="307"/>
      <c r="X32" s="307"/>
      <c r="Y32" s="307"/>
      <c r="Z32" s="307"/>
      <c r="AA32" s="211"/>
      <c r="AB32" s="211"/>
      <c r="AC32" s="211"/>
      <c r="AD32" s="233">
        <v>13000</v>
      </c>
      <c r="AE32" s="307"/>
      <c r="AF32" s="307"/>
      <c r="AG32" s="307"/>
      <c r="AH32" s="307"/>
      <c r="AI32" s="307"/>
      <c r="AJ32" s="307"/>
      <c r="AK32" s="307"/>
      <c r="AL32" s="307"/>
      <c r="AM32" s="307"/>
      <c r="AN32" s="307"/>
      <c r="AO32" s="307"/>
      <c r="AP32" s="307"/>
      <c r="AQ32" s="307"/>
      <c r="AR32" s="307"/>
      <c r="AS32" s="307"/>
      <c r="AT32" s="307"/>
      <c r="AU32" s="307"/>
      <c r="AV32" s="307"/>
      <c r="AW32" s="307"/>
      <c r="AX32" s="307"/>
      <c r="AY32" s="307"/>
      <c r="AZ32" s="307"/>
      <c r="BA32" s="307"/>
      <c r="BB32" s="307"/>
      <c r="BC32" s="307"/>
      <c r="BD32" s="307"/>
    </row>
    <row r="33" spans="1:56" s="41" customFormat="1" ht="15" customHeight="1" x14ac:dyDescent="0.25">
      <c r="A33" s="145"/>
      <c r="B33" s="42"/>
      <c r="C33" s="112"/>
      <c r="D33" s="335"/>
      <c r="E33" s="307"/>
      <c r="F33" s="307"/>
      <c r="G33" s="307"/>
      <c r="H33" s="307"/>
      <c r="I33" s="307"/>
      <c r="J33" s="307"/>
      <c r="K33" s="307"/>
      <c r="L33" s="307"/>
      <c r="M33" s="307"/>
      <c r="N33" s="307"/>
      <c r="O33" s="307"/>
      <c r="P33" s="307"/>
      <c r="Q33" s="307"/>
      <c r="R33" s="307"/>
      <c r="S33" s="307"/>
      <c r="T33" s="307"/>
      <c r="U33" s="307"/>
      <c r="V33" s="307"/>
      <c r="W33" s="307"/>
      <c r="X33" s="307"/>
      <c r="Y33" s="307"/>
      <c r="Z33" s="307"/>
      <c r="AA33" s="211"/>
      <c r="AB33" s="211"/>
      <c r="AC33" s="211"/>
      <c r="AD33" s="211"/>
      <c r="AE33" s="307"/>
      <c r="AF33" s="307"/>
      <c r="AG33" s="307"/>
      <c r="AH33" s="307"/>
      <c r="AI33" s="307"/>
      <c r="AJ33" s="307"/>
      <c r="AK33" s="307"/>
      <c r="AL33" s="307"/>
      <c r="AM33" s="307"/>
      <c r="AN33" s="307"/>
      <c r="AO33" s="307"/>
      <c r="AP33" s="307"/>
      <c r="AQ33" s="307"/>
      <c r="AR33" s="307"/>
      <c r="AS33" s="307"/>
      <c r="AT33" s="307"/>
      <c r="AU33" s="307"/>
      <c r="AV33" s="307"/>
      <c r="AW33" s="307"/>
      <c r="AX33" s="307"/>
      <c r="AY33" s="307"/>
      <c r="AZ33" s="307"/>
      <c r="BA33" s="307"/>
      <c r="BB33" s="307"/>
      <c r="BC33" s="307"/>
      <c r="BD33" s="307"/>
    </row>
    <row r="34" spans="1:56" s="41" customFormat="1" ht="15" customHeight="1" x14ac:dyDescent="0.25">
      <c r="A34" s="145"/>
      <c r="B34" s="42"/>
      <c r="C34" s="112"/>
      <c r="D34" s="335"/>
      <c r="E34" s="307"/>
      <c r="F34" s="307"/>
      <c r="G34" s="307"/>
      <c r="H34" s="307"/>
      <c r="I34" s="307"/>
      <c r="J34" s="307"/>
      <c r="K34" s="307"/>
      <c r="L34" s="307"/>
      <c r="M34" s="307"/>
      <c r="N34" s="307"/>
      <c r="O34" s="307"/>
      <c r="P34" s="307"/>
      <c r="Q34" s="307"/>
      <c r="R34" s="307"/>
      <c r="S34" s="307"/>
      <c r="T34" s="307"/>
      <c r="U34" s="307"/>
      <c r="V34" s="307"/>
      <c r="W34" s="307"/>
      <c r="X34" s="307"/>
      <c r="Y34" s="307"/>
      <c r="Z34" s="307"/>
      <c r="AA34" s="211"/>
      <c r="AB34" s="211"/>
      <c r="AC34" s="211"/>
      <c r="AD34" s="211"/>
      <c r="AE34" s="307"/>
      <c r="AF34" s="307"/>
      <c r="AG34" s="307"/>
      <c r="AH34" s="307"/>
      <c r="AI34" s="307"/>
      <c r="AJ34" s="307"/>
      <c r="AK34" s="307"/>
      <c r="AL34" s="307"/>
      <c r="AM34" s="307"/>
      <c r="AN34" s="307"/>
      <c r="AO34" s="307"/>
      <c r="AP34" s="307"/>
      <c r="AQ34" s="307"/>
      <c r="AR34" s="307"/>
      <c r="AS34" s="307"/>
      <c r="AT34" s="307"/>
      <c r="AU34" s="307"/>
      <c r="AV34" s="307"/>
      <c r="AW34" s="307"/>
      <c r="AX34" s="307"/>
      <c r="AY34" s="307"/>
      <c r="AZ34" s="307"/>
      <c r="BA34" s="307"/>
      <c r="BB34" s="307"/>
      <c r="BC34" s="307"/>
      <c r="BD34" s="307"/>
    </row>
    <row r="35" spans="1:56" s="41" customFormat="1" ht="15" customHeight="1" x14ac:dyDescent="0.25">
      <c r="A35" s="145"/>
      <c r="B35" s="42"/>
      <c r="C35" s="112"/>
      <c r="D35" s="335"/>
      <c r="E35" s="307"/>
      <c r="F35" s="307"/>
      <c r="G35" s="307"/>
      <c r="H35" s="307"/>
      <c r="I35" s="307"/>
      <c r="J35" s="307"/>
      <c r="K35" s="307"/>
      <c r="L35" s="307"/>
      <c r="M35" s="307"/>
      <c r="N35" s="307"/>
      <c r="O35" s="307"/>
      <c r="P35" s="307"/>
      <c r="Q35" s="307"/>
      <c r="R35" s="307"/>
      <c r="S35" s="307"/>
      <c r="T35" s="307"/>
      <c r="U35" s="307"/>
      <c r="V35" s="307"/>
      <c r="W35" s="307"/>
      <c r="X35" s="307"/>
      <c r="Y35" s="307"/>
      <c r="Z35" s="307"/>
      <c r="AA35" s="211"/>
      <c r="AB35" s="211"/>
      <c r="AC35" s="211"/>
      <c r="AD35" s="211"/>
      <c r="AE35" s="307"/>
      <c r="AF35" s="307"/>
      <c r="AG35" s="307"/>
      <c r="AH35" s="307"/>
      <c r="AI35" s="307"/>
      <c r="AJ35" s="307"/>
      <c r="AK35" s="307"/>
      <c r="AL35" s="307"/>
      <c r="AM35" s="307"/>
      <c r="AN35" s="307"/>
      <c r="AO35" s="307"/>
      <c r="AP35" s="307"/>
      <c r="AQ35" s="307"/>
      <c r="AR35" s="307"/>
      <c r="AS35" s="307"/>
      <c r="AT35" s="307"/>
      <c r="AU35" s="307"/>
      <c r="AV35" s="307"/>
      <c r="AW35" s="307"/>
      <c r="AX35" s="307"/>
      <c r="AY35" s="307"/>
      <c r="AZ35" s="307"/>
      <c r="BA35" s="307"/>
      <c r="BB35" s="307"/>
      <c r="BC35" s="307"/>
      <c r="BD35" s="307"/>
    </row>
    <row r="36" spans="1:56" s="41" customFormat="1" ht="15" customHeight="1" x14ac:dyDescent="0.25">
      <c r="A36" s="145"/>
      <c r="B36" s="42"/>
      <c r="C36" s="112"/>
      <c r="D36" s="335"/>
      <c r="E36" s="307"/>
      <c r="F36" s="307"/>
      <c r="G36" s="307"/>
      <c r="H36" s="307"/>
      <c r="I36" s="307"/>
      <c r="J36" s="307"/>
      <c r="K36" s="307"/>
      <c r="L36" s="307"/>
      <c r="M36" s="307"/>
      <c r="N36" s="307"/>
      <c r="O36" s="307"/>
      <c r="P36" s="307"/>
      <c r="Q36" s="307"/>
      <c r="R36" s="307"/>
      <c r="S36" s="307"/>
      <c r="T36" s="307"/>
      <c r="U36" s="307"/>
      <c r="V36" s="307"/>
      <c r="W36" s="307"/>
      <c r="X36" s="307"/>
      <c r="Y36" s="307"/>
      <c r="Z36" s="307"/>
      <c r="AA36" s="211"/>
      <c r="AB36" s="211"/>
      <c r="AC36" s="211"/>
      <c r="AD36" s="211"/>
      <c r="AE36" s="307"/>
      <c r="AF36" s="307"/>
      <c r="AG36" s="307"/>
      <c r="AH36" s="307"/>
      <c r="AI36" s="307"/>
      <c r="AJ36" s="307"/>
      <c r="AK36" s="307"/>
      <c r="AL36" s="307"/>
      <c r="AM36" s="307"/>
      <c r="AN36" s="307"/>
      <c r="AO36" s="307"/>
      <c r="AP36" s="307"/>
      <c r="AQ36" s="307"/>
      <c r="AR36" s="307"/>
      <c r="AS36" s="307"/>
      <c r="AT36" s="307"/>
      <c r="AU36" s="307"/>
      <c r="AV36" s="307"/>
      <c r="AW36" s="307"/>
      <c r="AX36" s="307"/>
      <c r="AY36" s="307"/>
      <c r="AZ36" s="307"/>
      <c r="BA36" s="307"/>
      <c r="BB36" s="307"/>
      <c r="BC36" s="307"/>
      <c r="BD36" s="307"/>
    </row>
    <row r="37" spans="1:56" s="41" customFormat="1" ht="15" customHeight="1" x14ac:dyDescent="0.25">
      <c r="A37" s="145"/>
      <c r="B37" s="42"/>
      <c r="C37" s="112"/>
      <c r="D37" s="335"/>
      <c r="E37" s="307"/>
      <c r="F37" s="307"/>
      <c r="G37" s="307"/>
      <c r="H37" s="307"/>
      <c r="I37" s="307"/>
      <c r="J37" s="307"/>
      <c r="K37" s="307"/>
      <c r="L37" s="307"/>
      <c r="M37" s="307"/>
      <c r="N37" s="307"/>
      <c r="O37" s="307"/>
      <c r="P37" s="307"/>
      <c r="Q37" s="307"/>
      <c r="R37" s="307"/>
      <c r="S37" s="307"/>
      <c r="T37" s="307"/>
      <c r="U37" s="307"/>
      <c r="V37" s="307"/>
      <c r="W37" s="307"/>
      <c r="X37" s="307"/>
      <c r="Y37" s="307"/>
      <c r="Z37" s="307"/>
      <c r="AA37" s="211"/>
      <c r="AB37" s="211"/>
      <c r="AC37" s="211"/>
      <c r="AD37" s="211"/>
      <c r="AE37" s="307"/>
      <c r="AF37" s="307"/>
      <c r="AG37" s="307"/>
      <c r="AH37" s="307"/>
      <c r="AI37" s="307"/>
      <c r="AJ37" s="307"/>
      <c r="AK37" s="307"/>
      <c r="AL37" s="307"/>
      <c r="AM37" s="307"/>
      <c r="AN37" s="307"/>
      <c r="AO37" s="307"/>
      <c r="AP37" s="307"/>
      <c r="AQ37" s="307"/>
      <c r="AR37" s="307"/>
      <c r="AS37" s="307"/>
      <c r="AT37" s="307"/>
      <c r="AU37" s="307"/>
      <c r="AV37" s="307"/>
      <c r="AW37" s="307"/>
      <c r="AX37" s="307"/>
      <c r="AY37" s="307"/>
      <c r="AZ37" s="307"/>
      <c r="BA37" s="307"/>
      <c r="BB37" s="307"/>
      <c r="BC37" s="307"/>
      <c r="BD37" s="307"/>
    </row>
    <row r="38" spans="1:56" s="41" customFormat="1" ht="15" customHeight="1" x14ac:dyDescent="0.25">
      <c r="A38" s="145"/>
      <c r="B38" s="42"/>
      <c r="C38" s="112"/>
      <c r="D38" s="335"/>
      <c r="E38" s="307"/>
      <c r="F38" s="307"/>
      <c r="G38" s="307"/>
      <c r="H38" s="307"/>
      <c r="I38" s="307"/>
      <c r="J38" s="307"/>
      <c r="K38" s="307"/>
      <c r="L38" s="307"/>
      <c r="M38" s="307"/>
      <c r="N38" s="307"/>
      <c r="O38" s="307"/>
      <c r="P38" s="307"/>
      <c r="Q38" s="307"/>
      <c r="R38" s="307"/>
      <c r="S38" s="307"/>
      <c r="T38" s="307"/>
      <c r="U38" s="307"/>
      <c r="V38" s="307"/>
      <c r="W38" s="307"/>
      <c r="X38" s="307"/>
      <c r="Y38" s="307"/>
      <c r="Z38" s="307"/>
      <c r="AA38" s="211"/>
      <c r="AB38" s="211"/>
      <c r="AC38" s="211"/>
      <c r="AD38" s="211"/>
      <c r="AE38" s="307"/>
      <c r="AF38" s="307"/>
      <c r="AG38" s="307"/>
      <c r="AH38" s="307"/>
      <c r="AI38" s="307"/>
      <c r="AJ38" s="307"/>
      <c r="AK38" s="307"/>
      <c r="AL38" s="307"/>
      <c r="AM38" s="307"/>
      <c r="AN38" s="307"/>
      <c r="AO38" s="307"/>
      <c r="AP38" s="307"/>
      <c r="AQ38" s="307"/>
      <c r="AR38" s="307"/>
      <c r="AS38" s="307"/>
      <c r="AT38" s="307"/>
      <c r="AU38" s="307"/>
      <c r="AV38" s="307"/>
      <c r="AW38" s="307"/>
      <c r="AX38" s="307"/>
      <c r="AY38" s="307"/>
      <c r="AZ38" s="307"/>
      <c r="BA38" s="307"/>
      <c r="BB38" s="307"/>
      <c r="BC38" s="307"/>
      <c r="BD38" s="307"/>
    </row>
    <row r="39" spans="1:56" s="41" customFormat="1" ht="15" customHeight="1" x14ac:dyDescent="0.25">
      <c r="A39" s="145"/>
      <c r="B39" s="42" t="s">
        <v>293</v>
      </c>
      <c r="C39" s="112"/>
      <c r="D39" s="335"/>
      <c r="E39" s="307">
        <f>SUM(E40:E45)</f>
        <v>0</v>
      </c>
      <c r="F39" s="307">
        <f t="shared" ref="F39:BD39" si="6">SUM(F40:F45)</f>
        <v>0</v>
      </c>
      <c r="G39" s="307">
        <f t="shared" si="6"/>
        <v>0</v>
      </c>
      <c r="H39" s="307">
        <f t="shared" si="6"/>
        <v>0</v>
      </c>
      <c r="I39" s="307">
        <f t="shared" si="6"/>
        <v>0</v>
      </c>
      <c r="J39" s="307">
        <f t="shared" si="6"/>
        <v>0</v>
      </c>
      <c r="K39" s="307">
        <f t="shared" si="6"/>
        <v>0</v>
      </c>
      <c r="L39" s="307">
        <f t="shared" si="6"/>
        <v>0</v>
      </c>
      <c r="M39" s="307">
        <f t="shared" si="6"/>
        <v>0</v>
      </c>
      <c r="N39" s="307">
        <f t="shared" si="6"/>
        <v>0</v>
      </c>
      <c r="O39" s="307">
        <f t="shared" si="6"/>
        <v>0</v>
      </c>
      <c r="P39" s="307">
        <f>SUM(P40:P45)</f>
        <v>0</v>
      </c>
      <c r="Q39" s="307">
        <f t="shared" si="6"/>
        <v>0</v>
      </c>
      <c r="R39" s="307">
        <f t="shared" si="6"/>
        <v>0</v>
      </c>
      <c r="S39" s="307">
        <f t="shared" si="6"/>
        <v>0</v>
      </c>
      <c r="T39" s="307">
        <f t="shared" si="6"/>
        <v>0</v>
      </c>
      <c r="U39" s="307">
        <f t="shared" si="6"/>
        <v>0</v>
      </c>
      <c r="V39" s="307">
        <f t="shared" si="6"/>
        <v>0</v>
      </c>
      <c r="W39" s="307">
        <f t="shared" si="6"/>
        <v>0</v>
      </c>
      <c r="X39" s="307">
        <f t="shared" si="6"/>
        <v>0</v>
      </c>
      <c r="Y39" s="307">
        <f t="shared" si="6"/>
        <v>0</v>
      </c>
      <c r="Z39" s="307">
        <f>SUM(Z40:Z45)</f>
        <v>0</v>
      </c>
      <c r="AA39" s="211">
        <f t="shared" ref="AA39:AD39" si="7">SUM(AA40:AA45)</f>
        <v>0</v>
      </c>
      <c r="AB39" s="211">
        <f t="shared" si="7"/>
        <v>0</v>
      </c>
      <c r="AC39" s="211">
        <f t="shared" si="7"/>
        <v>0</v>
      </c>
      <c r="AD39" s="211">
        <f t="shared" si="7"/>
        <v>0</v>
      </c>
      <c r="AE39" s="307">
        <f t="shared" si="6"/>
        <v>0</v>
      </c>
      <c r="AF39" s="307">
        <f t="shared" si="6"/>
        <v>0</v>
      </c>
      <c r="AG39" s="307">
        <f t="shared" si="6"/>
        <v>0</v>
      </c>
      <c r="AH39" s="307">
        <f>SUM(AH40:AH45)</f>
        <v>0</v>
      </c>
      <c r="AI39" s="307">
        <f t="shared" si="6"/>
        <v>0</v>
      </c>
      <c r="AJ39" s="307">
        <f t="shared" si="6"/>
        <v>0</v>
      </c>
      <c r="AK39" s="307">
        <f t="shared" si="6"/>
        <v>0</v>
      </c>
      <c r="AL39" s="307">
        <f t="shared" si="6"/>
        <v>0</v>
      </c>
      <c r="AM39" s="307">
        <f t="shared" si="6"/>
        <v>0</v>
      </c>
      <c r="AN39" s="307">
        <f t="shared" si="6"/>
        <v>0</v>
      </c>
      <c r="AO39" s="307">
        <f t="shared" si="6"/>
        <v>0</v>
      </c>
      <c r="AP39" s="307">
        <f t="shared" si="6"/>
        <v>0</v>
      </c>
      <c r="AQ39" s="307">
        <f t="shared" si="6"/>
        <v>0</v>
      </c>
      <c r="AR39" s="307">
        <f t="shared" si="6"/>
        <v>0</v>
      </c>
      <c r="AS39" s="307">
        <f t="shared" si="6"/>
        <v>0</v>
      </c>
      <c r="AT39" s="307">
        <f t="shared" si="6"/>
        <v>0</v>
      </c>
      <c r="AU39" s="307">
        <f t="shared" si="6"/>
        <v>0</v>
      </c>
      <c r="AV39" s="307">
        <f t="shared" si="6"/>
        <v>0</v>
      </c>
      <c r="AW39" s="307">
        <f t="shared" si="6"/>
        <v>0</v>
      </c>
      <c r="AX39" s="307">
        <f t="shared" si="6"/>
        <v>0</v>
      </c>
      <c r="AY39" s="307">
        <f t="shared" si="6"/>
        <v>0</v>
      </c>
      <c r="AZ39" s="307">
        <f t="shared" si="6"/>
        <v>0</v>
      </c>
      <c r="BA39" s="307">
        <f t="shared" si="6"/>
        <v>0</v>
      </c>
      <c r="BB39" s="307">
        <f t="shared" si="6"/>
        <v>0</v>
      </c>
      <c r="BC39" s="307">
        <f t="shared" si="6"/>
        <v>0</v>
      </c>
      <c r="BD39" s="307">
        <f t="shared" si="6"/>
        <v>0</v>
      </c>
    </row>
    <row r="40" spans="1:56" s="41" customFormat="1" ht="15" customHeight="1" x14ac:dyDescent="0.25">
      <c r="A40" s="145"/>
      <c r="B40" s="53" t="s">
        <v>111</v>
      </c>
      <c r="C40" s="113"/>
      <c r="D40" s="335"/>
      <c r="E40" s="307"/>
      <c r="F40" s="307"/>
      <c r="G40" s="307"/>
      <c r="H40" s="307"/>
      <c r="I40" s="307"/>
      <c r="J40" s="307"/>
      <c r="K40" s="307"/>
      <c r="L40" s="307"/>
      <c r="M40" s="307"/>
      <c r="N40" s="307"/>
      <c r="O40" s="307"/>
      <c r="P40" s="307"/>
      <c r="Q40" s="307"/>
      <c r="R40" s="307"/>
      <c r="S40" s="307"/>
      <c r="T40" s="307"/>
      <c r="U40" s="307"/>
      <c r="V40" s="307"/>
      <c r="W40" s="307"/>
      <c r="X40" s="307"/>
      <c r="Y40" s="307"/>
      <c r="Z40" s="307"/>
      <c r="AA40" s="211"/>
      <c r="AB40" s="211"/>
      <c r="AC40" s="211"/>
      <c r="AD40" s="211"/>
      <c r="AE40" s="307"/>
      <c r="AF40" s="307"/>
      <c r="AG40" s="307"/>
      <c r="AH40" s="307"/>
      <c r="AI40" s="307"/>
      <c r="AJ40" s="307"/>
      <c r="AK40" s="307"/>
      <c r="AL40" s="307"/>
      <c r="AM40" s="307"/>
      <c r="AN40" s="307"/>
      <c r="AO40" s="307"/>
      <c r="AP40" s="307"/>
      <c r="AQ40" s="307"/>
      <c r="AR40" s="307"/>
      <c r="AS40" s="307"/>
      <c r="AT40" s="307"/>
      <c r="AU40" s="307"/>
      <c r="AV40" s="307"/>
      <c r="AW40" s="307"/>
      <c r="AX40" s="307"/>
      <c r="AY40" s="307"/>
      <c r="AZ40" s="307"/>
      <c r="BA40" s="307"/>
      <c r="BB40" s="307"/>
      <c r="BC40" s="307"/>
      <c r="BD40" s="307"/>
    </row>
    <row r="41" spans="1:56" s="27" customFormat="1" ht="15" customHeight="1" x14ac:dyDescent="0.25">
      <c r="A41" s="142"/>
      <c r="B41" s="28" t="s">
        <v>85</v>
      </c>
      <c r="C41" s="107"/>
      <c r="D41" s="331"/>
      <c r="E41" s="305"/>
      <c r="F41" s="305"/>
      <c r="G41" s="305"/>
      <c r="H41" s="305"/>
      <c r="I41" s="305"/>
      <c r="J41" s="305"/>
      <c r="K41" s="305"/>
      <c r="L41" s="305"/>
      <c r="M41" s="305"/>
      <c r="N41" s="305"/>
      <c r="O41" s="305"/>
      <c r="P41" s="305"/>
      <c r="Q41" s="309"/>
      <c r="R41" s="306"/>
      <c r="S41" s="306"/>
      <c r="T41" s="306"/>
      <c r="U41" s="306"/>
      <c r="V41" s="306"/>
      <c r="W41" s="306"/>
      <c r="X41" s="306"/>
      <c r="Y41" s="306"/>
      <c r="Z41" s="306"/>
      <c r="AA41" s="203"/>
      <c r="AB41" s="203"/>
      <c r="AC41" s="203"/>
      <c r="AD41" s="203"/>
      <c r="AE41" s="306"/>
      <c r="AF41" s="306"/>
      <c r="AG41" s="306"/>
      <c r="AH41" s="306"/>
      <c r="AI41" s="306"/>
      <c r="AJ41" s="306"/>
      <c r="AK41" s="306"/>
      <c r="AL41" s="306"/>
      <c r="AM41" s="306"/>
      <c r="AN41" s="306"/>
      <c r="AO41" s="306"/>
      <c r="AP41" s="306"/>
      <c r="AQ41" s="306"/>
      <c r="AR41" s="306"/>
      <c r="AS41" s="306"/>
      <c r="AT41" s="306"/>
      <c r="AU41" s="306"/>
      <c r="AV41" s="306"/>
      <c r="AW41" s="306"/>
      <c r="AX41" s="306"/>
      <c r="AY41" s="306"/>
      <c r="AZ41" s="306"/>
      <c r="BA41" s="306"/>
      <c r="BB41" s="306"/>
      <c r="BC41" s="306"/>
      <c r="BD41" s="306"/>
    </row>
    <row r="42" spans="1:56" s="27" customFormat="1" ht="15" customHeight="1" x14ac:dyDescent="0.25">
      <c r="A42" s="142"/>
      <c r="B42" s="28"/>
      <c r="C42" s="107"/>
      <c r="D42" s="331"/>
      <c r="E42" s="305"/>
      <c r="F42" s="305"/>
      <c r="G42" s="305"/>
      <c r="H42" s="305"/>
      <c r="I42" s="305"/>
      <c r="J42" s="305"/>
      <c r="K42" s="305"/>
      <c r="L42" s="305"/>
      <c r="M42" s="305"/>
      <c r="N42" s="305"/>
      <c r="O42" s="305"/>
      <c r="P42" s="305"/>
      <c r="Q42" s="305"/>
      <c r="R42" s="306"/>
      <c r="S42" s="306"/>
      <c r="T42" s="306"/>
      <c r="U42" s="306"/>
      <c r="V42" s="306"/>
      <c r="W42" s="306"/>
      <c r="X42" s="306"/>
      <c r="Y42" s="306"/>
      <c r="Z42" s="306"/>
      <c r="AA42" s="203"/>
      <c r="AB42" s="203"/>
      <c r="AC42" s="203"/>
      <c r="AD42" s="203"/>
      <c r="AE42" s="306"/>
      <c r="AF42" s="306"/>
      <c r="AG42" s="306"/>
      <c r="AH42" s="306"/>
      <c r="AI42" s="306"/>
      <c r="AJ42" s="306"/>
      <c r="AK42" s="306"/>
      <c r="AL42" s="306"/>
      <c r="AM42" s="306"/>
      <c r="AN42" s="306"/>
      <c r="AO42" s="306"/>
      <c r="AP42" s="306"/>
      <c r="AQ42" s="306"/>
      <c r="AR42" s="306"/>
      <c r="AS42" s="306"/>
      <c r="AT42" s="306"/>
      <c r="AU42" s="306"/>
      <c r="AV42" s="306"/>
      <c r="AW42" s="306"/>
      <c r="AX42" s="306"/>
      <c r="AY42" s="306"/>
      <c r="AZ42" s="306"/>
      <c r="BA42" s="306"/>
      <c r="BB42" s="306"/>
      <c r="BC42" s="306"/>
      <c r="BD42" s="306"/>
    </row>
    <row r="43" spans="1:56" s="27" customFormat="1" ht="15" customHeight="1" x14ac:dyDescent="0.25">
      <c r="A43" s="142"/>
      <c r="B43" s="28"/>
      <c r="C43" s="107"/>
      <c r="D43" s="331"/>
      <c r="E43" s="305"/>
      <c r="F43" s="305"/>
      <c r="G43" s="305"/>
      <c r="H43" s="305"/>
      <c r="I43" s="305"/>
      <c r="J43" s="305"/>
      <c r="K43" s="305"/>
      <c r="L43" s="305"/>
      <c r="M43" s="305"/>
      <c r="N43" s="305"/>
      <c r="O43" s="305"/>
      <c r="P43" s="305"/>
      <c r="Q43" s="305"/>
      <c r="R43" s="306"/>
      <c r="S43" s="306"/>
      <c r="T43" s="306"/>
      <c r="U43" s="306"/>
      <c r="V43" s="306"/>
      <c r="W43" s="306"/>
      <c r="X43" s="306"/>
      <c r="Y43" s="306"/>
      <c r="Z43" s="306"/>
      <c r="AA43" s="203"/>
      <c r="AB43" s="203"/>
      <c r="AC43" s="203"/>
      <c r="AD43" s="203"/>
      <c r="AE43" s="306"/>
      <c r="AF43" s="306"/>
      <c r="AG43" s="306"/>
      <c r="AH43" s="306"/>
      <c r="AI43" s="306"/>
      <c r="AJ43" s="306"/>
      <c r="AK43" s="306"/>
      <c r="AL43" s="306"/>
      <c r="AM43" s="306"/>
      <c r="AN43" s="306"/>
      <c r="AO43" s="306"/>
      <c r="AP43" s="306"/>
      <c r="AQ43" s="306"/>
      <c r="AR43" s="306"/>
      <c r="AS43" s="306"/>
      <c r="AT43" s="306"/>
      <c r="AU43" s="306"/>
      <c r="AV43" s="306"/>
      <c r="AW43" s="306"/>
      <c r="AX43" s="306"/>
      <c r="AY43" s="306"/>
      <c r="AZ43" s="306"/>
      <c r="BA43" s="306"/>
      <c r="BB43" s="306"/>
      <c r="BC43" s="306"/>
      <c r="BD43" s="306"/>
    </row>
    <row r="44" spans="1:56" s="27" customFormat="1" ht="15" customHeight="1" x14ac:dyDescent="0.25">
      <c r="A44" s="142"/>
      <c r="B44" s="28"/>
      <c r="C44" s="107"/>
      <c r="D44" s="331"/>
      <c r="E44" s="305"/>
      <c r="F44" s="305"/>
      <c r="G44" s="306"/>
      <c r="H44" s="305"/>
      <c r="I44" s="311"/>
      <c r="J44" s="305"/>
      <c r="K44" s="311"/>
      <c r="L44" s="305"/>
      <c r="M44" s="305"/>
      <c r="N44" s="305"/>
      <c r="O44" s="305"/>
      <c r="P44" s="309"/>
      <c r="Q44" s="305"/>
      <c r="R44" s="306"/>
      <c r="S44" s="306"/>
      <c r="T44" s="306"/>
      <c r="U44" s="306"/>
      <c r="V44" s="306"/>
      <c r="W44" s="306"/>
      <c r="X44" s="306"/>
      <c r="Y44" s="306"/>
      <c r="Z44" s="306"/>
      <c r="AA44" s="203"/>
      <c r="AB44" s="203"/>
      <c r="AC44" s="203"/>
      <c r="AD44" s="203"/>
      <c r="AE44" s="306"/>
      <c r="AF44" s="306"/>
      <c r="AG44" s="306"/>
      <c r="AH44" s="306"/>
      <c r="AI44" s="306"/>
      <c r="AJ44" s="306"/>
      <c r="AK44" s="306"/>
      <c r="AL44" s="306"/>
      <c r="AM44" s="306"/>
      <c r="AN44" s="306"/>
      <c r="AO44" s="306"/>
      <c r="AP44" s="306"/>
      <c r="AQ44" s="306"/>
      <c r="AR44" s="306"/>
      <c r="AS44" s="306"/>
      <c r="AT44" s="306"/>
      <c r="AU44" s="306"/>
      <c r="AV44" s="306"/>
      <c r="AW44" s="306"/>
      <c r="AX44" s="306"/>
      <c r="AY44" s="306"/>
      <c r="AZ44" s="306"/>
      <c r="BA44" s="306"/>
      <c r="BB44" s="306"/>
      <c r="BC44" s="306"/>
      <c r="BD44" s="306"/>
    </row>
    <row r="45" spans="1:56" s="27" customFormat="1" ht="15" customHeight="1" x14ac:dyDescent="0.25">
      <c r="A45" s="142"/>
      <c r="B45" s="44"/>
      <c r="C45" s="114"/>
      <c r="D45" s="336"/>
      <c r="E45" s="312"/>
      <c r="F45" s="312"/>
      <c r="G45" s="362"/>
      <c r="H45" s="312"/>
      <c r="I45" s="312"/>
      <c r="J45" s="312"/>
      <c r="K45" s="312"/>
      <c r="L45" s="312"/>
      <c r="M45" s="312"/>
      <c r="N45" s="312"/>
      <c r="O45" s="312"/>
      <c r="P45" s="312"/>
      <c r="Q45" s="312"/>
      <c r="R45" s="313"/>
      <c r="S45" s="313"/>
      <c r="T45" s="313"/>
      <c r="U45" s="313"/>
      <c r="V45" s="313"/>
      <c r="W45" s="313"/>
      <c r="X45" s="313"/>
      <c r="Y45" s="313"/>
      <c r="Z45" s="313"/>
      <c r="AA45" s="225"/>
      <c r="AB45" s="225"/>
      <c r="AC45" s="225"/>
      <c r="AD45" s="225"/>
      <c r="AE45" s="313"/>
      <c r="AF45" s="313"/>
      <c r="AG45" s="313"/>
      <c r="AH45" s="313"/>
      <c r="AI45" s="313"/>
      <c r="AJ45" s="313"/>
      <c r="AK45" s="313"/>
      <c r="AL45" s="313"/>
      <c r="AM45" s="313"/>
      <c r="AN45" s="313"/>
      <c r="AO45" s="313"/>
      <c r="AP45" s="313"/>
      <c r="AQ45" s="313"/>
      <c r="AR45" s="313"/>
      <c r="AS45" s="313"/>
      <c r="AT45" s="313"/>
      <c r="AU45" s="313"/>
      <c r="AV45" s="313"/>
      <c r="AW45" s="313"/>
      <c r="AX45" s="313"/>
      <c r="AY45" s="313"/>
      <c r="AZ45" s="313"/>
      <c r="BA45" s="313"/>
      <c r="BB45" s="313"/>
      <c r="BC45" s="313"/>
      <c r="BD45" s="313"/>
    </row>
    <row r="46" spans="1:56" s="51" customFormat="1" ht="15" customHeight="1" x14ac:dyDescent="0.25">
      <c r="A46" s="141" t="s">
        <v>198</v>
      </c>
      <c r="B46" s="50" t="s">
        <v>58</v>
      </c>
      <c r="C46" s="115"/>
      <c r="D46" s="337"/>
      <c r="E46" s="314">
        <f>E17+E11+E24+E31+E39</f>
        <v>0</v>
      </c>
      <c r="F46" s="314">
        <f t="shared" ref="F46:BD46" si="8">F17+F11+F24+F31+F39</f>
        <v>0</v>
      </c>
      <c r="G46" s="314">
        <f t="shared" si="8"/>
        <v>0</v>
      </c>
      <c r="H46" s="314">
        <f t="shared" si="8"/>
        <v>0</v>
      </c>
      <c r="I46" s="314">
        <f t="shared" si="8"/>
        <v>0</v>
      </c>
      <c r="J46" s="314">
        <f t="shared" si="8"/>
        <v>0</v>
      </c>
      <c r="K46" s="314">
        <f t="shared" si="8"/>
        <v>0</v>
      </c>
      <c r="L46" s="314">
        <f t="shared" si="8"/>
        <v>0</v>
      </c>
      <c r="M46" s="314">
        <f t="shared" si="8"/>
        <v>0</v>
      </c>
      <c r="N46" s="314">
        <f t="shared" si="8"/>
        <v>0</v>
      </c>
      <c r="O46" s="314">
        <f t="shared" si="8"/>
        <v>0</v>
      </c>
      <c r="P46" s="314">
        <f t="shared" si="8"/>
        <v>0</v>
      </c>
      <c r="Q46" s="314">
        <f t="shared" si="8"/>
        <v>0</v>
      </c>
      <c r="R46" s="314">
        <f t="shared" si="8"/>
        <v>0</v>
      </c>
      <c r="S46" s="314">
        <f t="shared" si="8"/>
        <v>0</v>
      </c>
      <c r="T46" s="314">
        <f t="shared" si="8"/>
        <v>0</v>
      </c>
      <c r="U46" s="314">
        <f t="shared" si="8"/>
        <v>0</v>
      </c>
      <c r="V46" s="314">
        <f t="shared" si="8"/>
        <v>0</v>
      </c>
      <c r="W46" s="314">
        <f t="shared" si="8"/>
        <v>0</v>
      </c>
      <c r="X46" s="314">
        <f t="shared" si="8"/>
        <v>0</v>
      </c>
      <c r="Y46" s="314">
        <f t="shared" si="8"/>
        <v>0</v>
      </c>
      <c r="Z46" s="314">
        <f t="shared" si="8"/>
        <v>0</v>
      </c>
      <c r="AA46" s="229">
        <f t="shared" si="8"/>
        <v>0</v>
      </c>
      <c r="AB46" s="229">
        <f t="shared" si="8"/>
        <v>0</v>
      </c>
      <c r="AC46" s="229">
        <f t="shared" si="8"/>
        <v>0</v>
      </c>
      <c r="AD46" s="229">
        <f t="shared" si="8"/>
        <v>94561</v>
      </c>
      <c r="AE46" s="314">
        <f t="shared" si="8"/>
        <v>0</v>
      </c>
      <c r="AF46" s="314">
        <f t="shared" si="8"/>
        <v>0</v>
      </c>
      <c r="AG46" s="314">
        <f t="shared" si="8"/>
        <v>0</v>
      </c>
      <c r="AH46" s="314">
        <f t="shared" si="8"/>
        <v>0</v>
      </c>
      <c r="AI46" s="314">
        <f t="shared" si="8"/>
        <v>0</v>
      </c>
      <c r="AJ46" s="314">
        <f t="shared" si="8"/>
        <v>0</v>
      </c>
      <c r="AK46" s="314">
        <f t="shared" si="8"/>
        <v>0</v>
      </c>
      <c r="AL46" s="314">
        <f t="shared" si="8"/>
        <v>0</v>
      </c>
      <c r="AM46" s="314">
        <f t="shared" si="8"/>
        <v>0</v>
      </c>
      <c r="AN46" s="314">
        <f t="shared" si="8"/>
        <v>0</v>
      </c>
      <c r="AO46" s="314">
        <f t="shared" si="8"/>
        <v>0</v>
      </c>
      <c r="AP46" s="314">
        <f t="shared" si="8"/>
        <v>0</v>
      </c>
      <c r="AQ46" s="314">
        <f t="shared" si="8"/>
        <v>0</v>
      </c>
      <c r="AR46" s="314">
        <f t="shared" si="8"/>
        <v>0</v>
      </c>
      <c r="AS46" s="314">
        <f t="shared" si="8"/>
        <v>0</v>
      </c>
      <c r="AT46" s="314">
        <f t="shared" si="8"/>
        <v>0</v>
      </c>
      <c r="AU46" s="314">
        <f t="shared" si="8"/>
        <v>0</v>
      </c>
      <c r="AV46" s="314">
        <f t="shared" si="8"/>
        <v>0</v>
      </c>
      <c r="AW46" s="314">
        <f t="shared" si="8"/>
        <v>0</v>
      </c>
      <c r="AX46" s="314">
        <f t="shared" si="8"/>
        <v>0</v>
      </c>
      <c r="AY46" s="314">
        <f t="shared" si="8"/>
        <v>0</v>
      </c>
      <c r="AZ46" s="314">
        <f t="shared" si="8"/>
        <v>0</v>
      </c>
      <c r="BA46" s="314">
        <f t="shared" si="8"/>
        <v>0</v>
      </c>
      <c r="BB46" s="314">
        <f t="shared" si="8"/>
        <v>0</v>
      </c>
      <c r="BC46" s="314">
        <f t="shared" si="8"/>
        <v>0</v>
      </c>
      <c r="BD46" s="314">
        <f t="shared" si="8"/>
        <v>0</v>
      </c>
    </row>
    <row r="47" spans="1:56" s="27" customFormat="1" ht="15" customHeight="1" x14ac:dyDescent="0.25">
      <c r="A47" s="142"/>
      <c r="B47" s="28"/>
      <c r="C47" s="107"/>
      <c r="D47" s="331"/>
      <c r="E47" s="305"/>
      <c r="F47" s="305"/>
      <c r="G47" s="305"/>
      <c r="H47" s="305"/>
      <c r="I47" s="305"/>
      <c r="J47" s="305"/>
      <c r="K47" s="305"/>
      <c r="L47" s="305"/>
      <c r="M47" s="305"/>
      <c r="N47" s="305"/>
      <c r="O47" s="305"/>
      <c r="P47" s="305"/>
      <c r="Q47" s="305"/>
      <c r="R47" s="306"/>
      <c r="S47" s="306"/>
      <c r="T47" s="306"/>
      <c r="U47" s="306"/>
      <c r="V47" s="306"/>
      <c r="W47" s="306"/>
      <c r="X47" s="306"/>
      <c r="Y47" s="306"/>
      <c r="Z47" s="306"/>
      <c r="AA47" s="203"/>
      <c r="AB47" s="203"/>
      <c r="AC47" s="203"/>
      <c r="AD47" s="203"/>
      <c r="AE47" s="306"/>
      <c r="AF47" s="306"/>
      <c r="AG47" s="306"/>
      <c r="AH47" s="306"/>
      <c r="AI47" s="306"/>
      <c r="AJ47" s="306"/>
      <c r="AK47" s="306"/>
      <c r="AL47" s="306"/>
      <c r="AM47" s="306"/>
      <c r="AN47" s="306"/>
      <c r="AO47" s="306"/>
      <c r="AP47" s="306"/>
      <c r="AQ47" s="306"/>
      <c r="AR47" s="306"/>
      <c r="AS47" s="306"/>
      <c r="AT47" s="306"/>
      <c r="AU47" s="306"/>
      <c r="AV47" s="306"/>
      <c r="AW47" s="306"/>
      <c r="AX47" s="306"/>
      <c r="AY47" s="306"/>
      <c r="AZ47" s="306"/>
      <c r="BA47" s="306"/>
      <c r="BB47" s="306"/>
      <c r="BC47" s="306"/>
      <c r="BD47" s="306"/>
    </row>
    <row r="48" spans="1:56" s="52" customFormat="1" ht="15" customHeight="1" x14ac:dyDescent="0.25">
      <c r="A48" s="146"/>
      <c r="B48" s="58" t="s">
        <v>109</v>
      </c>
      <c r="C48" s="108"/>
      <c r="D48" s="332"/>
      <c r="E48" s="307">
        <f t="shared" ref="E48:AJ48" si="9">SUM(E49:E54)</f>
        <v>0</v>
      </c>
      <c r="F48" s="307">
        <f t="shared" si="9"/>
        <v>0</v>
      </c>
      <c r="G48" s="307">
        <f t="shared" si="9"/>
        <v>0</v>
      </c>
      <c r="H48" s="307">
        <f t="shared" si="9"/>
        <v>0</v>
      </c>
      <c r="I48" s="307">
        <f t="shared" si="9"/>
        <v>0</v>
      </c>
      <c r="J48" s="307">
        <f t="shared" si="9"/>
        <v>0</v>
      </c>
      <c r="K48" s="307">
        <f t="shared" si="9"/>
        <v>0</v>
      </c>
      <c r="L48" s="307">
        <f t="shared" si="9"/>
        <v>0</v>
      </c>
      <c r="M48" s="307">
        <f t="shared" si="9"/>
        <v>0</v>
      </c>
      <c r="N48" s="307">
        <f t="shared" si="9"/>
        <v>0</v>
      </c>
      <c r="O48" s="307">
        <f t="shared" si="9"/>
        <v>0</v>
      </c>
      <c r="P48" s="307">
        <f t="shared" si="9"/>
        <v>0</v>
      </c>
      <c r="Q48" s="307">
        <f t="shared" si="9"/>
        <v>0</v>
      </c>
      <c r="R48" s="307">
        <f t="shared" si="9"/>
        <v>0</v>
      </c>
      <c r="S48" s="307">
        <f t="shared" si="9"/>
        <v>0</v>
      </c>
      <c r="T48" s="307">
        <f t="shared" si="9"/>
        <v>0</v>
      </c>
      <c r="U48" s="307">
        <f t="shared" si="9"/>
        <v>0</v>
      </c>
      <c r="V48" s="307">
        <f t="shared" si="9"/>
        <v>0</v>
      </c>
      <c r="W48" s="307">
        <f t="shared" si="9"/>
        <v>0</v>
      </c>
      <c r="X48" s="307">
        <f t="shared" si="9"/>
        <v>0</v>
      </c>
      <c r="Y48" s="307">
        <f t="shared" si="9"/>
        <v>0</v>
      </c>
      <c r="Z48" s="307">
        <f t="shared" si="9"/>
        <v>0</v>
      </c>
      <c r="AA48" s="211">
        <f t="shared" si="9"/>
        <v>0</v>
      </c>
      <c r="AB48" s="211">
        <f>SUM(AB49:AB54)</f>
        <v>22546.84</v>
      </c>
      <c r="AC48" s="211">
        <f t="shared" si="9"/>
        <v>0</v>
      </c>
      <c r="AD48" s="211">
        <f t="shared" si="9"/>
        <v>0</v>
      </c>
      <c r="AE48" s="307">
        <f t="shared" si="9"/>
        <v>0</v>
      </c>
      <c r="AF48" s="307">
        <f t="shared" si="9"/>
        <v>0</v>
      </c>
      <c r="AG48" s="307">
        <f t="shared" si="9"/>
        <v>0</v>
      </c>
      <c r="AH48" s="307">
        <f t="shared" si="9"/>
        <v>0</v>
      </c>
      <c r="AI48" s="307">
        <f t="shared" si="9"/>
        <v>0</v>
      </c>
      <c r="AJ48" s="307">
        <f t="shared" si="9"/>
        <v>0</v>
      </c>
      <c r="AK48" s="307">
        <f t="shared" ref="AK48:BD48" si="10">SUM(AK49:AK54)</f>
        <v>0</v>
      </c>
      <c r="AL48" s="307">
        <f t="shared" si="10"/>
        <v>0</v>
      </c>
      <c r="AM48" s="307">
        <f t="shared" si="10"/>
        <v>0</v>
      </c>
      <c r="AN48" s="307">
        <f t="shared" si="10"/>
        <v>0</v>
      </c>
      <c r="AO48" s="307">
        <f t="shared" si="10"/>
        <v>0</v>
      </c>
      <c r="AP48" s="307">
        <f t="shared" si="10"/>
        <v>0</v>
      </c>
      <c r="AQ48" s="307">
        <f t="shared" si="10"/>
        <v>0</v>
      </c>
      <c r="AR48" s="307">
        <f t="shared" si="10"/>
        <v>0</v>
      </c>
      <c r="AS48" s="307">
        <f t="shared" si="10"/>
        <v>0</v>
      </c>
      <c r="AT48" s="307">
        <f t="shared" si="10"/>
        <v>0</v>
      </c>
      <c r="AU48" s="307">
        <f t="shared" si="10"/>
        <v>0</v>
      </c>
      <c r="AV48" s="307">
        <f t="shared" si="10"/>
        <v>0</v>
      </c>
      <c r="AW48" s="307">
        <f t="shared" si="10"/>
        <v>0</v>
      </c>
      <c r="AX48" s="307">
        <f t="shared" si="10"/>
        <v>0</v>
      </c>
      <c r="AY48" s="307">
        <f t="shared" si="10"/>
        <v>0</v>
      </c>
      <c r="AZ48" s="307">
        <f t="shared" si="10"/>
        <v>0</v>
      </c>
      <c r="BA48" s="307">
        <f t="shared" si="10"/>
        <v>0</v>
      </c>
      <c r="BB48" s="307">
        <f t="shared" si="10"/>
        <v>0</v>
      </c>
      <c r="BC48" s="307">
        <f t="shared" si="10"/>
        <v>0</v>
      </c>
      <c r="BD48" s="307">
        <f t="shared" si="10"/>
        <v>0</v>
      </c>
    </row>
    <row r="49" spans="1:56" s="52" customFormat="1" ht="15" customHeight="1" x14ac:dyDescent="0.25">
      <c r="A49" s="146"/>
      <c r="B49" s="34"/>
      <c r="C49" s="109"/>
      <c r="D49" s="332"/>
      <c r="E49" s="308"/>
      <c r="F49" s="308"/>
      <c r="G49" s="308"/>
      <c r="H49" s="308"/>
      <c r="I49" s="308"/>
      <c r="J49" s="308"/>
      <c r="K49" s="308"/>
      <c r="L49" s="308"/>
      <c r="M49" s="308"/>
      <c r="N49" s="308"/>
      <c r="O49" s="308"/>
      <c r="P49" s="308"/>
      <c r="Q49" s="308"/>
      <c r="R49" s="308"/>
      <c r="S49" s="308"/>
      <c r="T49" s="308"/>
      <c r="U49" s="308"/>
      <c r="V49" s="308"/>
      <c r="W49" s="308"/>
      <c r="X49" s="308"/>
      <c r="Y49" s="308"/>
      <c r="Z49" s="308"/>
      <c r="AA49" s="216"/>
      <c r="AB49" s="234">
        <v>3600</v>
      </c>
      <c r="AC49" s="216"/>
      <c r="AD49" s="216"/>
      <c r="AE49" s="308"/>
      <c r="AF49" s="308"/>
      <c r="AG49" s="308"/>
      <c r="AH49" s="308"/>
      <c r="AI49" s="308"/>
      <c r="AJ49" s="308"/>
      <c r="AK49" s="308"/>
      <c r="AL49" s="308"/>
      <c r="AM49" s="308"/>
      <c r="AN49" s="308"/>
      <c r="AO49" s="308"/>
      <c r="AP49" s="308"/>
      <c r="AQ49" s="308"/>
      <c r="AR49" s="308"/>
      <c r="AS49" s="308"/>
      <c r="AT49" s="308"/>
      <c r="AU49" s="308"/>
      <c r="AV49" s="308"/>
      <c r="AW49" s="308"/>
      <c r="AX49" s="308"/>
      <c r="AY49" s="308"/>
      <c r="AZ49" s="308"/>
      <c r="BA49" s="308"/>
      <c r="BB49" s="308"/>
      <c r="BC49" s="308"/>
      <c r="BD49" s="308"/>
    </row>
    <row r="50" spans="1:56" s="52" customFormat="1" ht="15" customHeight="1" x14ac:dyDescent="0.25">
      <c r="A50" s="146"/>
      <c r="B50" s="34"/>
      <c r="C50" s="109"/>
      <c r="D50" s="332"/>
      <c r="E50" s="308"/>
      <c r="F50" s="308"/>
      <c r="G50" s="308"/>
      <c r="H50" s="308"/>
      <c r="I50" s="308"/>
      <c r="J50" s="308"/>
      <c r="K50" s="308"/>
      <c r="L50" s="308"/>
      <c r="M50" s="308"/>
      <c r="N50" s="308"/>
      <c r="O50" s="308"/>
      <c r="P50" s="308"/>
      <c r="Q50" s="308"/>
      <c r="R50" s="308"/>
      <c r="S50" s="308"/>
      <c r="T50" s="308"/>
      <c r="U50" s="308"/>
      <c r="V50" s="308"/>
      <c r="W50" s="308"/>
      <c r="X50" s="308"/>
      <c r="Y50" s="308"/>
      <c r="Z50" s="308"/>
      <c r="AA50" s="216"/>
      <c r="AB50" s="234">
        <v>3600</v>
      </c>
      <c r="AC50" s="216"/>
      <c r="AD50" s="216"/>
      <c r="AE50" s="308"/>
      <c r="AF50" s="308"/>
      <c r="AG50" s="308"/>
      <c r="AH50" s="308"/>
      <c r="AI50" s="308"/>
      <c r="AJ50" s="308"/>
      <c r="AK50" s="308"/>
      <c r="AL50" s="308"/>
      <c r="AM50" s="308"/>
      <c r="AN50" s="308"/>
      <c r="AO50" s="308"/>
      <c r="AP50" s="308"/>
      <c r="AQ50" s="308"/>
      <c r="AR50" s="308"/>
      <c r="AS50" s="308"/>
      <c r="AT50" s="308"/>
      <c r="AU50" s="308"/>
      <c r="AV50" s="308"/>
      <c r="AW50" s="308"/>
      <c r="AX50" s="308"/>
      <c r="AY50" s="308"/>
      <c r="AZ50" s="308"/>
      <c r="BA50" s="308"/>
      <c r="BB50" s="308"/>
      <c r="BC50" s="308"/>
      <c r="BD50" s="308"/>
    </row>
    <row r="51" spans="1:56" s="52" customFormat="1" ht="15" customHeight="1" x14ac:dyDescent="0.25">
      <c r="A51" s="146"/>
      <c r="B51" s="34"/>
      <c r="C51" s="109"/>
      <c r="D51" s="332"/>
      <c r="E51" s="308"/>
      <c r="F51" s="308"/>
      <c r="G51" s="308"/>
      <c r="H51" s="308"/>
      <c r="I51" s="308"/>
      <c r="J51" s="308"/>
      <c r="K51" s="308"/>
      <c r="L51" s="308"/>
      <c r="M51" s="308"/>
      <c r="N51" s="308"/>
      <c r="O51" s="308"/>
      <c r="P51" s="308"/>
      <c r="Q51" s="308"/>
      <c r="R51" s="308"/>
      <c r="S51" s="308"/>
      <c r="T51" s="308"/>
      <c r="U51" s="308"/>
      <c r="V51" s="308"/>
      <c r="W51" s="308"/>
      <c r="X51" s="308"/>
      <c r="Y51" s="308"/>
      <c r="Z51" s="308"/>
      <c r="AA51" s="216"/>
      <c r="AB51" s="234">
        <v>3600</v>
      </c>
      <c r="AC51" s="216"/>
      <c r="AD51" s="216"/>
      <c r="AE51" s="308"/>
      <c r="AF51" s="308"/>
      <c r="AG51" s="308"/>
      <c r="AH51" s="308"/>
      <c r="AI51" s="308"/>
      <c r="AJ51" s="308"/>
      <c r="AK51" s="308"/>
      <c r="AL51" s="308"/>
      <c r="AM51" s="308"/>
      <c r="AN51" s="308"/>
      <c r="AO51" s="308"/>
      <c r="AP51" s="308"/>
      <c r="AQ51" s="308"/>
      <c r="AR51" s="308"/>
      <c r="AS51" s="308"/>
      <c r="AT51" s="308"/>
      <c r="AU51" s="308"/>
      <c r="AV51" s="308"/>
      <c r="AW51" s="308"/>
      <c r="AX51" s="308"/>
      <c r="AY51" s="308"/>
      <c r="AZ51" s="308"/>
      <c r="BA51" s="308"/>
      <c r="BB51" s="308"/>
      <c r="BC51" s="308"/>
      <c r="BD51" s="308"/>
    </row>
    <row r="52" spans="1:56" s="52" customFormat="1" ht="15" customHeight="1" x14ac:dyDescent="0.25">
      <c r="A52" s="146"/>
      <c r="B52" s="34"/>
      <c r="C52" s="109"/>
      <c r="D52" s="332"/>
      <c r="E52" s="308"/>
      <c r="F52" s="308"/>
      <c r="G52" s="308"/>
      <c r="H52" s="308"/>
      <c r="I52" s="308"/>
      <c r="J52" s="308"/>
      <c r="K52" s="308"/>
      <c r="L52" s="308"/>
      <c r="M52" s="308"/>
      <c r="N52" s="308"/>
      <c r="O52" s="308"/>
      <c r="P52" s="308"/>
      <c r="Q52" s="308"/>
      <c r="R52" s="308"/>
      <c r="S52" s="308"/>
      <c r="T52" s="308"/>
      <c r="U52" s="308"/>
      <c r="V52" s="308"/>
      <c r="W52" s="308"/>
      <c r="X52" s="308"/>
      <c r="Y52" s="308"/>
      <c r="Z52" s="308"/>
      <c r="AA52" s="216"/>
      <c r="AB52" s="234">
        <v>11206.84</v>
      </c>
      <c r="AC52" s="216"/>
      <c r="AD52" s="216"/>
      <c r="AE52" s="308"/>
      <c r="AF52" s="308"/>
      <c r="AG52" s="308"/>
      <c r="AH52" s="308"/>
      <c r="AI52" s="308"/>
      <c r="AJ52" s="308"/>
      <c r="AK52" s="308"/>
      <c r="AL52" s="308"/>
      <c r="AM52" s="308"/>
      <c r="AN52" s="308"/>
      <c r="AO52" s="308"/>
      <c r="AP52" s="308"/>
      <c r="AQ52" s="308"/>
      <c r="AR52" s="308"/>
      <c r="AS52" s="308"/>
      <c r="AT52" s="308"/>
      <c r="AU52" s="308"/>
      <c r="AV52" s="308"/>
      <c r="AW52" s="308"/>
      <c r="AX52" s="308"/>
      <c r="AY52" s="308"/>
      <c r="AZ52" s="308"/>
      <c r="BA52" s="308"/>
      <c r="BB52" s="308"/>
      <c r="BC52" s="308"/>
      <c r="BD52" s="308"/>
    </row>
    <row r="53" spans="1:56" s="52" customFormat="1" ht="15" customHeight="1" x14ac:dyDescent="0.25">
      <c r="A53" s="146"/>
      <c r="B53" s="34"/>
      <c r="C53" s="109"/>
      <c r="D53" s="332"/>
      <c r="E53" s="308"/>
      <c r="F53" s="308"/>
      <c r="G53" s="308"/>
      <c r="H53" s="308"/>
      <c r="I53" s="308"/>
      <c r="J53" s="308"/>
      <c r="K53" s="308"/>
      <c r="L53" s="308"/>
      <c r="M53" s="308"/>
      <c r="N53" s="308"/>
      <c r="O53" s="308"/>
      <c r="P53" s="308"/>
      <c r="Q53" s="308"/>
      <c r="R53" s="308"/>
      <c r="S53" s="308"/>
      <c r="T53" s="308"/>
      <c r="U53" s="308"/>
      <c r="V53" s="308"/>
      <c r="W53" s="308"/>
      <c r="X53" s="308"/>
      <c r="Y53" s="308"/>
      <c r="Z53" s="308"/>
      <c r="AA53" s="216"/>
      <c r="AB53" s="234">
        <v>540</v>
      </c>
      <c r="AC53" s="216"/>
      <c r="AD53" s="216"/>
      <c r="AE53" s="308"/>
      <c r="AF53" s="308"/>
      <c r="AG53" s="308"/>
      <c r="AH53" s="308"/>
      <c r="AI53" s="308"/>
      <c r="AJ53" s="308"/>
      <c r="AK53" s="308"/>
      <c r="AL53" s="308"/>
      <c r="AM53" s="308"/>
      <c r="AN53" s="308"/>
      <c r="AO53" s="308"/>
      <c r="AP53" s="308"/>
      <c r="AQ53" s="308"/>
      <c r="AR53" s="308"/>
      <c r="AS53" s="308"/>
      <c r="AT53" s="308"/>
      <c r="AU53" s="308"/>
      <c r="AV53" s="308"/>
      <c r="AW53" s="308"/>
      <c r="AX53" s="308"/>
      <c r="AY53" s="308"/>
      <c r="AZ53" s="308"/>
      <c r="BA53" s="308"/>
      <c r="BB53" s="308"/>
      <c r="BC53" s="308"/>
      <c r="BD53" s="308"/>
    </row>
    <row r="54" spans="1:56" s="52" customFormat="1" ht="15" customHeight="1" x14ac:dyDescent="0.25">
      <c r="A54" s="146"/>
      <c r="B54" s="34"/>
      <c r="C54" s="109"/>
      <c r="D54" s="332"/>
      <c r="E54" s="308"/>
      <c r="F54" s="308"/>
      <c r="G54" s="308"/>
      <c r="H54" s="308"/>
      <c r="I54" s="308"/>
      <c r="J54" s="308"/>
      <c r="K54" s="308"/>
      <c r="L54" s="308"/>
      <c r="M54" s="308"/>
      <c r="N54" s="308"/>
      <c r="O54" s="308"/>
      <c r="P54" s="308"/>
      <c r="Q54" s="308"/>
      <c r="R54" s="308"/>
      <c r="S54" s="308"/>
      <c r="T54" s="308"/>
      <c r="U54" s="308"/>
      <c r="V54" s="308"/>
      <c r="W54" s="308"/>
      <c r="X54" s="308"/>
      <c r="Y54" s="308"/>
      <c r="Z54" s="308"/>
      <c r="AA54" s="216"/>
      <c r="AB54" s="216"/>
      <c r="AC54" s="216"/>
      <c r="AD54" s="216"/>
      <c r="AE54" s="308"/>
      <c r="AF54" s="308"/>
      <c r="AG54" s="308"/>
      <c r="AH54" s="308"/>
      <c r="AI54" s="308"/>
      <c r="AJ54" s="308"/>
      <c r="AK54" s="308"/>
      <c r="AL54" s="308"/>
      <c r="AM54" s="308"/>
      <c r="AN54" s="308"/>
      <c r="AO54" s="308"/>
      <c r="AP54" s="308"/>
      <c r="AQ54" s="308"/>
      <c r="AR54" s="308"/>
      <c r="AS54" s="308"/>
      <c r="AT54" s="308"/>
      <c r="AU54" s="308"/>
      <c r="AV54" s="308"/>
      <c r="AW54" s="308"/>
      <c r="AX54" s="308"/>
      <c r="AY54" s="308"/>
      <c r="AZ54" s="308"/>
      <c r="BA54" s="308"/>
      <c r="BB54" s="308"/>
      <c r="BC54" s="308"/>
      <c r="BD54" s="308"/>
    </row>
    <row r="55" spans="1:56" s="56" customFormat="1" ht="15" customHeight="1" x14ac:dyDescent="0.25">
      <c r="A55" s="142"/>
      <c r="B55" s="58" t="s">
        <v>110</v>
      </c>
      <c r="C55" s="108"/>
      <c r="D55" s="332"/>
      <c r="E55" s="307">
        <f>SUM(E56:E62)</f>
        <v>0</v>
      </c>
      <c r="F55" s="307">
        <f t="shared" ref="F55:BD55" si="11">SUM(F56:F62)</f>
        <v>0</v>
      </c>
      <c r="G55" s="307">
        <f t="shared" si="11"/>
        <v>0</v>
      </c>
      <c r="H55" s="307">
        <f t="shared" si="11"/>
        <v>0</v>
      </c>
      <c r="I55" s="307">
        <f t="shared" si="11"/>
        <v>0</v>
      </c>
      <c r="J55" s="307">
        <f t="shared" si="11"/>
        <v>0</v>
      </c>
      <c r="K55" s="307">
        <f t="shared" si="11"/>
        <v>0</v>
      </c>
      <c r="L55" s="307">
        <f t="shared" si="11"/>
        <v>0</v>
      </c>
      <c r="M55" s="307">
        <f t="shared" si="11"/>
        <v>0</v>
      </c>
      <c r="N55" s="307">
        <f t="shared" si="11"/>
        <v>0</v>
      </c>
      <c r="O55" s="307">
        <f t="shared" si="11"/>
        <v>0</v>
      </c>
      <c r="P55" s="307">
        <f t="shared" si="11"/>
        <v>0</v>
      </c>
      <c r="Q55" s="307">
        <f t="shared" si="11"/>
        <v>0</v>
      </c>
      <c r="R55" s="307">
        <f t="shared" si="11"/>
        <v>0</v>
      </c>
      <c r="S55" s="307">
        <f t="shared" si="11"/>
        <v>0</v>
      </c>
      <c r="T55" s="307">
        <f t="shared" si="11"/>
        <v>0</v>
      </c>
      <c r="U55" s="307">
        <f t="shared" si="11"/>
        <v>0</v>
      </c>
      <c r="V55" s="307">
        <f t="shared" si="11"/>
        <v>0</v>
      </c>
      <c r="W55" s="307">
        <f t="shared" si="11"/>
        <v>0</v>
      </c>
      <c r="X55" s="307">
        <f t="shared" si="11"/>
        <v>0</v>
      </c>
      <c r="Y55" s="307">
        <f t="shared" si="11"/>
        <v>0</v>
      </c>
      <c r="Z55" s="307">
        <f t="shared" si="11"/>
        <v>0</v>
      </c>
      <c r="AA55" s="211">
        <f t="shared" si="11"/>
        <v>0</v>
      </c>
      <c r="AB55" s="211">
        <f t="shared" si="11"/>
        <v>0</v>
      </c>
      <c r="AC55" s="211">
        <f t="shared" si="11"/>
        <v>0</v>
      </c>
      <c r="AD55" s="211">
        <f t="shared" si="11"/>
        <v>0</v>
      </c>
      <c r="AE55" s="307">
        <f t="shared" si="11"/>
        <v>0</v>
      </c>
      <c r="AF55" s="307">
        <f t="shared" si="11"/>
        <v>0</v>
      </c>
      <c r="AG55" s="307">
        <f t="shared" si="11"/>
        <v>0</v>
      </c>
      <c r="AH55" s="307">
        <f t="shared" si="11"/>
        <v>0</v>
      </c>
      <c r="AI55" s="307">
        <f t="shared" si="11"/>
        <v>0</v>
      </c>
      <c r="AJ55" s="307">
        <f t="shared" si="11"/>
        <v>0</v>
      </c>
      <c r="AK55" s="307">
        <f t="shared" si="11"/>
        <v>0</v>
      </c>
      <c r="AL55" s="307">
        <f t="shared" si="11"/>
        <v>0</v>
      </c>
      <c r="AM55" s="307">
        <f t="shared" si="11"/>
        <v>0</v>
      </c>
      <c r="AN55" s="307">
        <f t="shared" si="11"/>
        <v>0</v>
      </c>
      <c r="AO55" s="307">
        <f t="shared" si="11"/>
        <v>0</v>
      </c>
      <c r="AP55" s="307">
        <f t="shared" si="11"/>
        <v>0</v>
      </c>
      <c r="AQ55" s="307">
        <f t="shared" si="11"/>
        <v>0</v>
      </c>
      <c r="AR55" s="307">
        <f t="shared" si="11"/>
        <v>0</v>
      </c>
      <c r="AS55" s="307">
        <f t="shared" si="11"/>
        <v>0</v>
      </c>
      <c r="AT55" s="307">
        <f t="shared" si="11"/>
        <v>0</v>
      </c>
      <c r="AU55" s="307">
        <f t="shared" si="11"/>
        <v>0</v>
      </c>
      <c r="AV55" s="307">
        <f t="shared" si="11"/>
        <v>0</v>
      </c>
      <c r="AW55" s="307">
        <f t="shared" si="11"/>
        <v>0</v>
      </c>
      <c r="AX55" s="307">
        <f t="shared" si="11"/>
        <v>0</v>
      </c>
      <c r="AY55" s="307">
        <f t="shared" si="11"/>
        <v>0</v>
      </c>
      <c r="AZ55" s="307">
        <f t="shared" si="11"/>
        <v>0</v>
      </c>
      <c r="BA55" s="307">
        <f t="shared" si="11"/>
        <v>0</v>
      </c>
      <c r="BB55" s="307">
        <f t="shared" si="11"/>
        <v>0</v>
      </c>
      <c r="BC55" s="307">
        <f t="shared" si="11"/>
        <v>0</v>
      </c>
      <c r="BD55" s="307">
        <f t="shared" si="11"/>
        <v>0</v>
      </c>
    </row>
    <row r="56" spans="1:56" s="27" customFormat="1" ht="15" customHeight="1" x14ac:dyDescent="0.25">
      <c r="A56" s="142"/>
      <c r="B56" s="28"/>
      <c r="C56" s="107"/>
      <c r="D56" s="331"/>
      <c r="E56" s="363"/>
      <c r="F56" s="305"/>
      <c r="G56" s="305"/>
      <c r="H56" s="305"/>
      <c r="I56" s="305"/>
      <c r="J56" s="363"/>
      <c r="K56" s="305"/>
      <c r="L56" s="305"/>
      <c r="M56" s="305"/>
      <c r="N56" s="363"/>
      <c r="O56" s="305"/>
      <c r="P56" s="305"/>
      <c r="Q56" s="305"/>
      <c r="R56" s="306"/>
      <c r="S56" s="306"/>
      <c r="T56" s="306"/>
      <c r="U56" s="306"/>
      <c r="V56" s="306"/>
      <c r="W56" s="306"/>
      <c r="X56" s="306"/>
      <c r="Y56" s="306"/>
      <c r="Z56" s="306"/>
      <c r="AA56" s="203"/>
      <c r="AB56" s="203"/>
      <c r="AC56" s="203"/>
      <c r="AD56" s="203"/>
      <c r="AE56" s="306"/>
      <c r="AF56" s="306"/>
      <c r="AG56" s="306"/>
      <c r="AH56" s="306"/>
      <c r="AI56" s="306"/>
      <c r="AJ56" s="306"/>
      <c r="AK56" s="306"/>
      <c r="AL56" s="306"/>
      <c r="AM56" s="306"/>
      <c r="AN56" s="306"/>
      <c r="AO56" s="306"/>
      <c r="AP56" s="306"/>
      <c r="AQ56" s="306"/>
      <c r="AR56" s="306"/>
      <c r="AS56" s="306"/>
      <c r="AT56" s="306"/>
      <c r="AU56" s="306"/>
      <c r="AV56" s="306"/>
      <c r="AW56" s="306"/>
      <c r="AX56" s="306"/>
      <c r="AY56" s="306"/>
      <c r="AZ56" s="306"/>
      <c r="BA56" s="306"/>
      <c r="BB56" s="306"/>
      <c r="BC56" s="306"/>
      <c r="BD56" s="306"/>
    </row>
    <row r="57" spans="1:56" s="27" customFormat="1" ht="15" customHeight="1" x14ac:dyDescent="0.25">
      <c r="A57" s="142"/>
      <c r="B57" s="28"/>
      <c r="C57" s="107"/>
      <c r="D57" s="331"/>
      <c r="E57" s="363"/>
      <c r="F57" s="305"/>
      <c r="G57" s="305"/>
      <c r="H57" s="305"/>
      <c r="I57" s="305"/>
      <c r="J57" s="363"/>
      <c r="K57" s="305"/>
      <c r="L57" s="305"/>
      <c r="M57" s="305"/>
      <c r="N57" s="363"/>
      <c r="O57" s="305"/>
      <c r="P57" s="305"/>
      <c r="Q57" s="305"/>
      <c r="R57" s="306"/>
      <c r="S57" s="306"/>
      <c r="T57" s="306"/>
      <c r="U57" s="306"/>
      <c r="V57" s="306"/>
      <c r="W57" s="306"/>
      <c r="X57" s="306"/>
      <c r="Y57" s="306"/>
      <c r="Z57" s="306"/>
      <c r="AA57" s="203"/>
      <c r="AB57" s="203"/>
      <c r="AC57" s="203"/>
      <c r="AD57" s="203"/>
      <c r="AE57" s="306"/>
      <c r="AF57" s="306"/>
      <c r="AG57" s="306"/>
      <c r="AH57" s="306"/>
      <c r="AI57" s="306"/>
      <c r="AJ57" s="306"/>
      <c r="AK57" s="306"/>
      <c r="AL57" s="306"/>
      <c r="AM57" s="306"/>
      <c r="AN57" s="306"/>
      <c r="AO57" s="306"/>
      <c r="AP57" s="306"/>
      <c r="AQ57" s="306"/>
      <c r="AR57" s="306"/>
      <c r="AS57" s="306"/>
      <c r="AT57" s="306"/>
      <c r="AU57" s="306"/>
      <c r="AV57" s="306"/>
      <c r="AW57" s="306"/>
      <c r="AX57" s="306"/>
      <c r="AY57" s="306"/>
      <c r="AZ57" s="306"/>
      <c r="BA57" s="306"/>
      <c r="BB57" s="306"/>
      <c r="BC57" s="306"/>
      <c r="BD57" s="306"/>
    </row>
    <row r="58" spans="1:56" s="27" customFormat="1" ht="15" customHeight="1" x14ac:dyDescent="0.25">
      <c r="A58" s="142"/>
      <c r="B58" s="28"/>
      <c r="C58" s="107"/>
      <c r="D58" s="331"/>
      <c r="E58" s="363"/>
      <c r="F58" s="305"/>
      <c r="G58" s="305"/>
      <c r="H58" s="305"/>
      <c r="I58" s="305"/>
      <c r="J58" s="363"/>
      <c r="K58" s="305"/>
      <c r="L58" s="305"/>
      <c r="M58" s="305"/>
      <c r="N58" s="363"/>
      <c r="O58" s="305"/>
      <c r="P58" s="305"/>
      <c r="Q58" s="305"/>
      <c r="R58" s="306"/>
      <c r="S58" s="306"/>
      <c r="T58" s="306"/>
      <c r="U58" s="306"/>
      <c r="V58" s="306"/>
      <c r="W58" s="306"/>
      <c r="X58" s="306"/>
      <c r="Y58" s="306"/>
      <c r="Z58" s="306"/>
      <c r="AA58" s="203"/>
      <c r="AB58" s="203"/>
      <c r="AC58" s="203"/>
      <c r="AD58" s="203"/>
      <c r="AE58" s="306"/>
      <c r="AF58" s="306"/>
      <c r="AG58" s="306"/>
      <c r="AH58" s="306"/>
      <c r="AI58" s="306"/>
      <c r="AJ58" s="306"/>
      <c r="AK58" s="306"/>
      <c r="AL58" s="306"/>
      <c r="AM58" s="306"/>
      <c r="AN58" s="306"/>
      <c r="AO58" s="306"/>
      <c r="AP58" s="306"/>
      <c r="AQ58" s="306"/>
      <c r="AR58" s="306"/>
      <c r="AS58" s="306"/>
      <c r="AT58" s="306"/>
      <c r="AU58" s="306"/>
      <c r="AV58" s="306"/>
      <c r="AW58" s="306"/>
      <c r="AX58" s="306"/>
      <c r="AY58" s="306"/>
      <c r="AZ58" s="306"/>
      <c r="BA58" s="306"/>
      <c r="BB58" s="306"/>
      <c r="BC58" s="306"/>
      <c r="BD58" s="306"/>
    </row>
    <row r="59" spans="1:56" s="27" customFormat="1" ht="15" customHeight="1" x14ac:dyDescent="0.25">
      <c r="A59" s="142"/>
      <c r="B59" s="28"/>
      <c r="C59" s="107"/>
      <c r="D59" s="331"/>
      <c r="E59" s="363"/>
      <c r="F59" s="305"/>
      <c r="G59" s="305"/>
      <c r="H59" s="305"/>
      <c r="I59" s="305"/>
      <c r="J59" s="363"/>
      <c r="K59" s="305"/>
      <c r="L59" s="305"/>
      <c r="M59" s="305"/>
      <c r="N59" s="363"/>
      <c r="O59" s="305"/>
      <c r="P59" s="305"/>
      <c r="Q59" s="305"/>
      <c r="R59" s="306"/>
      <c r="S59" s="306"/>
      <c r="T59" s="306"/>
      <c r="U59" s="306"/>
      <c r="V59" s="306"/>
      <c r="W59" s="306"/>
      <c r="X59" s="306"/>
      <c r="Y59" s="306"/>
      <c r="Z59" s="306"/>
      <c r="AA59" s="203"/>
      <c r="AB59" s="203"/>
      <c r="AC59" s="203"/>
      <c r="AD59" s="203"/>
      <c r="AE59" s="306"/>
      <c r="AF59" s="306"/>
      <c r="AG59" s="306"/>
      <c r="AH59" s="306"/>
      <c r="AI59" s="306"/>
      <c r="AJ59" s="306"/>
      <c r="AK59" s="306"/>
      <c r="AL59" s="306"/>
      <c r="AM59" s="306"/>
      <c r="AN59" s="306"/>
      <c r="AO59" s="306"/>
      <c r="AP59" s="306"/>
      <c r="AQ59" s="306"/>
      <c r="AR59" s="306"/>
      <c r="AS59" s="306"/>
      <c r="AT59" s="306"/>
      <c r="AU59" s="306"/>
      <c r="AV59" s="306"/>
      <c r="AW59" s="306"/>
      <c r="AX59" s="306"/>
      <c r="AY59" s="306"/>
      <c r="AZ59" s="306"/>
      <c r="BA59" s="306"/>
      <c r="BB59" s="306"/>
      <c r="BC59" s="306"/>
      <c r="BD59" s="306"/>
    </row>
    <row r="60" spans="1:56" s="27" customFormat="1" ht="15" customHeight="1" x14ac:dyDescent="0.25">
      <c r="A60" s="142"/>
      <c r="B60" s="28"/>
      <c r="C60" s="107"/>
      <c r="D60" s="331"/>
      <c r="E60" s="363"/>
      <c r="F60" s="305"/>
      <c r="G60" s="305"/>
      <c r="H60" s="305"/>
      <c r="I60" s="305"/>
      <c r="J60" s="363"/>
      <c r="K60" s="305"/>
      <c r="L60" s="305"/>
      <c r="M60" s="305"/>
      <c r="N60" s="363"/>
      <c r="O60" s="305"/>
      <c r="P60" s="305"/>
      <c r="Q60" s="305"/>
      <c r="R60" s="306"/>
      <c r="S60" s="306"/>
      <c r="T60" s="306"/>
      <c r="U60" s="306"/>
      <c r="V60" s="306"/>
      <c r="W60" s="306"/>
      <c r="X60" s="306"/>
      <c r="Y60" s="306"/>
      <c r="Z60" s="306"/>
      <c r="AA60" s="203"/>
      <c r="AB60" s="203"/>
      <c r="AC60" s="203"/>
      <c r="AD60" s="203"/>
      <c r="AE60" s="306"/>
      <c r="AF60" s="306"/>
      <c r="AG60" s="306"/>
      <c r="AH60" s="306"/>
      <c r="AI60" s="306"/>
      <c r="AJ60" s="306"/>
      <c r="AK60" s="306"/>
      <c r="AL60" s="306"/>
      <c r="AM60" s="306"/>
      <c r="AN60" s="306"/>
      <c r="AO60" s="306"/>
      <c r="AP60" s="306"/>
      <c r="AQ60" s="306"/>
      <c r="AR60" s="306"/>
      <c r="AS60" s="306"/>
      <c r="AT60" s="306"/>
      <c r="AU60" s="306"/>
      <c r="AV60" s="306"/>
      <c r="AW60" s="306"/>
      <c r="AX60" s="306"/>
      <c r="AY60" s="306"/>
      <c r="AZ60" s="306"/>
      <c r="BA60" s="306"/>
      <c r="BB60" s="306"/>
      <c r="BC60" s="306"/>
      <c r="BD60" s="306"/>
    </row>
    <row r="61" spans="1:56" s="27" customFormat="1" ht="15" customHeight="1" x14ac:dyDescent="0.25">
      <c r="A61" s="142"/>
      <c r="B61" s="28"/>
      <c r="C61" s="107"/>
      <c r="D61" s="331"/>
      <c r="E61" s="363"/>
      <c r="F61" s="305"/>
      <c r="G61" s="305"/>
      <c r="H61" s="305"/>
      <c r="I61" s="305"/>
      <c r="J61" s="363"/>
      <c r="K61" s="305"/>
      <c r="L61" s="305"/>
      <c r="M61" s="305"/>
      <c r="N61" s="363"/>
      <c r="O61" s="305"/>
      <c r="P61" s="305"/>
      <c r="Q61" s="305"/>
      <c r="R61" s="306"/>
      <c r="S61" s="306"/>
      <c r="T61" s="306"/>
      <c r="U61" s="306"/>
      <c r="V61" s="306"/>
      <c r="W61" s="306"/>
      <c r="X61" s="306"/>
      <c r="Y61" s="306"/>
      <c r="Z61" s="306"/>
      <c r="AA61" s="203"/>
      <c r="AB61" s="203"/>
      <c r="AC61" s="203"/>
      <c r="AD61" s="203"/>
      <c r="AE61" s="306"/>
      <c r="AF61" s="306"/>
      <c r="AG61" s="306"/>
      <c r="AH61" s="306"/>
      <c r="AI61" s="306"/>
      <c r="AJ61" s="306"/>
      <c r="AK61" s="306"/>
      <c r="AL61" s="306"/>
      <c r="AM61" s="306"/>
      <c r="AN61" s="306"/>
      <c r="AO61" s="306"/>
      <c r="AP61" s="306"/>
      <c r="AQ61" s="306"/>
      <c r="AR61" s="306"/>
      <c r="AS61" s="306"/>
      <c r="AT61" s="306"/>
      <c r="AU61" s="306"/>
      <c r="AV61" s="306"/>
      <c r="AW61" s="306"/>
      <c r="AX61" s="306"/>
      <c r="AY61" s="306"/>
      <c r="AZ61" s="306"/>
      <c r="BA61" s="306"/>
      <c r="BB61" s="306"/>
      <c r="BC61" s="306"/>
      <c r="BD61" s="306"/>
    </row>
    <row r="62" spans="1:56" s="55" customFormat="1" ht="15" customHeight="1" x14ac:dyDescent="0.25">
      <c r="A62" s="147"/>
      <c r="B62" s="37"/>
      <c r="C62" s="116"/>
      <c r="D62" s="333"/>
      <c r="E62" s="309"/>
      <c r="F62" s="309"/>
      <c r="G62" s="309"/>
      <c r="H62" s="309"/>
      <c r="I62" s="309"/>
      <c r="J62" s="309"/>
      <c r="K62" s="309"/>
      <c r="L62" s="309"/>
      <c r="M62" s="309"/>
      <c r="N62" s="309"/>
      <c r="O62" s="309"/>
      <c r="P62" s="309"/>
      <c r="Q62" s="309"/>
      <c r="R62" s="315"/>
      <c r="S62" s="315"/>
      <c r="T62" s="315"/>
      <c r="U62" s="315"/>
      <c r="V62" s="315"/>
      <c r="W62" s="315"/>
      <c r="X62" s="315"/>
      <c r="Y62" s="315"/>
      <c r="Z62" s="315"/>
      <c r="AA62" s="237"/>
      <c r="AB62" s="237"/>
      <c r="AC62" s="237"/>
      <c r="AD62" s="237"/>
      <c r="AE62" s="315"/>
      <c r="AF62" s="315"/>
      <c r="AG62" s="315"/>
      <c r="AH62" s="315"/>
      <c r="AI62" s="315"/>
      <c r="AJ62" s="315"/>
      <c r="AK62" s="315"/>
      <c r="AL62" s="315"/>
      <c r="AM62" s="315"/>
      <c r="AN62" s="315"/>
      <c r="AO62" s="315"/>
      <c r="AP62" s="315"/>
      <c r="AQ62" s="315"/>
      <c r="AR62" s="315"/>
      <c r="AS62" s="315"/>
      <c r="AT62" s="315"/>
      <c r="AU62" s="315"/>
      <c r="AV62" s="315"/>
      <c r="AW62" s="315"/>
      <c r="AX62" s="315"/>
      <c r="AY62" s="315"/>
      <c r="AZ62" s="315"/>
      <c r="BA62" s="315"/>
      <c r="BB62" s="315"/>
      <c r="BC62" s="315"/>
      <c r="BD62" s="315"/>
    </row>
    <row r="63" spans="1:56" s="62" customFormat="1" ht="15" customHeight="1" x14ac:dyDescent="0.25">
      <c r="A63" s="147"/>
      <c r="B63" s="58" t="s">
        <v>92</v>
      </c>
      <c r="C63" s="108"/>
      <c r="D63" s="338"/>
      <c r="E63" s="308">
        <f>SUM(E64:E69)</f>
        <v>0</v>
      </c>
      <c r="F63" s="308">
        <f t="shared" ref="F63:BD63" si="12">SUM(F64:F69)</f>
        <v>0</v>
      </c>
      <c r="G63" s="308">
        <f t="shared" si="12"/>
        <v>0</v>
      </c>
      <c r="H63" s="308">
        <f t="shared" si="12"/>
        <v>0</v>
      </c>
      <c r="I63" s="308">
        <f>SUM(I64:I69)</f>
        <v>0</v>
      </c>
      <c r="J63" s="308">
        <f t="shared" si="12"/>
        <v>0</v>
      </c>
      <c r="K63" s="308">
        <f t="shared" si="12"/>
        <v>0</v>
      </c>
      <c r="L63" s="308">
        <f t="shared" si="12"/>
        <v>0</v>
      </c>
      <c r="M63" s="308">
        <f t="shared" si="12"/>
        <v>0</v>
      </c>
      <c r="N63" s="308">
        <f t="shared" si="12"/>
        <v>0</v>
      </c>
      <c r="O63" s="308">
        <f t="shared" si="12"/>
        <v>0</v>
      </c>
      <c r="P63" s="308">
        <f t="shared" si="12"/>
        <v>0</v>
      </c>
      <c r="Q63" s="308">
        <f t="shared" si="12"/>
        <v>0</v>
      </c>
      <c r="R63" s="308">
        <f t="shared" si="12"/>
        <v>0</v>
      </c>
      <c r="S63" s="308">
        <f t="shared" si="12"/>
        <v>0</v>
      </c>
      <c r="T63" s="308">
        <f t="shared" si="12"/>
        <v>0</v>
      </c>
      <c r="U63" s="308">
        <f t="shared" si="12"/>
        <v>0</v>
      </c>
      <c r="V63" s="308">
        <f t="shared" si="12"/>
        <v>0</v>
      </c>
      <c r="W63" s="308">
        <f t="shared" si="12"/>
        <v>0</v>
      </c>
      <c r="X63" s="308">
        <f t="shared" si="12"/>
        <v>0</v>
      </c>
      <c r="Y63" s="308">
        <f t="shared" si="12"/>
        <v>0</v>
      </c>
      <c r="Z63" s="308">
        <f t="shared" si="12"/>
        <v>0</v>
      </c>
      <c r="AA63" s="216">
        <f t="shared" si="12"/>
        <v>0</v>
      </c>
      <c r="AB63" s="216">
        <f t="shared" si="12"/>
        <v>14400</v>
      </c>
      <c r="AC63" s="216">
        <f t="shared" si="12"/>
        <v>0</v>
      </c>
      <c r="AD63" s="216">
        <f t="shared" si="12"/>
        <v>0</v>
      </c>
      <c r="AE63" s="308">
        <f t="shared" si="12"/>
        <v>0</v>
      </c>
      <c r="AF63" s="308">
        <f t="shared" si="12"/>
        <v>0</v>
      </c>
      <c r="AG63" s="308">
        <f t="shared" si="12"/>
        <v>0</v>
      </c>
      <c r="AH63" s="308">
        <f t="shared" si="12"/>
        <v>0</v>
      </c>
      <c r="AI63" s="308">
        <f t="shared" si="12"/>
        <v>0</v>
      </c>
      <c r="AJ63" s="308">
        <f t="shared" si="12"/>
        <v>0</v>
      </c>
      <c r="AK63" s="308">
        <f t="shared" si="12"/>
        <v>0</v>
      </c>
      <c r="AL63" s="308">
        <f t="shared" si="12"/>
        <v>0</v>
      </c>
      <c r="AM63" s="308">
        <f t="shared" si="12"/>
        <v>0</v>
      </c>
      <c r="AN63" s="308">
        <f t="shared" si="12"/>
        <v>0</v>
      </c>
      <c r="AO63" s="308">
        <f t="shared" si="12"/>
        <v>0</v>
      </c>
      <c r="AP63" s="308">
        <f t="shared" si="12"/>
        <v>0</v>
      </c>
      <c r="AQ63" s="308">
        <f t="shared" si="12"/>
        <v>0</v>
      </c>
      <c r="AR63" s="308">
        <f t="shared" si="12"/>
        <v>0</v>
      </c>
      <c r="AS63" s="308">
        <f t="shared" si="12"/>
        <v>0</v>
      </c>
      <c r="AT63" s="308">
        <f t="shared" si="12"/>
        <v>0</v>
      </c>
      <c r="AU63" s="308">
        <f t="shared" si="12"/>
        <v>0</v>
      </c>
      <c r="AV63" s="308">
        <f t="shared" si="12"/>
        <v>0</v>
      </c>
      <c r="AW63" s="308">
        <f t="shared" si="12"/>
        <v>0</v>
      </c>
      <c r="AX63" s="308">
        <f t="shared" si="12"/>
        <v>0</v>
      </c>
      <c r="AY63" s="308">
        <f t="shared" si="12"/>
        <v>0</v>
      </c>
      <c r="AZ63" s="308">
        <f t="shared" si="12"/>
        <v>0</v>
      </c>
      <c r="BA63" s="308">
        <f t="shared" si="12"/>
        <v>0</v>
      </c>
      <c r="BB63" s="308">
        <f t="shared" si="12"/>
        <v>0</v>
      </c>
      <c r="BC63" s="308">
        <f t="shared" si="12"/>
        <v>0</v>
      </c>
      <c r="BD63" s="308">
        <f t="shared" si="12"/>
        <v>0</v>
      </c>
    </row>
    <row r="64" spans="1:56" s="62" customFormat="1" ht="15" customHeight="1" x14ac:dyDescent="0.25">
      <c r="A64" s="147"/>
      <c r="B64" s="58"/>
      <c r="C64" s="108"/>
      <c r="D64" s="338"/>
      <c r="E64" s="316"/>
      <c r="F64" s="316"/>
      <c r="G64" s="316"/>
      <c r="H64" s="316"/>
      <c r="I64" s="316"/>
      <c r="J64" s="316"/>
      <c r="K64" s="316"/>
      <c r="L64" s="316"/>
      <c r="M64" s="316"/>
      <c r="N64" s="316"/>
      <c r="O64" s="316"/>
      <c r="P64" s="316"/>
      <c r="Q64" s="316"/>
      <c r="R64" s="317"/>
      <c r="S64" s="317"/>
      <c r="T64" s="317"/>
      <c r="U64" s="317"/>
      <c r="V64" s="317"/>
      <c r="W64" s="317"/>
      <c r="X64" s="317"/>
      <c r="Y64" s="317"/>
      <c r="Z64" s="317"/>
      <c r="AA64" s="243"/>
      <c r="AB64" s="234">
        <v>14400</v>
      </c>
      <c r="AC64" s="243"/>
      <c r="AD64" s="243"/>
      <c r="AE64" s="317"/>
      <c r="AF64" s="317"/>
      <c r="AG64" s="317"/>
      <c r="AH64" s="317"/>
      <c r="AI64" s="317"/>
      <c r="AJ64" s="317"/>
      <c r="AK64" s="317"/>
      <c r="AL64" s="317"/>
      <c r="AM64" s="317"/>
      <c r="AN64" s="317"/>
      <c r="AO64" s="317"/>
      <c r="AP64" s="317"/>
      <c r="AQ64" s="317"/>
      <c r="AR64" s="317"/>
      <c r="AS64" s="317"/>
      <c r="AT64" s="317"/>
      <c r="AU64" s="317"/>
      <c r="AV64" s="317"/>
      <c r="AW64" s="317"/>
      <c r="AX64" s="317"/>
      <c r="AY64" s="317"/>
      <c r="AZ64" s="317"/>
      <c r="BA64" s="317"/>
      <c r="BB64" s="317"/>
      <c r="BC64" s="317"/>
      <c r="BD64" s="317"/>
    </row>
    <row r="65" spans="1:56" s="62" customFormat="1" ht="15" customHeight="1" x14ac:dyDescent="0.25">
      <c r="A65" s="147"/>
      <c r="B65" s="58"/>
      <c r="C65" s="108"/>
      <c r="D65" s="338"/>
      <c r="E65" s="316"/>
      <c r="F65" s="316"/>
      <c r="G65" s="316"/>
      <c r="H65" s="316"/>
      <c r="I65" s="316"/>
      <c r="J65" s="316"/>
      <c r="K65" s="316"/>
      <c r="L65" s="316"/>
      <c r="M65" s="316"/>
      <c r="N65" s="316"/>
      <c r="O65" s="316"/>
      <c r="P65" s="316"/>
      <c r="Q65" s="316"/>
      <c r="R65" s="317"/>
      <c r="S65" s="317"/>
      <c r="T65" s="317"/>
      <c r="U65" s="317"/>
      <c r="V65" s="317"/>
      <c r="W65" s="317"/>
      <c r="X65" s="317"/>
      <c r="Y65" s="317"/>
      <c r="Z65" s="317"/>
      <c r="AA65" s="243"/>
      <c r="AB65" s="243"/>
      <c r="AC65" s="243"/>
      <c r="AD65" s="243"/>
      <c r="AE65" s="317"/>
      <c r="AF65" s="317"/>
      <c r="AG65" s="317"/>
      <c r="AH65" s="317"/>
      <c r="AI65" s="317"/>
      <c r="AJ65" s="317"/>
      <c r="AK65" s="317"/>
      <c r="AL65" s="317"/>
      <c r="AM65" s="317"/>
      <c r="AN65" s="317"/>
      <c r="AO65" s="317"/>
      <c r="AP65" s="317"/>
      <c r="AQ65" s="317"/>
      <c r="AR65" s="317"/>
      <c r="AS65" s="317"/>
      <c r="AT65" s="317"/>
      <c r="AU65" s="317"/>
      <c r="AV65" s="317"/>
      <c r="AW65" s="317"/>
      <c r="AX65" s="317"/>
      <c r="AY65" s="317"/>
      <c r="AZ65" s="317"/>
      <c r="BA65" s="317"/>
      <c r="BB65" s="317"/>
      <c r="BC65" s="317"/>
      <c r="BD65" s="317"/>
    </row>
    <row r="66" spans="1:56" s="62" customFormat="1" ht="15" customHeight="1" x14ac:dyDescent="0.25">
      <c r="A66" s="147"/>
      <c r="B66" s="58"/>
      <c r="C66" s="108"/>
      <c r="D66" s="338"/>
      <c r="E66" s="308"/>
      <c r="F66" s="308"/>
      <c r="G66" s="308"/>
      <c r="H66" s="308"/>
      <c r="I66" s="308"/>
      <c r="J66" s="308"/>
      <c r="K66" s="308"/>
      <c r="L66" s="308"/>
      <c r="M66" s="308"/>
      <c r="N66" s="308"/>
      <c r="O66" s="308"/>
      <c r="P66" s="308"/>
      <c r="Q66" s="308"/>
      <c r="R66" s="308"/>
      <c r="S66" s="308"/>
      <c r="T66" s="308"/>
      <c r="U66" s="308"/>
      <c r="V66" s="308"/>
      <c r="W66" s="308"/>
      <c r="X66" s="308"/>
      <c r="Y66" s="308"/>
      <c r="Z66" s="308"/>
      <c r="AA66" s="216"/>
      <c r="AB66" s="216"/>
      <c r="AC66" s="216"/>
      <c r="AD66" s="216"/>
      <c r="AE66" s="308"/>
      <c r="AF66" s="308"/>
      <c r="AG66" s="308"/>
      <c r="AH66" s="308"/>
      <c r="AI66" s="308"/>
      <c r="AJ66" s="308"/>
      <c r="AK66" s="308"/>
      <c r="AL66" s="308"/>
      <c r="AM66" s="308"/>
      <c r="AN66" s="308"/>
      <c r="AO66" s="308"/>
      <c r="AP66" s="308"/>
      <c r="AQ66" s="308"/>
      <c r="AR66" s="308"/>
      <c r="AS66" s="308"/>
      <c r="AT66" s="308"/>
      <c r="AU66" s="308"/>
      <c r="AV66" s="308"/>
      <c r="AW66" s="308"/>
      <c r="AX66" s="308"/>
      <c r="AY66" s="308"/>
      <c r="AZ66" s="308"/>
      <c r="BA66" s="308"/>
      <c r="BB66" s="308"/>
      <c r="BC66" s="308"/>
      <c r="BD66" s="308"/>
    </row>
    <row r="67" spans="1:56" s="62" customFormat="1" ht="15" customHeight="1" x14ac:dyDescent="0.25">
      <c r="A67" s="147"/>
      <c r="B67" s="58"/>
      <c r="C67" s="108"/>
      <c r="D67" s="338"/>
      <c r="E67" s="308"/>
      <c r="F67" s="308"/>
      <c r="G67" s="308"/>
      <c r="H67" s="308"/>
      <c r="I67" s="308"/>
      <c r="J67" s="308"/>
      <c r="K67" s="308"/>
      <c r="L67" s="308"/>
      <c r="M67" s="308"/>
      <c r="N67" s="308"/>
      <c r="O67" s="308"/>
      <c r="P67" s="308"/>
      <c r="Q67" s="308"/>
      <c r="R67" s="308"/>
      <c r="S67" s="308"/>
      <c r="T67" s="308"/>
      <c r="U67" s="308"/>
      <c r="V67" s="308"/>
      <c r="W67" s="308"/>
      <c r="X67" s="308"/>
      <c r="Y67" s="308"/>
      <c r="Z67" s="308"/>
      <c r="AA67" s="216"/>
      <c r="AB67" s="216"/>
      <c r="AC67" s="216"/>
      <c r="AD67" s="216"/>
      <c r="AE67" s="308"/>
      <c r="AF67" s="308"/>
      <c r="AG67" s="308"/>
      <c r="AH67" s="308"/>
      <c r="AI67" s="308"/>
      <c r="AJ67" s="308"/>
      <c r="AK67" s="308"/>
      <c r="AL67" s="308"/>
      <c r="AM67" s="308"/>
      <c r="AN67" s="308"/>
      <c r="AO67" s="308"/>
      <c r="AP67" s="308"/>
      <c r="AQ67" s="308"/>
      <c r="AR67" s="308"/>
      <c r="AS67" s="308"/>
      <c r="AT67" s="308"/>
      <c r="AU67" s="308"/>
      <c r="AV67" s="308"/>
      <c r="AW67" s="308"/>
      <c r="AX67" s="308"/>
      <c r="AY67" s="308"/>
      <c r="AZ67" s="308"/>
      <c r="BA67" s="308"/>
      <c r="BB67" s="308"/>
      <c r="BC67" s="308"/>
      <c r="BD67" s="308"/>
    </row>
    <row r="68" spans="1:56" s="62" customFormat="1" ht="15" customHeight="1" x14ac:dyDescent="0.25">
      <c r="A68" s="147"/>
      <c r="B68" s="58"/>
      <c r="C68" s="108"/>
      <c r="D68" s="338"/>
      <c r="E68" s="308"/>
      <c r="F68" s="308"/>
      <c r="G68" s="308"/>
      <c r="H68" s="308"/>
      <c r="I68" s="308"/>
      <c r="J68" s="308"/>
      <c r="K68" s="308"/>
      <c r="L68" s="308"/>
      <c r="M68" s="308"/>
      <c r="N68" s="308"/>
      <c r="O68" s="308"/>
      <c r="P68" s="308"/>
      <c r="Q68" s="308"/>
      <c r="R68" s="308"/>
      <c r="S68" s="308"/>
      <c r="T68" s="308"/>
      <c r="U68" s="308"/>
      <c r="V68" s="308"/>
      <c r="W68" s="308"/>
      <c r="X68" s="308"/>
      <c r="Y68" s="308"/>
      <c r="Z68" s="308"/>
      <c r="AA68" s="216"/>
      <c r="AB68" s="216"/>
      <c r="AC68" s="216"/>
      <c r="AD68" s="216"/>
      <c r="AE68" s="308"/>
      <c r="AF68" s="308"/>
      <c r="AG68" s="308"/>
      <c r="AH68" s="308"/>
      <c r="AI68" s="308"/>
      <c r="AJ68" s="308"/>
      <c r="AK68" s="308"/>
      <c r="AL68" s="308"/>
      <c r="AM68" s="308"/>
      <c r="AN68" s="308"/>
      <c r="AO68" s="308"/>
      <c r="AP68" s="308"/>
      <c r="AQ68" s="308"/>
      <c r="AR68" s="308"/>
      <c r="AS68" s="308"/>
      <c r="AT68" s="308"/>
      <c r="AU68" s="308"/>
      <c r="AV68" s="308"/>
      <c r="AW68" s="308"/>
      <c r="AX68" s="308"/>
      <c r="AY68" s="308"/>
      <c r="AZ68" s="308"/>
      <c r="BA68" s="308"/>
      <c r="BB68" s="308"/>
      <c r="BC68" s="308"/>
      <c r="BD68" s="308"/>
    </row>
    <row r="69" spans="1:56" s="55" customFormat="1" ht="15" customHeight="1" x14ac:dyDescent="0.25">
      <c r="A69" s="147"/>
      <c r="B69" s="53"/>
      <c r="C69" s="110"/>
      <c r="D69" s="333"/>
      <c r="E69" s="309"/>
      <c r="F69" s="309"/>
      <c r="G69" s="309"/>
      <c r="H69" s="309"/>
      <c r="I69" s="309"/>
      <c r="J69" s="309"/>
      <c r="K69" s="309"/>
      <c r="L69" s="309"/>
      <c r="M69" s="309"/>
      <c r="N69" s="309"/>
      <c r="O69" s="309"/>
      <c r="P69" s="309"/>
      <c r="Q69" s="309"/>
      <c r="R69" s="315"/>
      <c r="S69" s="315"/>
      <c r="T69" s="315"/>
      <c r="U69" s="315"/>
      <c r="V69" s="315"/>
      <c r="W69" s="315"/>
      <c r="X69" s="315"/>
      <c r="Y69" s="315"/>
      <c r="Z69" s="315"/>
      <c r="AA69" s="237"/>
      <c r="AB69" s="237"/>
      <c r="AC69" s="237"/>
      <c r="AD69" s="237"/>
      <c r="AE69" s="315"/>
      <c r="AF69" s="315"/>
      <c r="AG69" s="315"/>
      <c r="AH69" s="315"/>
      <c r="AI69" s="315"/>
      <c r="AJ69" s="315"/>
      <c r="AK69" s="315"/>
      <c r="AL69" s="315"/>
      <c r="AM69" s="315"/>
      <c r="AN69" s="315"/>
      <c r="AO69" s="315"/>
      <c r="AP69" s="315"/>
      <c r="AQ69" s="315"/>
      <c r="AR69" s="315"/>
      <c r="AS69" s="315"/>
      <c r="AT69" s="315"/>
      <c r="AU69" s="315"/>
      <c r="AV69" s="315"/>
      <c r="AW69" s="315"/>
      <c r="AX69" s="315"/>
      <c r="AY69" s="315"/>
      <c r="AZ69" s="315"/>
      <c r="BA69" s="315"/>
      <c r="BB69" s="315"/>
      <c r="BC69" s="315"/>
      <c r="BD69" s="315"/>
    </row>
    <row r="70" spans="1:56" s="27" customFormat="1" ht="15" customHeight="1" x14ac:dyDescent="0.25">
      <c r="A70" s="142"/>
      <c r="B70" s="42" t="s">
        <v>96</v>
      </c>
      <c r="C70" s="107"/>
      <c r="D70" s="331"/>
      <c r="E70" s="308">
        <f>SUM(E71:E74)</f>
        <v>0</v>
      </c>
      <c r="F70" s="308">
        <f t="shared" ref="F70:BD70" si="13">SUM(F71:F74)</f>
        <v>0</v>
      </c>
      <c r="G70" s="308">
        <f t="shared" si="13"/>
        <v>0</v>
      </c>
      <c r="H70" s="308">
        <f t="shared" si="13"/>
        <v>0</v>
      </c>
      <c r="I70" s="308">
        <f t="shared" si="13"/>
        <v>0</v>
      </c>
      <c r="J70" s="308">
        <f t="shared" si="13"/>
        <v>0</v>
      </c>
      <c r="K70" s="308">
        <f t="shared" si="13"/>
        <v>0</v>
      </c>
      <c r="L70" s="308">
        <f t="shared" si="13"/>
        <v>0</v>
      </c>
      <c r="M70" s="308">
        <f t="shared" si="13"/>
        <v>0</v>
      </c>
      <c r="N70" s="308">
        <f t="shared" si="13"/>
        <v>0</v>
      </c>
      <c r="O70" s="308">
        <f t="shared" si="13"/>
        <v>0</v>
      </c>
      <c r="P70" s="308">
        <f t="shared" si="13"/>
        <v>0</v>
      </c>
      <c r="Q70" s="308">
        <f t="shared" si="13"/>
        <v>0</v>
      </c>
      <c r="R70" s="308">
        <f t="shared" si="13"/>
        <v>0</v>
      </c>
      <c r="S70" s="308">
        <f t="shared" si="13"/>
        <v>0</v>
      </c>
      <c r="T70" s="308">
        <f t="shared" si="13"/>
        <v>0</v>
      </c>
      <c r="U70" s="308">
        <f t="shared" si="13"/>
        <v>0</v>
      </c>
      <c r="V70" s="308">
        <f t="shared" si="13"/>
        <v>0</v>
      </c>
      <c r="W70" s="308">
        <f t="shared" si="13"/>
        <v>0</v>
      </c>
      <c r="X70" s="308">
        <f t="shared" si="13"/>
        <v>0</v>
      </c>
      <c r="Y70" s="308">
        <f t="shared" si="13"/>
        <v>0</v>
      </c>
      <c r="Z70" s="308">
        <f t="shared" si="13"/>
        <v>0</v>
      </c>
      <c r="AA70" s="216">
        <f t="shared" si="13"/>
        <v>0</v>
      </c>
      <c r="AB70" s="216">
        <f t="shared" si="13"/>
        <v>0</v>
      </c>
      <c r="AC70" s="216">
        <f t="shared" si="13"/>
        <v>0</v>
      </c>
      <c r="AD70" s="216">
        <f t="shared" si="13"/>
        <v>0</v>
      </c>
      <c r="AE70" s="308">
        <f t="shared" si="13"/>
        <v>0</v>
      </c>
      <c r="AF70" s="308">
        <f t="shared" si="13"/>
        <v>0</v>
      </c>
      <c r="AG70" s="308">
        <f t="shared" si="13"/>
        <v>0</v>
      </c>
      <c r="AH70" s="308">
        <f t="shared" si="13"/>
        <v>0</v>
      </c>
      <c r="AI70" s="308">
        <f t="shared" si="13"/>
        <v>0</v>
      </c>
      <c r="AJ70" s="308">
        <f t="shared" si="13"/>
        <v>0</v>
      </c>
      <c r="AK70" s="308">
        <f t="shared" si="13"/>
        <v>0</v>
      </c>
      <c r="AL70" s="308">
        <f t="shared" si="13"/>
        <v>0</v>
      </c>
      <c r="AM70" s="308">
        <f t="shared" si="13"/>
        <v>0</v>
      </c>
      <c r="AN70" s="308">
        <f t="shared" si="13"/>
        <v>0</v>
      </c>
      <c r="AO70" s="308">
        <f t="shared" si="13"/>
        <v>0</v>
      </c>
      <c r="AP70" s="308">
        <f t="shared" si="13"/>
        <v>0</v>
      </c>
      <c r="AQ70" s="308">
        <f t="shared" si="13"/>
        <v>0</v>
      </c>
      <c r="AR70" s="308">
        <f t="shared" si="13"/>
        <v>0</v>
      </c>
      <c r="AS70" s="308">
        <f t="shared" si="13"/>
        <v>0</v>
      </c>
      <c r="AT70" s="308">
        <f t="shared" si="13"/>
        <v>0</v>
      </c>
      <c r="AU70" s="308">
        <f t="shared" si="13"/>
        <v>0</v>
      </c>
      <c r="AV70" s="308">
        <f t="shared" si="13"/>
        <v>0</v>
      </c>
      <c r="AW70" s="308">
        <f t="shared" si="13"/>
        <v>0</v>
      </c>
      <c r="AX70" s="308">
        <f t="shared" si="13"/>
        <v>0</v>
      </c>
      <c r="AY70" s="308">
        <f t="shared" si="13"/>
        <v>0</v>
      </c>
      <c r="AZ70" s="308">
        <f t="shared" si="13"/>
        <v>0</v>
      </c>
      <c r="BA70" s="308">
        <f t="shared" si="13"/>
        <v>0</v>
      </c>
      <c r="BB70" s="308">
        <f t="shared" si="13"/>
        <v>0</v>
      </c>
      <c r="BC70" s="308">
        <f t="shared" si="13"/>
        <v>0</v>
      </c>
      <c r="BD70" s="308">
        <f t="shared" si="13"/>
        <v>0</v>
      </c>
    </row>
    <row r="71" spans="1:56" s="27" customFormat="1" ht="15" customHeight="1" x14ac:dyDescent="0.25">
      <c r="A71" s="142"/>
      <c r="B71" s="42"/>
      <c r="C71" s="107"/>
      <c r="D71" s="331"/>
      <c r="E71" s="305"/>
      <c r="F71" s="305"/>
      <c r="G71" s="305"/>
      <c r="H71" s="305"/>
      <c r="I71" s="305"/>
      <c r="J71" s="305"/>
      <c r="K71" s="305"/>
      <c r="L71" s="305"/>
      <c r="M71" s="305"/>
      <c r="N71" s="305"/>
      <c r="O71" s="305"/>
      <c r="P71" s="305"/>
      <c r="Q71" s="305"/>
      <c r="R71" s="306"/>
      <c r="S71" s="306"/>
      <c r="T71" s="306"/>
      <c r="U71" s="306"/>
      <c r="V71" s="306"/>
      <c r="W71" s="306"/>
      <c r="X71" s="306"/>
      <c r="Y71" s="306"/>
      <c r="Z71" s="306"/>
      <c r="AA71" s="203"/>
      <c r="AB71" s="203"/>
      <c r="AC71" s="203"/>
      <c r="AD71" s="203"/>
      <c r="AE71" s="306"/>
      <c r="AF71" s="306"/>
      <c r="AG71" s="306"/>
      <c r="AH71" s="306"/>
      <c r="AI71" s="306"/>
      <c r="AJ71" s="306"/>
      <c r="AK71" s="306"/>
      <c r="AL71" s="306"/>
      <c r="AM71" s="306"/>
      <c r="AN71" s="306"/>
      <c r="AO71" s="306"/>
      <c r="AP71" s="306"/>
      <c r="AQ71" s="306"/>
      <c r="AR71" s="306"/>
      <c r="AS71" s="306"/>
      <c r="AT71" s="306"/>
      <c r="AU71" s="306"/>
      <c r="AV71" s="306"/>
      <c r="AW71" s="306"/>
      <c r="AX71" s="306"/>
      <c r="AY71" s="306"/>
      <c r="AZ71" s="306"/>
      <c r="BA71" s="306"/>
      <c r="BB71" s="306"/>
      <c r="BC71" s="306"/>
      <c r="BD71" s="306"/>
    </row>
    <row r="72" spans="1:56" s="27" customFormat="1" ht="15" customHeight="1" x14ac:dyDescent="0.25">
      <c r="A72" s="142"/>
      <c r="B72" s="42"/>
      <c r="C72" s="107"/>
      <c r="D72" s="331"/>
      <c r="E72" s="305"/>
      <c r="F72" s="305"/>
      <c r="G72" s="305"/>
      <c r="H72" s="305"/>
      <c r="I72" s="305"/>
      <c r="J72" s="305"/>
      <c r="K72" s="305"/>
      <c r="L72" s="305"/>
      <c r="M72" s="305"/>
      <c r="N72" s="305"/>
      <c r="O72" s="305"/>
      <c r="P72" s="305"/>
      <c r="Q72" s="305"/>
      <c r="R72" s="306"/>
      <c r="S72" s="306"/>
      <c r="T72" s="306"/>
      <c r="U72" s="306"/>
      <c r="V72" s="306"/>
      <c r="W72" s="306"/>
      <c r="X72" s="306"/>
      <c r="Y72" s="306"/>
      <c r="Z72" s="306"/>
      <c r="AA72" s="203"/>
      <c r="AB72" s="203"/>
      <c r="AC72" s="203"/>
      <c r="AD72" s="203"/>
      <c r="AE72" s="306"/>
      <c r="AF72" s="306"/>
      <c r="AG72" s="306"/>
      <c r="AH72" s="306"/>
      <c r="AI72" s="306"/>
      <c r="AJ72" s="306"/>
      <c r="AK72" s="306"/>
      <c r="AL72" s="306"/>
      <c r="AM72" s="306"/>
      <c r="AN72" s="306"/>
      <c r="AO72" s="306"/>
      <c r="AP72" s="306"/>
      <c r="AQ72" s="306"/>
      <c r="AR72" s="306"/>
      <c r="AS72" s="306"/>
      <c r="AT72" s="306"/>
      <c r="AU72" s="306"/>
      <c r="AV72" s="306"/>
      <c r="AW72" s="306"/>
      <c r="AX72" s="306"/>
      <c r="AY72" s="306"/>
      <c r="AZ72" s="306"/>
      <c r="BA72" s="306"/>
      <c r="BB72" s="306"/>
      <c r="BC72" s="306"/>
      <c r="BD72" s="306"/>
    </row>
    <row r="73" spans="1:56" s="27" customFormat="1" ht="15" customHeight="1" x14ac:dyDescent="0.25">
      <c r="A73" s="142"/>
      <c r="B73" s="42"/>
      <c r="C73" s="107"/>
      <c r="D73" s="331"/>
      <c r="E73" s="305"/>
      <c r="F73" s="305"/>
      <c r="G73" s="305"/>
      <c r="H73" s="305"/>
      <c r="I73" s="305"/>
      <c r="J73" s="305"/>
      <c r="K73" s="305"/>
      <c r="L73" s="305"/>
      <c r="M73" s="305"/>
      <c r="N73" s="305"/>
      <c r="O73" s="305"/>
      <c r="P73" s="305"/>
      <c r="Q73" s="305"/>
      <c r="R73" s="306"/>
      <c r="S73" s="306"/>
      <c r="T73" s="306"/>
      <c r="U73" s="306"/>
      <c r="V73" s="306"/>
      <c r="W73" s="306"/>
      <c r="X73" s="306"/>
      <c r="Y73" s="306"/>
      <c r="Z73" s="306"/>
      <c r="AA73" s="203"/>
      <c r="AB73" s="203"/>
      <c r="AC73" s="203"/>
      <c r="AD73" s="203"/>
      <c r="AE73" s="306"/>
      <c r="AF73" s="306"/>
      <c r="AG73" s="306"/>
      <c r="AH73" s="306"/>
      <c r="AI73" s="306"/>
      <c r="AJ73" s="306"/>
      <c r="AK73" s="306"/>
      <c r="AL73" s="306"/>
      <c r="AM73" s="306"/>
      <c r="AN73" s="306"/>
      <c r="AO73" s="306"/>
      <c r="AP73" s="306"/>
      <c r="AQ73" s="306"/>
      <c r="AR73" s="306"/>
      <c r="AS73" s="306"/>
      <c r="AT73" s="306"/>
      <c r="AU73" s="306"/>
      <c r="AV73" s="306"/>
      <c r="AW73" s="306"/>
      <c r="AX73" s="306"/>
      <c r="AY73" s="306"/>
      <c r="AZ73" s="306"/>
      <c r="BA73" s="306"/>
      <c r="BB73" s="306"/>
      <c r="BC73" s="306"/>
      <c r="BD73" s="306"/>
    </row>
    <row r="74" spans="1:56" s="27" customFormat="1" ht="15" customHeight="1" x14ac:dyDescent="0.25">
      <c r="A74" s="142"/>
      <c r="B74" s="42"/>
      <c r="C74" s="107"/>
      <c r="D74" s="331"/>
      <c r="E74" s="305"/>
      <c r="F74" s="305"/>
      <c r="G74" s="305"/>
      <c r="H74" s="305"/>
      <c r="I74" s="305"/>
      <c r="J74" s="305"/>
      <c r="K74" s="305"/>
      <c r="L74" s="305"/>
      <c r="M74" s="305"/>
      <c r="N74" s="305"/>
      <c r="O74" s="305"/>
      <c r="P74" s="305"/>
      <c r="Q74" s="305"/>
      <c r="R74" s="306"/>
      <c r="S74" s="306"/>
      <c r="T74" s="306"/>
      <c r="U74" s="306"/>
      <c r="V74" s="306"/>
      <c r="W74" s="306"/>
      <c r="X74" s="306"/>
      <c r="Y74" s="306"/>
      <c r="Z74" s="306"/>
      <c r="AA74" s="203"/>
      <c r="AB74" s="203"/>
      <c r="AC74" s="203"/>
      <c r="AD74" s="203"/>
      <c r="AE74" s="306"/>
      <c r="AF74" s="306"/>
      <c r="AG74" s="306"/>
      <c r="AH74" s="306"/>
      <c r="AI74" s="306"/>
      <c r="AJ74" s="306"/>
      <c r="AK74" s="306"/>
      <c r="AL74" s="306"/>
      <c r="AM74" s="306"/>
      <c r="AN74" s="306"/>
      <c r="AO74" s="306"/>
      <c r="AP74" s="306"/>
      <c r="AQ74" s="306"/>
      <c r="AR74" s="306"/>
      <c r="AS74" s="306"/>
      <c r="AT74" s="306"/>
      <c r="AU74" s="306"/>
      <c r="AV74" s="306"/>
      <c r="AW74" s="306"/>
      <c r="AX74" s="306"/>
      <c r="AY74" s="306"/>
      <c r="AZ74" s="306"/>
      <c r="BA74" s="306"/>
      <c r="BB74" s="306"/>
      <c r="BC74" s="306"/>
      <c r="BD74" s="306"/>
    </row>
    <row r="75" spans="1:56" s="56" customFormat="1" ht="15" customHeight="1" x14ac:dyDescent="0.25">
      <c r="A75" s="142"/>
      <c r="B75" s="42" t="s">
        <v>66</v>
      </c>
      <c r="C75" s="112"/>
      <c r="D75" s="335"/>
      <c r="E75" s="308">
        <f t="shared" ref="E75:BD75" si="14">SUM(E77:E82)</f>
        <v>0</v>
      </c>
      <c r="F75" s="308">
        <f t="shared" si="14"/>
        <v>0</v>
      </c>
      <c r="G75" s="308">
        <f t="shared" si="14"/>
        <v>0</v>
      </c>
      <c r="H75" s="308">
        <f t="shared" si="14"/>
        <v>0</v>
      </c>
      <c r="I75" s="308">
        <f t="shared" si="14"/>
        <v>0</v>
      </c>
      <c r="J75" s="308">
        <f t="shared" si="14"/>
        <v>0</v>
      </c>
      <c r="K75" s="308">
        <f t="shared" si="14"/>
        <v>0</v>
      </c>
      <c r="L75" s="308">
        <f t="shared" si="14"/>
        <v>0</v>
      </c>
      <c r="M75" s="308">
        <f t="shared" si="14"/>
        <v>0</v>
      </c>
      <c r="N75" s="308">
        <f t="shared" si="14"/>
        <v>0</v>
      </c>
      <c r="O75" s="308">
        <f t="shared" si="14"/>
        <v>0</v>
      </c>
      <c r="P75" s="308">
        <f t="shared" si="14"/>
        <v>0</v>
      </c>
      <c r="Q75" s="308">
        <f t="shared" si="14"/>
        <v>0</v>
      </c>
      <c r="R75" s="308">
        <f t="shared" si="14"/>
        <v>0</v>
      </c>
      <c r="S75" s="308">
        <f t="shared" si="14"/>
        <v>0</v>
      </c>
      <c r="T75" s="308">
        <f t="shared" si="14"/>
        <v>0</v>
      </c>
      <c r="U75" s="308">
        <f t="shared" si="14"/>
        <v>0</v>
      </c>
      <c r="V75" s="308">
        <f t="shared" si="14"/>
        <v>0</v>
      </c>
      <c r="W75" s="308">
        <f t="shared" si="14"/>
        <v>0</v>
      </c>
      <c r="X75" s="308">
        <f t="shared" si="14"/>
        <v>0</v>
      </c>
      <c r="Y75" s="308">
        <f t="shared" si="14"/>
        <v>0</v>
      </c>
      <c r="Z75" s="308">
        <f t="shared" si="14"/>
        <v>0</v>
      </c>
      <c r="AA75" s="216">
        <f t="shared" si="14"/>
        <v>0</v>
      </c>
      <c r="AB75" s="216">
        <f t="shared" si="14"/>
        <v>0</v>
      </c>
      <c r="AC75" s="216">
        <f t="shared" si="14"/>
        <v>0</v>
      </c>
      <c r="AD75" s="216">
        <f t="shared" si="14"/>
        <v>0</v>
      </c>
      <c r="AE75" s="308">
        <f t="shared" si="14"/>
        <v>0</v>
      </c>
      <c r="AF75" s="308">
        <f t="shared" si="14"/>
        <v>0</v>
      </c>
      <c r="AG75" s="308">
        <f t="shared" si="14"/>
        <v>0</v>
      </c>
      <c r="AH75" s="308">
        <f t="shared" si="14"/>
        <v>0</v>
      </c>
      <c r="AI75" s="308">
        <f t="shared" si="14"/>
        <v>0</v>
      </c>
      <c r="AJ75" s="308">
        <f t="shared" si="14"/>
        <v>0</v>
      </c>
      <c r="AK75" s="308">
        <f t="shared" si="14"/>
        <v>0</v>
      </c>
      <c r="AL75" s="308">
        <f t="shared" si="14"/>
        <v>0</v>
      </c>
      <c r="AM75" s="308">
        <f t="shared" si="14"/>
        <v>0</v>
      </c>
      <c r="AN75" s="308">
        <f t="shared" si="14"/>
        <v>0</v>
      </c>
      <c r="AO75" s="308">
        <f t="shared" si="14"/>
        <v>0</v>
      </c>
      <c r="AP75" s="308">
        <f t="shared" si="14"/>
        <v>0</v>
      </c>
      <c r="AQ75" s="308">
        <f t="shared" si="14"/>
        <v>0</v>
      </c>
      <c r="AR75" s="308">
        <f t="shared" si="14"/>
        <v>0</v>
      </c>
      <c r="AS75" s="308">
        <f t="shared" si="14"/>
        <v>0</v>
      </c>
      <c r="AT75" s="308">
        <f t="shared" si="14"/>
        <v>0</v>
      </c>
      <c r="AU75" s="308">
        <f t="shared" si="14"/>
        <v>0</v>
      </c>
      <c r="AV75" s="308">
        <f t="shared" si="14"/>
        <v>0</v>
      </c>
      <c r="AW75" s="308">
        <f t="shared" si="14"/>
        <v>0</v>
      </c>
      <c r="AX75" s="308">
        <f t="shared" si="14"/>
        <v>0</v>
      </c>
      <c r="AY75" s="308">
        <f t="shared" si="14"/>
        <v>0</v>
      </c>
      <c r="AZ75" s="308">
        <f t="shared" si="14"/>
        <v>0</v>
      </c>
      <c r="BA75" s="308">
        <f t="shared" si="14"/>
        <v>0</v>
      </c>
      <c r="BB75" s="308">
        <f t="shared" si="14"/>
        <v>0</v>
      </c>
      <c r="BC75" s="308">
        <f t="shared" si="14"/>
        <v>0</v>
      </c>
      <c r="BD75" s="308">
        <f t="shared" si="14"/>
        <v>0</v>
      </c>
    </row>
    <row r="76" spans="1:56" s="56" customFormat="1" ht="15" hidden="1" customHeight="1" outlineLevel="1" x14ac:dyDescent="0.25">
      <c r="A76" s="142"/>
      <c r="B76" s="28" t="s">
        <v>93</v>
      </c>
      <c r="C76" s="107"/>
      <c r="D76" s="331"/>
      <c r="E76" s="308"/>
      <c r="F76" s="308"/>
      <c r="G76" s="308"/>
      <c r="H76" s="308"/>
      <c r="I76" s="308"/>
      <c r="J76" s="308"/>
      <c r="K76" s="308"/>
      <c r="L76" s="308"/>
      <c r="M76" s="308"/>
      <c r="N76" s="308"/>
      <c r="O76" s="308"/>
      <c r="P76" s="308"/>
      <c r="Q76" s="308"/>
      <c r="R76" s="308"/>
      <c r="S76" s="308"/>
      <c r="T76" s="308"/>
      <c r="U76" s="308"/>
      <c r="V76" s="308"/>
      <c r="W76" s="308"/>
      <c r="X76" s="308"/>
      <c r="Y76" s="308"/>
      <c r="Z76" s="308"/>
      <c r="AA76" s="216"/>
      <c r="AB76" s="216"/>
      <c r="AC76" s="216"/>
      <c r="AD76" s="216"/>
      <c r="AE76" s="308"/>
      <c r="AF76" s="308"/>
      <c r="AG76" s="308"/>
      <c r="AH76" s="308"/>
      <c r="AI76" s="308"/>
      <c r="AJ76" s="308"/>
      <c r="AK76" s="308"/>
      <c r="AL76" s="308"/>
      <c r="AM76" s="308"/>
      <c r="AN76" s="308"/>
      <c r="AO76" s="308"/>
      <c r="AP76" s="308"/>
      <c r="AQ76" s="308"/>
      <c r="AR76" s="308"/>
      <c r="AS76" s="308"/>
      <c r="AT76" s="308"/>
      <c r="AU76" s="308"/>
      <c r="AV76" s="308"/>
      <c r="AW76" s="308"/>
      <c r="AX76" s="308"/>
      <c r="AY76" s="308"/>
      <c r="AZ76" s="308"/>
      <c r="BA76" s="308"/>
      <c r="BB76" s="308"/>
      <c r="BC76" s="308"/>
      <c r="BD76" s="308"/>
    </row>
    <row r="77" spans="1:56" s="55" customFormat="1" ht="15" hidden="1" customHeight="1" outlineLevel="1" x14ac:dyDescent="0.25">
      <c r="A77" s="147"/>
      <c r="B77" s="28" t="s">
        <v>61</v>
      </c>
      <c r="C77" s="107"/>
      <c r="D77" s="333"/>
      <c r="E77" s="309"/>
      <c r="F77" s="309"/>
      <c r="G77" s="309"/>
      <c r="H77" s="309"/>
      <c r="I77" s="311"/>
      <c r="J77" s="309"/>
      <c r="K77" s="309"/>
      <c r="L77" s="309"/>
      <c r="M77" s="311"/>
      <c r="N77" s="309"/>
      <c r="O77" s="309"/>
      <c r="P77" s="309"/>
      <c r="Q77" s="309"/>
      <c r="R77" s="315"/>
      <c r="S77" s="315"/>
      <c r="T77" s="315"/>
      <c r="U77" s="315"/>
      <c r="V77" s="315"/>
      <c r="W77" s="315"/>
      <c r="X77" s="315"/>
      <c r="Y77" s="315"/>
      <c r="Z77" s="315"/>
      <c r="AA77" s="237"/>
      <c r="AB77" s="237"/>
      <c r="AC77" s="237"/>
      <c r="AD77" s="237"/>
      <c r="AE77" s="315"/>
      <c r="AF77" s="315"/>
      <c r="AG77" s="315"/>
      <c r="AH77" s="315"/>
      <c r="AI77" s="315"/>
      <c r="AJ77" s="315"/>
      <c r="AK77" s="315"/>
      <c r="AL77" s="315"/>
      <c r="AM77" s="315"/>
      <c r="AN77" s="315"/>
      <c r="AO77" s="315"/>
      <c r="AP77" s="315"/>
      <c r="AQ77" s="315"/>
      <c r="AR77" s="315"/>
      <c r="AS77" s="315"/>
      <c r="AT77" s="315"/>
      <c r="AU77" s="315"/>
      <c r="AV77" s="315"/>
      <c r="AW77" s="315"/>
      <c r="AX77" s="315"/>
      <c r="AY77" s="315"/>
      <c r="AZ77" s="315"/>
      <c r="BA77" s="315"/>
      <c r="BB77" s="315"/>
      <c r="BC77" s="315"/>
      <c r="BD77" s="315"/>
    </row>
    <row r="78" spans="1:56" s="55" customFormat="1" ht="15" hidden="1" customHeight="1" outlineLevel="1" x14ac:dyDescent="0.25">
      <c r="A78" s="147"/>
      <c r="B78" s="28" t="s">
        <v>62</v>
      </c>
      <c r="C78" s="107"/>
      <c r="D78" s="333"/>
      <c r="E78" s="309"/>
      <c r="F78" s="309"/>
      <c r="G78" s="309"/>
      <c r="H78" s="309"/>
      <c r="I78" s="311"/>
      <c r="J78" s="309"/>
      <c r="K78" s="309"/>
      <c r="L78" s="309"/>
      <c r="M78" s="311"/>
      <c r="N78" s="309"/>
      <c r="O78" s="309"/>
      <c r="P78" s="309"/>
      <c r="Q78" s="309"/>
      <c r="R78" s="315"/>
      <c r="S78" s="315"/>
      <c r="T78" s="315"/>
      <c r="U78" s="315"/>
      <c r="V78" s="315"/>
      <c r="W78" s="315"/>
      <c r="X78" s="315"/>
      <c r="Y78" s="315"/>
      <c r="Z78" s="315"/>
      <c r="AA78" s="237"/>
      <c r="AB78" s="237"/>
      <c r="AC78" s="237"/>
      <c r="AD78" s="237"/>
      <c r="AE78" s="315"/>
      <c r="AF78" s="315"/>
      <c r="AG78" s="315"/>
      <c r="AH78" s="315"/>
      <c r="AI78" s="315"/>
      <c r="AJ78" s="315"/>
      <c r="AK78" s="315"/>
      <c r="AL78" s="315"/>
      <c r="AM78" s="315"/>
      <c r="AN78" s="315"/>
      <c r="AO78" s="315"/>
      <c r="AP78" s="315"/>
      <c r="AQ78" s="315"/>
      <c r="AR78" s="315"/>
      <c r="AS78" s="315"/>
      <c r="AT78" s="315"/>
      <c r="AU78" s="315"/>
      <c r="AV78" s="315"/>
      <c r="AW78" s="315"/>
      <c r="AX78" s="315"/>
      <c r="AY78" s="315"/>
      <c r="AZ78" s="315"/>
      <c r="BA78" s="315"/>
      <c r="BB78" s="315"/>
      <c r="BC78" s="315"/>
      <c r="BD78" s="315"/>
    </row>
    <row r="79" spans="1:56" s="55" customFormat="1" ht="15" hidden="1" customHeight="1" outlineLevel="1" x14ac:dyDescent="0.25">
      <c r="A79" s="147"/>
      <c r="B79" s="28" t="s">
        <v>63</v>
      </c>
      <c r="C79" s="107"/>
      <c r="D79" s="333"/>
      <c r="E79" s="309"/>
      <c r="F79" s="309"/>
      <c r="G79" s="309"/>
      <c r="H79" s="309"/>
      <c r="I79" s="311"/>
      <c r="J79" s="309"/>
      <c r="K79" s="309"/>
      <c r="L79" s="309"/>
      <c r="M79" s="311"/>
      <c r="N79" s="309"/>
      <c r="O79" s="309"/>
      <c r="P79" s="309"/>
      <c r="Q79" s="309"/>
      <c r="R79" s="315"/>
      <c r="S79" s="315"/>
      <c r="T79" s="315"/>
      <c r="U79" s="315"/>
      <c r="V79" s="315"/>
      <c r="W79" s="315"/>
      <c r="X79" s="315"/>
      <c r="Y79" s="315"/>
      <c r="Z79" s="315"/>
      <c r="AA79" s="237"/>
      <c r="AB79" s="237"/>
      <c r="AC79" s="237"/>
      <c r="AD79" s="237"/>
      <c r="AE79" s="315"/>
      <c r="AF79" s="315"/>
      <c r="AG79" s="315"/>
      <c r="AH79" s="315"/>
      <c r="AI79" s="315"/>
      <c r="AJ79" s="315"/>
      <c r="AK79" s="315"/>
      <c r="AL79" s="315"/>
      <c r="AM79" s="315"/>
      <c r="AN79" s="315"/>
      <c r="AO79" s="315"/>
      <c r="AP79" s="315"/>
      <c r="AQ79" s="315"/>
      <c r="AR79" s="315"/>
      <c r="AS79" s="315"/>
      <c r="AT79" s="315"/>
      <c r="AU79" s="315"/>
      <c r="AV79" s="315"/>
      <c r="AW79" s="315"/>
      <c r="AX79" s="315"/>
      <c r="AY79" s="315"/>
      <c r="AZ79" s="315"/>
      <c r="BA79" s="315"/>
      <c r="BB79" s="315"/>
      <c r="BC79" s="315"/>
      <c r="BD79" s="315"/>
    </row>
    <row r="80" spans="1:56" s="55" customFormat="1" ht="15" hidden="1" customHeight="1" outlineLevel="1" x14ac:dyDescent="0.25">
      <c r="A80" s="147"/>
      <c r="B80" s="28" t="s">
        <v>64</v>
      </c>
      <c r="C80" s="107"/>
      <c r="D80" s="333"/>
      <c r="E80" s="309"/>
      <c r="F80" s="309"/>
      <c r="G80" s="309"/>
      <c r="H80" s="309"/>
      <c r="I80" s="309"/>
      <c r="J80" s="309"/>
      <c r="K80" s="309"/>
      <c r="L80" s="309"/>
      <c r="M80" s="309"/>
      <c r="N80" s="309"/>
      <c r="O80" s="309"/>
      <c r="P80" s="309"/>
      <c r="Q80" s="309"/>
      <c r="R80" s="315"/>
      <c r="S80" s="315"/>
      <c r="T80" s="315"/>
      <c r="U80" s="315"/>
      <c r="V80" s="315"/>
      <c r="W80" s="315"/>
      <c r="X80" s="315"/>
      <c r="Y80" s="315"/>
      <c r="Z80" s="315"/>
      <c r="AA80" s="237"/>
      <c r="AB80" s="237"/>
      <c r="AC80" s="237"/>
      <c r="AD80" s="237"/>
      <c r="AE80" s="315"/>
      <c r="AF80" s="315"/>
      <c r="AG80" s="315"/>
      <c r="AH80" s="315"/>
      <c r="AI80" s="315"/>
      <c r="AJ80" s="315"/>
      <c r="AK80" s="315"/>
      <c r="AL80" s="315"/>
      <c r="AM80" s="315"/>
      <c r="AN80" s="315"/>
      <c r="AO80" s="315"/>
      <c r="AP80" s="315"/>
      <c r="AQ80" s="315"/>
      <c r="AR80" s="315"/>
      <c r="AS80" s="315"/>
      <c r="AT80" s="315"/>
      <c r="AU80" s="315"/>
      <c r="AV80" s="315"/>
      <c r="AW80" s="315"/>
      <c r="AX80" s="315"/>
      <c r="AY80" s="315"/>
      <c r="AZ80" s="315"/>
      <c r="BA80" s="315"/>
      <c r="BB80" s="315"/>
      <c r="BC80" s="315"/>
      <c r="BD80" s="315"/>
    </row>
    <row r="81" spans="1:56" s="55" customFormat="1" ht="15" hidden="1" customHeight="1" outlineLevel="1" x14ac:dyDescent="0.25">
      <c r="A81" s="147"/>
      <c r="B81" s="28" t="s">
        <v>94</v>
      </c>
      <c r="C81" s="107"/>
      <c r="D81" s="333"/>
      <c r="E81" s="309"/>
      <c r="F81" s="309"/>
      <c r="G81" s="309"/>
      <c r="H81" s="309"/>
      <c r="I81" s="309"/>
      <c r="J81" s="309"/>
      <c r="K81" s="309"/>
      <c r="L81" s="309"/>
      <c r="M81" s="309"/>
      <c r="N81" s="309"/>
      <c r="O81" s="309"/>
      <c r="P81" s="309"/>
      <c r="Q81" s="309"/>
      <c r="R81" s="315"/>
      <c r="S81" s="315"/>
      <c r="T81" s="315"/>
      <c r="U81" s="315"/>
      <c r="V81" s="315"/>
      <c r="W81" s="315"/>
      <c r="X81" s="315"/>
      <c r="Y81" s="315"/>
      <c r="Z81" s="315"/>
      <c r="AA81" s="237"/>
      <c r="AB81" s="237"/>
      <c r="AC81" s="237"/>
      <c r="AD81" s="237"/>
      <c r="AE81" s="315"/>
      <c r="AF81" s="315"/>
      <c r="AG81" s="315"/>
      <c r="AH81" s="315"/>
      <c r="AI81" s="315"/>
      <c r="AJ81" s="315"/>
      <c r="AK81" s="315"/>
      <c r="AL81" s="315"/>
      <c r="AM81" s="315"/>
      <c r="AN81" s="315"/>
      <c r="AO81" s="315"/>
      <c r="AP81" s="315"/>
      <c r="AQ81" s="315"/>
      <c r="AR81" s="315"/>
      <c r="AS81" s="315"/>
      <c r="AT81" s="315"/>
      <c r="AU81" s="315"/>
      <c r="AV81" s="315"/>
      <c r="AW81" s="315"/>
      <c r="AX81" s="315"/>
      <c r="AY81" s="315"/>
      <c r="AZ81" s="315"/>
      <c r="BA81" s="315"/>
      <c r="BB81" s="315"/>
      <c r="BC81" s="315"/>
      <c r="BD81" s="315"/>
    </row>
    <row r="82" spans="1:56" s="55" customFormat="1" ht="15" customHeight="1" collapsed="1" x14ac:dyDescent="0.25">
      <c r="A82" s="147"/>
      <c r="B82" s="53"/>
      <c r="C82" s="110"/>
      <c r="D82" s="333"/>
      <c r="E82" s="309"/>
      <c r="F82" s="309"/>
      <c r="G82" s="309"/>
      <c r="H82" s="309"/>
      <c r="I82" s="309"/>
      <c r="J82" s="309"/>
      <c r="K82" s="309"/>
      <c r="L82" s="309"/>
      <c r="M82" s="309"/>
      <c r="N82" s="309"/>
      <c r="O82" s="309"/>
      <c r="P82" s="309"/>
      <c r="Q82" s="309"/>
      <c r="R82" s="315"/>
      <c r="S82" s="315"/>
      <c r="T82" s="315"/>
      <c r="U82" s="315"/>
      <c r="V82" s="315"/>
      <c r="W82" s="315"/>
      <c r="X82" s="315"/>
      <c r="Y82" s="315"/>
      <c r="Z82" s="315"/>
      <c r="AA82" s="237"/>
      <c r="AB82" s="237"/>
      <c r="AC82" s="237"/>
      <c r="AD82" s="237"/>
      <c r="AE82" s="315"/>
      <c r="AF82" s="315"/>
      <c r="AG82" s="315"/>
      <c r="AH82" s="315"/>
      <c r="AI82" s="315"/>
      <c r="AJ82" s="315"/>
      <c r="AK82" s="315"/>
      <c r="AL82" s="315"/>
      <c r="AM82" s="315"/>
      <c r="AN82" s="315"/>
      <c r="AO82" s="315"/>
      <c r="AP82" s="315"/>
      <c r="AQ82" s="315"/>
      <c r="AR82" s="315"/>
      <c r="AS82" s="315"/>
      <c r="AT82" s="315"/>
      <c r="AU82" s="315"/>
      <c r="AV82" s="315"/>
      <c r="AW82" s="315"/>
      <c r="AX82" s="315"/>
      <c r="AY82" s="315"/>
      <c r="AZ82" s="315"/>
      <c r="BA82" s="315"/>
      <c r="BB82" s="315"/>
      <c r="BC82" s="315"/>
      <c r="BD82" s="315"/>
    </row>
    <row r="83" spans="1:56" s="33" customFormat="1" ht="15" customHeight="1" x14ac:dyDescent="0.25">
      <c r="A83" s="143"/>
      <c r="B83" s="58" t="s">
        <v>67</v>
      </c>
      <c r="C83" s="108"/>
      <c r="D83" s="338"/>
      <c r="E83" s="308">
        <f>SUM(E84:E100)</f>
        <v>0</v>
      </c>
      <c r="F83" s="308">
        <f t="shared" ref="F83:BD83" si="15">SUM(F84:F100)</f>
        <v>0</v>
      </c>
      <c r="G83" s="308">
        <f t="shared" si="15"/>
        <v>0</v>
      </c>
      <c r="H83" s="308">
        <f t="shared" si="15"/>
        <v>0</v>
      </c>
      <c r="I83" s="308">
        <f t="shared" si="15"/>
        <v>0</v>
      </c>
      <c r="J83" s="308">
        <f t="shared" si="15"/>
        <v>0</v>
      </c>
      <c r="K83" s="308">
        <f t="shared" si="15"/>
        <v>0</v>
      </c>
      <c r="L83" s="308">
        <f t="shared" si="15"/>
        <v>0</v>
      </c>
      <c r="M83" s="308">
        <f t="shared" si="15"/>
        <v>0</v>
      </c>
      <c r="N83" s="308">
        <f t="shared" si="15"/>
        <v>0</v>
      </c>
      <c r="O83" s="308">
        <f t="shared" si="15"/>
        <v>0</v>
      </c>
      <c r="P83" s="308">
        <f t="shared" si="15"/>
        <v>0</v>
      </c>
      <c r="Q83" s="308">
        <f t="shared" si="15"/>
        <v>0</v>
      </c>
      <c r="R83" s="308">
        <f t="shared" si="15"/>
        <v>0</v>
      </c>
      <c r="S83" s="308">
        <f t="shared" si="15"/>
        <v>0</v>
      </c>
      <c r="T83" s="308">
        <f t="shared" si="15"/>
        <v>0</v>
      </c>
      <c r="U83" s="308">
        <f t="shared" si="15"/>
        <v>0</v>
      </c>
      <c r="V83" s="308">
        <f t="shared" si="15"/>
        <v>0</v>
      </c>
      <c r="W83" s="308">
        <f t="shared" si="15"/>
        <v>0</v>
      </c>
      <c r="X83" s="308">
        <f t="shared" si="15"/>
        <v>0</v>
      </c>
      <c r="Y83" s="308">
        <f t="shared" si="15"/>
        <v>0</v>
      </c>
      <c r="Z83" s="308">
        <f t="shared" si="15"/>
        <v>0</v>
      </c>
      <c r="AA83" s="216">
        <f t="shared" si="15"/>
        <v>0</v>
      </c>
      <c r="AB83" s="216">
        <f t="shared" si="15"/>
        <v>0</v>
      </c>
      <c r="AC83" s="216">
        <f t="shared" si="15"/>
        <v>13593</v>
      </c>
      <c r="AD83" s="216">
        <f t="shared" si="15"/>
        <v>0</v>
      </c>
      <c r="AE83" s="308">
        <f t="shared" si="15"/>
        <v>0</v>
      </c>
      <c r="AF83" s="308">
        <f t="shared" si="15"/>
        <v>0</v>
      </c>
      <c r="AG83" s="308">
        <f t="shared" si="15"/>
        <v>0</v>
      </c>
      <c r="AH83" s="308">
        <f t="shared" si="15"/>
        <v>0</v>
      </c>
      <c r="AI83" s="308">
        <f t="shared" si="15"/>
        <v>0</v>
      </c>
      <c r="AJ83" s="308">
        <f t="shared" si="15"/>
        <v>0</v>
      </c>
      <c r="AK83" s="308">
        <f t="shared" si="15"/>
        <v>0</v>
      </c>
      <c r="AL83" s="308">
        <f t="shared" si="15"/>
        <v>0</v>
      </c>
      <c r="AM83" s="308">
        <f t="shared" si="15"/>
        <v>0</v>
      </c>
      <c r="AN83" s="308">
        <f t="shared" si="15"/>
        <v>0</v>
      </c>
      <c r="AO83" s="308">
        <f t="shared" si="15"/>
        <v>0</v>
      </c>
      <c r="AP83" s="308">
        <f t="shared" si="15"/>
        <v>0</v>
      </c>
      <c r="AQ83" s="308">
        <f t="shared" si="15"/>
        <v>0</v>
      </c>
      <c r="AR83" s="308">
        <f t="shared" si="15"/>
        <v>0</v>
      </c>
      <c r="AS83" s="308">
        <f t="shared" si="15"/>
        <v>0</v>
      </c>
      <c r="AT83" s="308">
        <f t="shared" si="15"/>
        <v>0</v>
      </c>
      <c r="AU83" s="308">
        <f t="shared" si="15"/>
        <v>0</v>
      </c>
      <c r="AV83" s="308">
        <f t="shared" si="15"/>
        <v>0</v>
      </c>
      <c r="AW83" s="308">
        <f t="shared" si="15"/>
        <v>0</v>
      </c>
      <c r="AX83" s="308">
        <f t="shared" si="15"/>
        <v>0</v>
      </c>
      <c r="AY83" s="308">
        <f t="shared" si="15"/>
        <v>0</v>
      </c>
      <c r="AZ83" s="308">
        <f t="shared" si="15"/>
        <v>0</v>
      </c>
      <c r="BA83" s="308">
        <f t="shared" si="15"/>
        <v>0</v>
      </c>
      <c r="BB83" s="308">
        <f t="shared" si="15"/>
        <v>0</v>
      </c>
      <c r="BC83" s="308">
        <f t="shared" si="15"/>
        <v>0</v>
      </c>
      <c r="BD83" s="308">
        <f t="shared" si="15"/>
        <v>0</v>
      </c>
    </row>
    <row r="84" spans="1:56" s="61" customFormat="1" ht="15" customHeight="1" x14ac:dyDescent="0.25">
      <c r="A84" s="143"/>
      <c r="B84" s="28" t="s">
        <v>65</v>
      </c>
      <c r="C84" s="107"/>
      <c r="D84" s="331" t="s">
        <v>121</v>
      </c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60"/>
      <c r="S84" s="60"/>
      <c r="T84" s="60"/>
      <c r="U84" s="60"/>
      <c r="V84" s="60"/>
      <c r="W84" s="60"/>
      <c r="X84" s="60"/>
      <c r="Y84" s="60"/>
      <c r="Z84" s="60"/>
      <c r="AA84" s="243"/>
      <c r="AB84" s="243"/>
      <c r="AC84" s="233">
        <v>13593</v>
      </c>
      <c r="AD84" s="243"/>
      <c r="AE84" s="243"/>
      <c r="AF84" s="243"/>
      <c r="AG84" s="326" t="s">
        <v>295</v>
      </c>
      <c r="AH84" s="243"/>
      <c r="AI84" s="243"/>
      <c r="AJ84" s="243"/>
      <c r="AK84" s="243"/>
      <c r="AL84" s="326" t="s">
        <v>295</v>
      </c>
      <c r="AM84" s="243"/>
      <c r="AN84" s="243"/>
      <c r="AO84" s="243"/>
      <c r="AP84" s="326" t="s">
        <v>295</v>
      </c>
      <c r="AQ84" s="243"/>
      <c r="AR84" s="243"/>
      <c r="AS84" s="243"/>
      <c r="AT84" s="326" t="s">
        <v>295</v>
      </c>
      <c r="AU84" s="243"/>
      <c r="AV84" s="243"/>
      <c r="AW84" s="243"/>
      <c r="AX84" s="243"/>
      <c r="AY84" s="326" t="s">
        <v>295</v>
      </c>
      <c r="AZ84" s="243"/>
      <c r="BA84" s="243"/>
      <c r="BB84" s="243"/>
      <c r="BC84" s="326" t="s">
        <v>295</v>
      </c>
      <c r="BD84" s="243"/>
    </row>
    <row r="85" spans="1:56" s="61" customFormat="1" ht="15" customHeight="1" outlineLevel="1" x14ac:dyDescent="0.25">
      <c r="A85" s="143"/>
      <c r="B85" s="28" t="s">
        <v>75</v>
      </c>
      <c r="C85" s="107"/>
      <c r="D85" s="331"/>
      <c r="E85" s="316"/>
      <c r="F85" s="316"/>
      <c r="G85" s="316"/>
      <c r="H85" s="316"/>
      <c r="I85" s="316"/>
      <c r="J85" s="316"/>
      <c r="K85" s="316"/>
      <c r="L85" s="316"/>
      <c r="M85" s="316"/>
      <c r="N85" s="316"/>
      <c r="O85" s="316"/>
      <c r="P85" s="316"/>
      <c r="Q85" s="316"/>
      <c r="R85" s="317"/>
      <c r="S85" s="317"/>
      <c r="T85" s="317"/>
      <c r="U85" s="317"/>
      <c r="V85" s="317"/>
      <c r="W85" s="317"/>
      <c r="X85" s="317"/>
      <c r="Y85" s="317"/>
      <c r="Z85" s="317"/>
      <c r="AA85" s="243"/>
      <c r="AB85" s="243"/>
      <c r="AC85" s="243"/>
      <c r="AD85" s="243"/>
      <c r="AE85" s="317"/>
      <c r="AF85" s="317"/>
      <c r="AG85" s="317"/>
      <c r="AH85" s="317"/>
      <c r="AI85" s="317"/>
      <c r="AJ85" s="317"/>
      <c r="AK85" s="317"/>
      <c r="AL85" s="317"/>
      <c r="AM85" s="317"/>
      <c r="AN85" s="317"/>
      <c r="AO85" s="317"/>
      <c r="AP85" s="317"/>
      <c r="AQ85" s="317"/>
      <c r="AR85" s="317"/>
      <c r="AS85" s="317"/>
      <c r="AT85" s="317"/>
      <c r="AU85" s="317"/>
      <c r="AV85" s="317"/>
      <c r="AW85" s="317"/>
      <c r="AX85" s="317"/>
      <c r="AY85" s="317"/>
      <c r="AZ85" s="317"/>
      <c r="BA85" s="317"/>
      <c r="BB85" s="317"/>
      <c r="BC85" s="317"/>
      <c r="BD85" s="317"/>
    </row>
    <row r="86" spans="1:56" s="61" customFormat="1" ht="15" customHeight="1" outlineLevel="1" x14ac:dyDescent="0.25">
      <c r="A86" s="143"/>
      <c r="B86" s="28" t="s">
        <v>68</v>
      </c>
      <c r="C86" s="107"/>
      <c r="D86" s="331"/>
      <c r="E86" s="316"/>
      <c r="F86" s="316"/>
      <c r="G86" s="316"/>
      <c r="H86" s="316"/>
      <c r="I86" s="316"/>
      <c r="J86" s="316"/>
      <c r="K86" s="316"/>
      <c r="L86" s="316"/>
      <c r="M86" s="316"/>
      <c r="N86" s="316"/>
      <c r="O86" s="316"/>
      <c r="P86" s="316"/>
      <c r="Q86" s="316"/>
      <c r="R86" s="317"/>
      <c r="S86" s="317"/>
      <c r="T86" s="317"/>
      <c r="U86" s="317"/>
      <c r="V86" s="317"/>
      <c r="W86" s="317"/>
      <c r="X86" s="317"/>
      <c r="Y86" s="317"/>
      <c r="Z86" s="317"/>
      <c r="AA86" s="243"/>
      <c r="AB86" s="243"/>
      <c r="AC86" s="243"/>
      <c r="AD86" s="243"/>
      <c r="AE86" s="317"/>
      <c r="AF86" s="317"/>
      <c r="AG86" s="317"/>
      <c r="AH86" s="317"/>
      <c r="AI86" s="317"/>
      <c r="AJ86" s="317"/>
      <c r="AK86" s="317"/>
      <c r="AL86" s="317"/>
      <c r="AM86" s="317"/>
      <c r="AN86" s="317"/>
      <c r="AO86" s="317"/>
      <c r="AP86" s="317"/>
      <c r="AQ86" s="317"/>
      <c r="AR86" s="317"/>
      <c r="AS86" s="317"/>
      <c r="AT86" s="317"/>
      <c r="AU86" s="317"/>
      <c r="AV86" s="317"/>
      <c r="AW86" s="317"/>
      <c r="AX86" s="317"/>
      <c r="AY86" s="317"/>
      <c r="AZ86" s="317"/>
      <c r="BA86" s="317"/>
      <c r="BB86" s="317"/>
      <c r="BC86" s="317"/>
      <c r="BD86" s="317"/>
    </row>
    <row r="87" spans="1:56" s="61" customFormat="1" ht="15" customHeight="1" outlineLevel="1" x14ac:dyDescent="0.25">
      <c r="A87" s="143"/>
      <c r="B87" s="28" t="s">
        <v>69</v>
      </c>
      <c r="C87" s="107"/>
      <c r="D87" s="331"/>
      <c r="E87" s="316"/>
      <c r="F87" s="316"/>
      <c r="G87" s="316"/>
      <c r="H87" s="316"/>
      <c r="I87" s="316"/>
      <c r="J87" s="316"/>
      <c r="K87" s="316"/>
      <c r="L87" s="316"/>
      <c r="M87" s="316"/>
      <c r="N87" s="316"/>
      <c r="O87" s="316"/>
      <c r="P87" s="316"/>
      <c r="Q87" s="316"/>
      <c r="R87" s="317"/>
      <c r="S87" s="317"/>
      <c r="T87" s="317"/>
      <c r="U87" s="317"/>
      <c r="V87" s="317"/>
      <c r="W87" s="317"/>
      <c r="X87" s="317"/>
      <c r="Y87" s="317"/>
      <c r="Z87" s="317"/>
      <c r="AA87" s="243"/>
      <c r="AB87" s="243"/>
      <c r="AC87" s="243"/>
      <c r="AD87" s="243"/>
      <c r="AE87" s="317"/>
      <c r="AF87" s="317"/>
      <c r="AG87" s="317"/>
      <c r="AH87" s="317"/>
      <c r="AI87" s="317"/>
      <c r="AJ87" s="317"/>
      <c r="AK87" s="317"/>
      <c r="AL87" s="317"/>
      <c r="AM87" s="317"/>
      <c r="AN87" s="317"/>
      <c r="AO87" s="317"/>
      <c r="AP87" s="317"/>
      <c r="AQ87" s="317"/>
      <c r="AR87" s="317"/>
      <c r="AS87" s="317"/>
      <c r="AT87" s="317"/>
      <c r="AU87" s="317"/>
      <c r="AV87" s="317"/>
      <c r="AW87" s="317"/>
      <c r="AX87" s="317"/>
      <c r="AY87" s="317"/>
      <c r="AZ87" s="317"/>
      <c r="BA87" s="317"/>
      <c r="BB87" s="317"/>
      <c r="BC87" s="317"/>
      <c r="BD87" s="317"/>
    </row>
    <row r="88" spans="1:56" s="61" customFormat="1" ht="15" customHeight="1" outlineLevel="1" x14ac:dyDescent="0.25">
      <c r="A88" s="143"/>
      <c r="B88" s="28" t="s">
        <v>70</v>
      </c>
      <c r="C88" s="107"/>
      <c r="D88" s="331"/>
      <c r="E88" s="316"/>
      <c r="F88" s="316"/>
      <c r="G88" s="316"/>
      <c r="H88" s="316"/>
      <c r="I88" s="316"/>
      <c r="J88" s="316"/>
      <c r="K88" s="316"/>
      <c r="L88" s="316"/>
      <c r="M88" s="316"/>
      <c r="N88" s="316"/>
      <c r="O88" s="316"/>
      <c r="P88" s="316"/>
      <c r="Q88" s="316"/>
      <c r="R88" s="317"/>
      <c r="S88" s="317"/>
      <c r="T88" s="317"/>
      <c r="U88" s="317"/>
      <c r="V88" s="317"/>
      <c r="W88" s="317"/>
      <c r="X88" s="317"/>
      <c r="Y88" s="317"/>
      <c r="Z88" s="317"/>
      <c r="AA88" s="243"/>
      <c r="AB88" s="243"/>
      <c r="AC88" s="243"/>
      <c r="AD88" s="243"/>
      <c r="AE88" s="317"/>
      <c r="AF88" s="317"/>
      <c r="AG88" s="317"/>
      <c r="AH88" s="317"/>
      <c r="AI88" s="317"/>
      <c r="AJ88" s="317"/>
      <c r="AK88" s="317"/>
      <c r="AL88" s="317"/>
      <c r="AM88" s="317"/>
      <c r="AN88" s="317"/>
      <c r="AO88" s="317"/>
      <c r="AP88" s="317"/>
      <c r="AQ88" s="317"/>
      <c r="AR88" s="317"/>
      <c r="AS88" s="317"/>
      <c r="AT88" s="317"/>
      <c r="AU88" s="317"/>
      <c r="AV88" s="317"/>
      <c r="AW88" s="317"/>
      <c r="AX88" s="317"/>
      <c r="AY88" s="317"/>
      <c r="AZ88" s="317"/>
      <c r="BA88" s="317"/>
      <c r="BB88" s="317"/>
      <c r="BC88" s="317"/>
      <c r="BD88" s="317"/>
    </row>
    <row r="89" spans="1:56" s="61" customFormat="1" ht="15" customHeight="1" outlineLevel="1" x14ac:dyDescent="0.25">
      <c r="A89" s="143"/>
      <c r="B89" s="28" t="s">
        <v>71</v>
      </c>
      <c r="C89" s="107"/>
      <c r="D89" s="331"/>
      <c r="E89" s="316"/>
      <c r="F89" s="316"/>
      <c r="G89" s="316"/>
      <c r="H89" s="316"/>
      <c r="I89" s="316"/>
      <c r="J89" s="316"/>
      <c r="K89" s="316"/>
      <c r="L89" s="316"/>
      <c r="M89" s="316"/>
      <c r="N89" s="316"/>
      <c r="O89" s="316"/>
      <c r="P89" s="316"/>
      <c r="Q89" s="316"/>
      <c r="R89" s="317"/>
      <c r="S89" s="317"/>
      <c r="T89" s="317"/>
      <c r="U89" s="317"/>
      <c r="V89" s="317"/>
      <c r="W89" s="317"/>
      <c r="X89" s="317"/>
      <c r="Y89" s="317"/>
      <c r="Z89" s="317"/>
      <c r="AA89" s="243"/>
      <c r="AB89" s="243"/>
      <c r="AC89" s="243"/>
      <c r="AD89" s="243"/>
      <c r="AE89" s="317"/>
      <c r="AF89" s="317"/>
      <c r="AG89" s="317"/>
      <c r="AH89" s="317"/>
      <c r="AI89" s="317"/>
      <c r="AJ89" s="317"/>
      <c r="AK89" s="317"/>
      <c r="AL89" s="317"/>
      <c r="AM89" s="317"/>
      <c r="AN89" s="317"/>
      <c r="AO89" s="317"/>
      <c r="AP89" s="317"/>
      <c r="AQ89" s="317"/>
      <c r="AR89" s="317"/>
      <c r="AS89" s="317"/>
      <c r="AT89" s="317"/>
      <c r="AU89" s="317"/>
      <c r="AV89" s="317"/>
      <c r="AW89" s="317"/>
      <c r="AX89" s="317"/>
      <c r="AY89" s="317"/>
      <c r="AZ89" s="317"/>
      <c r="BA89" s="317"/>
      <c r="BB89" s="317"/>
      <c r="BC89" s="317"/>
      <c r="BD89" s="317"/>
    </row>
    <row r="90" spans="1:56" s="61" customFormat="1" ht="15" customHeight="1" outlineLevel="1" x14ac:dyDescent="0.25">
      <c r="A90" s="143"/>
      <c r="B90" s="28" t="s">
        <v>72</v>
      </c>
      <c r="C90" s="107"/>
      <c r="D90" s="331"/>
      <c r="E90" s="316"/>
      <c r="F90" s="316"/>
      <c r="G90" s="316"/>
      <c r="H90" s="316"/>
      <c r="I90" s="316"/>
      <c r="J90" s="316"/>
      <c r="K90" s="316"/>
      <c r="L90" s="316"/>
      <c r="M90" s="316"/>
      <c r="N90" s="316"/>
      <c r="O90" s="316"/>
      <c r="P90" s="316"/>
      <c r="Q90" s="316"/>
      <c r="R90" s="317"/>
      <c r="S90" s="317"/>
      <c r="T90" s="317"/>
      <c r="U90" s="317"/>
      <c r="V90" s="317"/>
      <c r="W90" s="317"/>
      <c r="X90" s="317"/>
      <c r="Y90" s="317"/>
      <c r="Z90" s="317"/>
      <c r="AA90" s="243"/>
      <c r="AB90" s="243"/>
      <c r="AC90" s="243"/>
      <c r="AD90" s="243"/>
      <c r="AE90" s="317"/>
      <c r="AF90" s="317"/>
      <c r="AG90" s="317"/>
      <c r="AH90" s="317"/>
      <c r="AI90" s="317"/>
      <c r="AJ90" s="317"/>
      <c r="AK90" s="317"/>
      <c r="AL90" s="317"/>
      <c r="AM90" s="317"/>
      <c r="AN90" s="317"/>
      <c r="AO90" s="317"/>
      <c r="AP90" s="317"/>
      <c r="AQ90" s="317"/>
      <c r="AR90" s="317"/>
      <c r="AS90" s="317"/>
      <c r="AT90" s="317"/>
      <c r="AU90" s="317"/>
      <c r="AV90" s="317"/>
      <c r="AW90" s="317"/>
      <c r="AX90" s="317"/>
      <c r="AY90" s="317"/>
      <c r="AZ90" s="317"/>
      <c r="BA90" s="317"/>
      <c r="BB90" s="317"/>
      <c r="BC90" s="317"/>
      <c r="BD90" s="317"/>
    </row>
    <row r="91" spans="1:56" s="61" customFormat="1" ht="15" customHeight="1" outlineLevel="1" x14ac:dyDescent="0.25">
      <c r="A91" s="143"/>
      <c r="B91" s="28" t="s">
        <v>73</v>
      </c>
      <c r="C91" s="107"/>
      <c r="D91" s="331"/>
      <c r="E91" s="316"/>
      <c r="F91" s="316"/>
      <c r="G91" s="316"/>
      <c r="H91" s="316"/>
      <c r="I91" s="316"/>
      <c r="J91" s="316"/>
      <c r="K91" s="316"/>
      <c r="L91" s="316"/>
      <c r="M91" s="316"/>
      <c r="N91" s="316"/>
      <c r="O91" s="316"/>
      <c r="P91" s="316"/>
      <c r="Q91" s="316"/>
      <c r="R91" s="317"/>
      <c r="S91" s="317"/>
      <c r="T91" s="317"/>
      <c r="U91" s="317"/>
      <c r="V91" s="317"/>
      <c r="W91" s="317"/>
      <c r="X91" s="317"/>
      <c r="Y91" s="317"/>
      <c r="Z91" s="317"/>
      <c r="AA91" s="243"/>
      <c r="AB91" s="243"/>
      <c r="AC91" s="243"/>
      <c r="AD91" s="243"/>
      <c r="AE91" s="317"/>
      <c r="AF91" s="317"/>
      <c r="AG91" s="317"/>
      <c r="AH91" s="317"/>
      <c r="AI91" s="317"/>
      <c r="AJ91" s="317"/>
      <c r="AK91" s="317"/>
      <c r="AL91" s="317"/>
      <c r="AM91" s="317"/>
      <c r="AN91" s="317"/>
      <c r="AO91" s="317"/>
      <c r="AP91" s="317"/>
      <c r="AQ91" s="317"/>
      <c r="AR91" s="317"/>
      <c r="AS91" s="317"/>
      <c r="AT91" s="317"/>
      <c r="AU91" s="317"/>
      <c r="AV91" s="317"/>
      <c r="AW91" s="317"/>
      <c r="AX91" s="317"/>
      <c r="AY91" s="317"/>
      <c r="AZ91" s="317"/>
      <c r="BA91" s="317"/>
      <c r="BB91" s="317"/>
      <c r="BC91" s="317"/>
      <c r="BD91" s="317"/>
    </row>
    <row r="92" spans="1:56" s="61" customFormat="1" ht="15" customHeight="1" outlineLevel="1" x14ac:dyDescent="0.25">
      <c r="A92" s="143"/>
      <c r="B92" s="28" t="s">
        <v>76</v>
      </c>
      <c r="C92" s="107"/>
      <c r="D92" s="331"/>
      <c r="E92" s="316"/>
      <c r="F92" s="316"/>
      <c r="G92" s="316"/>
      <c r="H92" s="316"/>
      <c r="I92" s="316"/>
      <c r="J92" s="316"/>
      <c r="K92" s="316"/>
      <c r="L92" s="316"/>
      <c r="M92" s="316"/>
      <c r="N92" s="316"/>
      <c r="O92" s="316"/>
      <c r="P92" s="316"/>
      <c r="Q92" s="316"/>
      <c r="R92" s="317"/>
      <c r="S92" s="317"/>
      <c r="T92" s="317"/>
      <c r="U92" s="317"/>
      <c r="V92" s="317"/>
      <c r="W92" s="317"/>
      <c r="X92" s="317"/>
      <c r="Y92" s="317"/>
      <c r="Z92" s="317"/>
      <c r="AA92" s="243"/>
      <c r="AB92" s="243"/>
      <c r="AC92" s="243"/>
      <c r="AD92" s="243"/>
      <c r="AE92" s="317"/>
      <c r="AF92" s="317"/>
      <c r="AG92" s="317"/>
      <c r="AH92" s="317"/>
      <c r="AI92" s="317"/>
      <c r="AJ92" s="317"/>
      <c r="AK92" s="317"/>
      <c r="AL92" s="317"/>
      <c r="AM92" s="317"/>
      <c r="AN92" s="317"/>
      <c r="AO92" s="317"/>
      <c r="AP92" s="317"/>
      <c r="AQ92" s="317"/>
      <c r="AR92" s="317"/>
      <c r="AS92" s="317"/>
      <c r="AT92" s="317"/>
      <c r="AU92" s="317"/>
      <c r="AV92" s="317"/>
      <c r="AW92" s="317"/>
      <c r="AX92" s="317"/>
      <c r="AY92" s="317"/>
      <c r="AZ92" s="317"/>
      <c r="BA92" s="317"/>
      <c r="BB92" s="317"/>
      <c r="BC92" s="317"/>
      <c r="BD92" s="317"/>
    </row>
    <row r="93" spans="1:56" s="61" customFormat="1" ht="15" customHeight="1" outlineLevel="1" x14ac:dyDescent="0.25">
      <c r="A93" s="143"/>
      <c r="B93" s="28" t="s">
        <v>74</v>
      </c>
      <c r="C93" s="107"/>
      <c r="D93" s="331"/>
      <c r="E93" s="316"/>
      <c r="F93" s="316"/>
      <c r="G93" s="316"/>
      <c r="H93" s="316"/>
      <c r="I93" s="316"/>
      <c r="J93" s="316"/>
      <c r="K93" s="316"/>
      <c r="L93" s="316"/>
      <c r="M93" s="316"/>
      <c r="N93" s="316"/>
      <c r="O93" s="316"/>
      <c r="P93" s="316"/>
      <c r="Q93" s="316"/>
      <c r="R93" s="317"/>
      <c r="S93" s="317"/>
      <c r="T93" s="317"/>
      <c r="U93" s="317"/>
      <c r="V93" s="317"/>
      <c r="W93" s="317"/>
      <c r="X93" s="317"/>
      <c r="Y93" s="317"/>
      <c r="Z93" s="317"/>
      <c r="AA93" s="243"/>
      <c r="AB93" s="243"/>
      <c r="AC93" s="243"/>
      <c r="AD93" s="243"/>
      <c r="AE93" s="317"/>
      <c r="AF93" s="317"/>
      <c r="AG93" s="317"/>
      <c r="AH93" s="317"/>
      <c r="AI93" s="317"/>
      <c r="AJ93" s="317"/>
      <c r="AK93" s="317"/>
      <c r="AL93" s="317"/>
      <c r="AM93" s="317"/>
      <c r="AN93" s="317"/>
      <c r="AO93" s="317"/>
      <c r="AP93" s="317"/>
      <c r="AQ93" s="317"/>
      <c r="AR93" s="317"/>
      <c r="AS93" s="317"/>
      <c r="AT93" s="317"/>
      <c r="AU93" s="317"/>
      <c r="AV93" s="317"/>
      <c r="AW93" s="317"/>
      <c r="AX93" s="317"/>
      <c r="AY93" s="317"/>
      <c r="AZ93" s="317"/>
      <c r="BA93" s="317"/>
      <c r="BB93" s="317"/>
      <c r="BC93" s="317"/>
      <c r="BD93" s="317"/>
    </row>
    <row r="94" spans="1:56" s="61" customFormat="1" ht="15" customHeight="1" outlineLevel="1" x14ac:dyDescent="0.25">
      <c r="A94" s="143"/>
      <c r="B94" s="28" t="s">
        <v>77</v>
      </c>
      <c r="C94" s="107"/>
      <c r="D94" s="331"/>
      <c r="E94" s="316"/>
      <c r="F94" s="316"/>
      <c r="G94" s="316"/>
      <c r="H94" s="316"/>
      <c r="I94" s="316"/>
      <c r="J94" s="316"/>
      <c r="K94" s="316"/>
      <c r="L94" s="316"/>
      <c r="M94" s="316"/>
      <c r="N94" s="316"/>
      <c r="O94" s="316"/>
      <c r="P94" s="316"/>
      <c r="Q94" s="316"/>
      <c r="R94" s="317"/>
      <c r="S94" s="317"/>
      <c r="T94" s="317"/>
      <c r="U94" s="317"/>
      <c r="V94" s="317"/>
      <c r="W94" s="317"/>
      <c r="X94" s="317"/>
      <c r="Y94" s="317"/>
      <c r="Z94" s="317"/>
      <c r="AA94" s="243"/>
      <c r="AB94" s="243"/>
      <c r="AC94" s="243"/>
      <c r="AD94" s="243"/>
      <c r="AE94" s="317"/>
      <c r="AF94" s="317"/>
      <c r="AG94" s="317"/>
      <c r="AH94" s="317"/>
      <c r="AI94" s="317"/>
      <c r="AJ94" s="317"/>
      <c r="AK94" s="317"/>
      <c r="AL94" s="317"/>
      <c r="AM94" s="317"/>
      <c r="AN94" s="317"/>
      <c r="AO94" s="317"/>
      <c r="AP94" s="317"/>
      <c r="AQ94" s="317"/>
      <c r="AR94" s="317"/>
      <c r="AS94" s="317"/>
      <c r="AT94" s="317"/>
      <c r="AU94" s="317"/>
      <c r="AV94" s="317"/>
      <c r="AW94" s="317"/>
      <c r="AX94" s="317"/>
      <c r="AY94" s="317"/>
      <c r="AZ94" s="317"/>
      <c r="BA94" s="317"/>
      <c r="BB94" s="317"/>
      <c r="BC94" s="317"/>
      <c r="BD94" s="317"/>
    </row>
    <row r="95" spans="1:56" s="61" customFormat="1" ht="15" customHeight="1" outlineLevel="1" x14ac:dyDescent="0.25">
      <c r="A95" s="143"/>
      <c r="B95" s="28" t="s">
        <v>78</v>
      </c>
      <c r="C95" s="107"/>
      <c r="D95" s="331"/>
      <c r="E95" s="316"/>
      <c r="F95" s="316"/>
      <c r="G95" s="316"/>
      <c r="H95" s="316"/>
      <c r="I95" s="316"/>
      <c r="J95" s="316"/>
      <c r="K95" s="316"/>
      <c r="L95" s="316"/>
      <c r="M95" s="316"/>
      <c r="N95" s="316"/>
      <c r="O95" s="316"/>
      <c r="P95" s="316"/>
      <c r="Q95" s="316"/>
      <c r="R95" s="317"/>
      <c r="S95" s="317"/>
      <c r="T95" s="317"/>
      <c r="U95" s="317"/>
      <c r="V95" s="317"/>
      <c r="W95" s="317"/>
      <c r="X95" s="317"/>
      <c r="Y95" s="317"/>
      <c r="Z95" s="317"/>
      <c r="AA95" s="243"/>
      <c r="AB95" s="243"/>
      <c r="AC95" s="243"/>
      <c r="AD95" s="243"/>
      <c r="AE95" s="317"/>
      <c r="AF95" s="317"/>
      <c r="AG95" s="317"/>
      <c r="AH95" s="317"/>
      <c r="AI95" s="317"/>
      <c r="AJ95" s="317"/>
      <c r="AK95" s="317"/>
      <c r="AL95" s="317"/>
      <c r="AM95" s="317"/>
      <c r="AN95" s="317"/>
      <c r="AO95" s="317"/>
      <c r="AP95" s="317"/>
      <c r="AQ95" s="317"/>
      <c r="AR95" s="317"/>
      <c r="AS95" s="317"/>
      <c r="AT95" s="317"/>
      <c r="AU95" s="317"/>
      <c r="AV95" s="317"/>
      <c r="AW95" s="317"/>
      <c r="AX95" s="317"/>
      <c r="AY95" s="317"/>
      <c r="AZ95" s="317"/>
      <c r="BA95" s="317"/>
      <c r="BB95" s="317"/>
      <c r="BC95" s="317"/>
      <c r="BD95" s="317"/>
    </row>
    <row r="96" spans="1:56" s="61" customFormat="1" ht="15" customHeight="1" outlineLevel="1" x14ac:dyDescent="0.25">
      <c r="A96" s="143"/>
      <c r="B96" s="28" t="s">
        <v>79</v>
      </c>
      <c r="C96" s="107"/>
      <c r="D96" s="331"/>
      <c r="E96" s="316"/>
      <c r="F96" s="316"/>
      <c r="G96" s="316"/>
      <c r="H96" s="316"/>
      <c r="I96" s="316"/>
      <c r="J96" s="316"/>
      <c r="K96" s="316"/>
      <c r="L96" s="316"/>
      <c r="M96" s="316"/>
      <c r="N96" s="316"/>
      <c r="O96" s="316"/>
      <c r="P96" s="316"/>
      <c r="Q96" s="316"/>
      <c r="R96" s="317"/>
      <c r="S96" s="317"/>
      <c r="T96" s="317"/>
      <c r="U96" s="317"/>
      <c r="V96" s="317"/>
      <c r="W96" s="317"/>
      <c r="X96" s="317"/>
      <c r="Y96" s="317"/>
      <c r="Z96" s="317"/>
      <c r="AA96" s="243"/>
      <c r="AB96" s="243"/>
      <c r="AC96" s="243"/>
      <c r="AD96" s="243"/>
      <c r="AE96" s="317"/>
      <c r="AF96" s="317"/>
      <c r="AG96" s="317"/>
      <c r="AH96" s="317"/>
      <c r="AI96" s="317"/>
      <c r="AJ96" s="317"/>
      <c r="AK96" s="317"/>
      <c r="AL96" s="317"/>
      <c r="AM96" s="317"/>
      <c r="AN96" s="317"/>
      <c r="AO96" s="317"/>
      <c r="AP96" s="317"/>
      <c r="AQ96" s="317"/>
      <c r="AR96" s="317"/>
      <c r="AS96" s="317"/>
      <c r="AT96" s="317"/>
      <c r="AU96" s="317"/>
      <c r="AV96" s="317"/>
      <c r="AW96" s="317"/>
      <c r="AX96" s="317"/>
      <c r="AY96" s="317"/>
      <c r="AZ96" s="317"/>
      <c r="BA96" s="317"/>
      <c r="BB96" s="317"/>
      <c r="BC96" s="317"/>
      <c r="BD96" s="317"/>
    </row>
    <row r="97" spans="1:56" s="61" customFormat="1" ht="15" customHeight="1" outlineLevel="1" x14ac:dyDescent="0.25">
      <c r="A97" s="143"/>
      <c r="B97" s="28" t="s">
        <v>80</v>
      </c>
      <c r="C97" s="107"/>
      <c r="D97" s="331"/>
      <c r="E97" s="316"/>
      <c r="F97" s="316"/>
      <c r="G97" s="316"/>
      <c r="H97" s="316"/>
      <c r="I97" s="316"/>
      <c r="J97" s="316"/>
      <c r="K97" s="316"/>
      <c r="L97" s="316"/>
      <c r="M97" s="316"/>
      <c r="N97" s="316"/>
      <c r="O97" s="316"/>
      <c r="P97" s="316"/>
      <c r="Q97" s="316"/>
      <c r="R97" s="317"/>
      <c r="S97" s="317"/>
      <c r="T97" s="317"/>
      <c r="U97" s="317"/>
      <c r="V97" s="317"/>
      <c r="W97" s="317"/>
      <c r="X97" s="317"/>
      <c r="Y97" s="317"/>
      <c r="Z97" s="317"/>
      <c r="AA97" s="243"/>
      <c r="AB97" s="243"/>
      <c r="AC97" s="243"/>
      <c r="AD97" s="243"/>
      <c r="AE97" s="317"/>
      <c r="AF97" s="317"/>
      <c r="AG97" s="317"/>
      <c r="AH97" s="317"/>
      <c r="AI97" s="317"/>
      <c r="AJ97" s="317"/>
      <c r="AK97" s="317"/>
      <c r="AL97" s="317"/>
      <c r="AM97" s="317"/>
      <c r="AN97" s="317"/>
      <c r="AO97" s="317"/>
      <c r="AP97" s="317"/>
      <c r="AQ97" s="317"/>
      <c r="AR97" s="317"/>
      <c r="AS97" s="317"/>
      <c r="AT97" s="317"/>
      <c r="AU97" s="317"/>
      <c r="AV97" s="317"/>
      <c r="AW97" s="317"/>
      <c r="AX97" s="317"/>
      <c r="AY97" s="317"/>
      <c r="AZ97" s="317"/>
      <c r="BA97" s="317"/>
      <c r="BB97" s="317"/>
      <c r="BC97" s="317"/>
      <c r="BD97" s="317"/>
    </row>
    <row r="98" spans="1:56" s="61" customFormat="1" ht="15" customHeight="1" outlineLevel="1" x14ac:dyDescent="0.25">
      <c r="A98" s="143"/>
      <c r="B98" s="28" t="s">
        <v>81</v>
      </c>
      <c r="C98" s="107"/>
      <c r="D98" s="331"/>
      <c r="E98" s="316"/>
      <c r="F98" s="316"/>
      <c r="G98" s="316"/>
      <c r="H98" s="316"/>
      <c r="I98" s="316"/>
      <c r="J98" s="316"/>
      <c r="K98" s="316"/>
      <c r="L98" s="316"/>
      <c r="M98" s="316"/>
      <c r="N98" s="316"/>
      <c r="O98" s="316"/>
      <c r="P98" s="316"/>
      <c r="Q98" s="316"/>
      <c r="R98" s="317"/>
      <c r="S98" s="317"/>
      <c r="T98" s="317"/>
      <c r="U98" s="317"/>
      <c r="V98" s="317"/>
      <c r="W98" s="317"/>
      <c r="X98" s="317"/>
      <c r="Y98" s="317"/>
      <c r="Z98" s="317"/>
      <c r="AA98" s="243"/>
      <c r="AB98" s="243"/>
      <c r="AC98" s="243"/>
      <c r="AD98" s="243"/>
      <c r="AE98" s="317"/>
      <c r="AF98" s="317"/>
      <c r="AG98" s="317"/>
      <c r="AH98" s="317"/>
      <c r="AI98" s="317"/>
      <c r="AJ98" s="317"/>
      <c r="AK98" s="317"/>
      <c r="AL98" s="317"/>
      <c r="AM98" s="317"/>
      <c r="AN98" s="317"/>
      <c r="AO98" s="317"/>
      <c r="AP98" s="317"/>
      <c r="AQ98" s="317"/>
      <c r="AR98" s="317"/>
      <c r="AS98" s="317"/>
      <c r="AT98" s="317"/>
      <c r="AU98" s="317"/>
      <c r="AV98" s="317"/>
      <c r="AW98" s="317"/>
      <c r="AX98" s="317"/>
      <c r="AY98" s="317"/>
      <c r="AZ98" s="317"/>
      <c r="BA98" s="317"/>
      <c r="BB98" s="317"/>
      <c r="BC98" s="317"/>
      <c r="BD98" s="317"/>
    </row>
    <row r="99" spans="1:56" s="61" customFormat="1" ht="15" customHeight="1" outlineLevel="1" x14ac:dyDescent="0.25">
      <c r="A99" s="143"/>
      <c r="B99" s="28" t="s">
        <v>82</v>
      </c>
      <c r="C99" s="107"/>
      <c r="D99" s="331"/>
      <c r="E99" s="316"/>
      <c r="F99" s="316"/>
      <c r="G99" s="316"/>
      <c r="H99" s="316"/>
      <c r="I99" s="316"/>
      <c r="J99" s="316"/>
      <c r="K99" s="316"/>
      <c r="L99" s="316"/>
      <c r="M99" s="316"/>
      <c r="N99" s="316"/>
      <c r="O99" s="316"/>
      <c r="P99" s="316"/>
      <c r="Q99" s="316"/>
      <c r="R99" s="317"/>
      <c r="S99" s="317"/>
      <c r="T99" s="317"/>
      <c r="U99" s="317"/>
      <c r="V99" s="317"/>
      <c r="W99" s="317"/>
      <c r="X99" s="317"/>
      <c r="Y99" s="317"/>
      <c r="Z99" s="317"/>
      <c r="AA99" s="243"/>
      <c r="AB99" s="243"/>
      <c r="AC99" s="243"/>
      <c r="AD99" s="243"/>
      <c r="AE99" s="317"/>
      <c r="AF99" s="317"/>
      <c r="AG99" s="317"/>
      <c r="AH99" s="317"/>
      <c r="AI99" s="317"/>
      <c r="AJ99" s="317"/>
      <c r="AK99" s="317"/>
      <c r="AL99" s="317"/>
      <c r="AM99" s="317"/>
      <c r="AN99" s="317"/>
      <c r="AO99" s="317"/>
      <c r="AP99" s="317"/>
      <c r="AQ99" s="317"/>
      <c r="AR99" s="317"/>
      <c r="AS99" s="317"/>
      <c r="AT99" s="317"/>
      <c r="AU99" s="317"/>
      <c r="AV99" s="317"/>
      <c r="AW99" s="317"/>
      <c r="AX99" s="317"/>
      <c r="AY99" s="317"/>
      <c r="AZ99" s="317"/>
      <c r="BA99" s="317"/>
      <c r="BB99" s="317"/>
      <c r="BC99" s="317"/>
      <c r="BD99" s="317"/>
    </row>
    <row r="100" spans="1:56" s="27" customFormat="1" ht="15" customHeight="1" x14ac:dyDescent="0.25">
      <c r="A100" s="142"/>
      <c r="B100" s="28"/>
      <c r="C100" s="107"/>
      <c r="D100" s="331"/>
      <c r="E100" s="305"/>
      <c r="F100" s="305"/>
      <c r="G100" s="305"/>
      <c r="H100" s="305"/>
      <c r="I100" s="305"/>
      <c r="J100" s="305"/>
      <c r="K100" s="305"/>
      <c r="L100" s="305"/>
      <c r="M100" s="305"/>
      <c r="N100" s="305"/>
      <c r="O100" s="305"/>
      <c r="P100" s="305"/>
      <c r="Q100" s="305"/>
      <c r="R100" s="306"/>
      <c r="S100" s="306"/>
      <c r="T100" s="306"/>
      <c r="U100" s="306"/>
      <c r="V100" s="306"/>
      <c r="W100" s="306"/>
      <c r="X100" s="306"/>
      <c r="Y100" s="306"/>
      <c r="Z100" s="306"/>
      <c r="AA100" s="203"/>
      <c r="AB100" s="203"/>
      <c r="AC100" s="203"/>
      <c r="AD100" s="203"/>
      <c r="AE100" s="306"/>
      <c r="AF100" s="306"/>
      <c r="AG100" s="306"/>
      <c r="AH100" s="306"/>
      <c r="AI100" s="306"/>
      <c r="AJ100" s="306"/>
      <c r="AK100" s="306"/>
      <c r="AL100" s="306"/>
      <c r="AM100" s="306"/>
      <c r="AN100" s="306"/>
      <c r="AO100" s="306"/>
      <c r="AP100" s="306"/>
      <c r="AQ100" s="306"/>
      <c r="AR100" s="306"/>
      <c r="AS100" s="306"/>
      <c r="AT100" s="306"/>
      <c r="AU100" s="306"/>
      <c r="AV100" s="306"/>
      <c r="AW100" s="306"/>
      <c r="AX100" s="306"/>
      <c r="AY100" s="306"/>
      <c r="AZ100" s="306"/>
      <c r="BA100" s="306"/>
      <c r="BB100" s="306"/>
      <c r="BC100" s="306"/>
      <c r="BD100" s="306"/>
    </row>
    <row r="101" spans="1:56" s="41" customFormat="1" ht="15" customHeight="1" x14ac:dyDescent="0.25">
      <c r="A101" s="145"/>
      <c r="B101" s="42" t="s">
        <v>294</v>
      </c>
      <c r="C101" s="112"/>
      <c r="D101" s="335"/>
      <c r="E101" s="308">
        <f>SUM(E102:E106)</f>
        <v>0</v>
      </c>
      <c r="F101" s="308">
        <f t="shared" ref="F101:BD101" si="16">SUM(F102:F105)</f>
        <v>0</v>
      </c>
      <c r="G101" s="308">
        <f t="shared" si="16"/>
        <v>0</v>
      </c>
      <c r="H101" s="308">
        <f t="shared" si="16"/>
        <v>0</v>
      </c>
      <c r="I101" s="308">
        <f t="shared" si="16"/>
        <v>0</v>
      </c>
      <c r="J101" s="308">
        <f t="shared" si="16"/>
        <v>0</v>
      </c>
      <c r="K101" s="308">
        <f t="shared" si="16"/>
        <v>0</v>
      </c>
      <c r="L101" s="308">
        <f t="shared" si="16"/>
        <v>0</v>
      </c>
      <c r="M101" s="308">
        <f t="shared" si="16"/>
        <v>0</v>
      </c>
      <c r="N101" s="308">
        <f t="shared" si="16"/>
        <v>0</v>
      </c>
      <c r="O101" s="308">
        <f t="shared" si="16"/>
        <v>0</v>
      </c>
      <c r="P101" s="308">
        <f t="shared" si="16"/>
        <v>0</v>
      </c>
      <c r="Q101" s="308">
        <f t="shared" si="16"/>
        <v>0</v>
      </c>
      <c r="R101" s="308">
        <f t="shared" si="16"/>
        <v>0</v>
      </c>
      <c r="S101" s="308">
        <f t="shared" si="16"/>
        <v>0</v>
      </c>
      <c r="T101" s="308">
        <f t="shared" si="16"/>
        <v>0</v>
      </c>
      <c r="U101" s="308">
        <f t="shared" si="16"/>
        <v>0</v>
      </c>
      <c r="V101" s="308">
        <f t="shared" si="16"/>
        <v>0</v>
      </c>
      <c r="W101" s="308">
        <f t="shared" si="16"/>
        <v>0</v>
      </c>
      <c r="X101" s="308">
        <f t="shared" si="16"/>
        <v>0</v>
      </c>
      <c r="Y101" s="308">
        <f t="shared" si="16"/>
        <v>0</v>
      </c>
      <c r="Z101" s="308">
        <f t="shared" si="16"/>
        <v>0</v>
      </c>
      <c r="AA101" s="216">
        <f t="shared" si="16"/>
        <v>0</v>
      </c>
      <c r="AB101" s="216">
        <f t="shared" si="16"/>
        <v>0</v>
      </c>
      <c r="AC101" s="216">
        <f t="shared" si="16"/>
        <v>0</v>
      </c>
      <c r="AD101" s="216">
        <f t="shared" si="16"/>
        <v>0</v>
      </c>
      <c r="AE101" s="308">
        <f t="shared" si="16"/>
        <v>0</v>
      </c>
      <c r="AF101" s="308">
        <f t="shared" si="16"/>
        <v>0</v>
      </c>
      <c r="AG101" s="308">
        <f t="shared" si="16"/>
        <v>0</v>
      </c>
      <c r="AH101" s="308">
        <f t="shared" si="16"/>
        <v>30000</v>
      </c>
      <c r="AI101" s="308">
        <f t="shared" si="16"/>
        <v>0</v>
      </c>
      <c r="AJ101" s="308">
        <f t="shared" si="16"/>
        <v>0</v>
      </c>
      <c r="AK101" s="308">
        <f t="shared" si="16"/>
        <v>0</v>
      </c>
      <c r="AL101" s="308">
        <f t="shared" si="16"/>
        <v>0</v>
      </c>
      <c r="AM101" s="308">
        <f t="shared" si="16"/>
        <v>0</v>
      </c>
      <c r="AN101" s="308">
        <f t="shared" si="16"/>
        <v>0</v>
      </c>
      <c r="AO101" s="308">
        <f t="shared" si="16"/>
        <v>0</v>
      </c>
      <c r="AP101" s="308">
        <f t="shared" si="16"/>
        <v>0</v>
      </c>
      <c r="AQ101" s="308">
        <f t="shared" si="16"/>
        <v>0</v>
      </c>
      <c r="AR101" s="308">
        <f t="shared" si="16"/>
        <v>0</v>
      </c>
      <c r="AS101" s="308">
        <f t="shared" si="16"/>
        <v>0</v>
      </c>
      <c r="AT101" s="308">
        <f t="shared" si="16"/>
        <v>0</v>
      </c>
      <c r="AU101" s="308">
        <f t="shared" si="16"/>
        <v>30000</v>
      </c>
      <c r="AV101" s="308">
        <f t="shared" si="16"/>
        <v>0</v>
      </c>
      <c r="AW101" s="308">
        <f t="shared" si="16"/>
        <v>0</v>
      </c>
      <c r="AX101" s="308">
        <f t="shared" si="16"/>
        <v>0</v>
      </c>
      <c r="AY101" s="308">
        <f t="shared" si="16"/>
        <v>0</v>
      </c>
      <c r="AZ101" s="308">
        <f t="shared" si="16"/>
        <v>0</v>
      </c>
      <c r="BA101" s="308">
        <f t="shared" si="16"/>
        <v>0</v>
      </c>
      <c r="BB101" s="308">
        <f t="shared" si="16"/>
        <v>0</v>
      </c>
      <c r="BC101" s="308">
        <f t="shared" si="16"/>
        <v>0</v>
      </c>
      <c r="BD101" s="308">
        <f t="shared" si="16"/>
        <v>0</v>
      </c>
    </row>
    <row r="102" spans="1:56" s="63" customFormat="1" ht="15" customHeight="1" x14ac:dyDescent="0.25">
      <c r="A102" s="145"/>
      <c r="B102" s="53" t="s">
        <v>286</v>
      </c>
      <c r="C102" s="110"/>
      <c r="D102" s="333"/>
      <c r="E102" s="318"/>
      <c r="F102" s="318"/>
      <c r="G102" s="318"/>
      <c r="H102" s="318"/>
      <c r="I102" s="318"/>
      <c r="J102" s="318"/>
      <c r="K102" s="318"/>
      <c r="L102" s="318"/>
      <c r="M102" s="318"/>
      <c r="N102" s="318"/>
      <c r="O102" s="318"/>
      <c r="P102" s="318"/>
      <c r="Q102" s="318"/>
      <c r="R102" s="318"/>
      <c r="S102" s="318"/>
      <c r="T102" s="318"/>
      <c r="U102" s="318"/>
      <c r="V102" s="318"/>
      <c r="W102" s="318"/>
      <c r="X102" s="318"/>
      <c r="Y102" s="318"/>
      <c r="Z102" s="318"/>
      <c r="AA102" s="248"/>
      <c r="AB102" s="248"/>
      <c r="AC102" s="248"/>
      <c r="AD102" s="248"/>
      <c r="AE102" s="318"/>
      <c r="AF102" s="318"/>
      <c r="AG102" s="318"/>
      <c r="AH102" s="319">
        <v>30000</v>
      </c>
      <c r="AI102" s="319"/>
      <c r="AJ102" s="319"/>
      <c r="AK102" s="319"/>
      <c r="AL102" s="319"/>
      <c r="AM102" s="319"/>
      <c r="AN102" s="319"/>
      <c r="AO102" s="319"/>
      <c r="AP102" s="319"/>
      <c r="AQ102" s="319"/>
      <c r="AR102" s="319"/>
      <c r="AS102" s="319"/>
      <c r="AT102" s="319"/>
      <c r="AU102" s="319">
        <v>30000</v>
      </c>
      <c r="AV102" s="318"/>
      <c r="AW102" s="318"/>
      <c r="AX102" s="318"/>
      <c r="AY102" s="318"/>
      <c r="AZ102" s="318"/>
      <c r="BA102" s="318"/>
      <c r="BB102" s="318"/>
      <c r="BC102" s="318"/>
      <c r="BD102" s="318"/>
    </row>
    <row r="103" spans="1:56" s="63" customFormat="1" ht="15" customHeight="1" x14ac:dyDescent="0.25">
      <c r="A103" s="145"/>
      <c r="B103" s="53" t="s">
        <v>286</v>
      </c>
      <c r="C103" s="110"/>
      <c r="D103" s="333"/>
      <c r="E103" s="318"/>
      <c r="F103" s="318"/>
      <c r="G103" s="318"/>
      <c r="H103" s="318"/>
      <c r="I103" s="318"/>
      <c r="J103" s="318"/>
      <c r="K103" s="318"/>
      <c r="L103" s="318"/>
      <c r="M103" s="318"/>
      <c r="N103" s="318"/>
      <c r="O103" s="318"/>
      <c r="P103" s="318"/>
      <c r="Q103" s="318"/>
      <c r="R103" s="318"/>
      <c r="S103" s="318"/>
      <c r="T103" s="318"/>
      <c r="U103" s="318"/>
      <c r="V103" s="318"/>
      <c r="W103" s="318"/>
      <c r="X103" s="318"/>
      <c r="Y103" s="318"/>
      <c r="Z103" s="318"/>
      <c r="AA103" s="248"/>
      <c r="AB103" s="248"/>
      <c r="AC103" s="248"/>
      <c r="AD103" s="248"/>
      <c r="AE103" s="318"/>
      <c r="AF103" s="318"/>
      <c r="AG103" s="318"/>
      <c r="AH103" s="319"/>
      <c r="AI103" s="319"/>
      <c r="AJ103" s="319"/>
      <c r="AK103" s="319"/>
      <c r="AL103" s="319"/>
      <c r="AM103" s="319"/>
      <c r="AN103" s="319"/>
      <c r="AO103" s="319"/>
      <c r="AP103" s="319"/>
      <c r="AQ103" s="319"/>
      <c r="AR103" s="319"/>
      <c r="AS103" s="319"/>
      <c r="AT103" s="319"/>
      <c r="AU103" s="319"/>
      <c r="AV103" s="318"/>
      <c r="AW103" s="318"/>
      <c r="AX103" s="318"/>
      <c r="AY103" s="318"/>
      <c r="AZ103" s="318"/>
      <c r="BA103" s="318"/>
      <c r="BB103" s="318"/>
      <c r="BC103" s="318"/>
      <c r="BD103" s="318"/>
    </row>
    <row r="104" spans="1:56" s="27" customFormat="1" ht="15" customHeight="1" x14ac:dyDescent="0.25">
      <c r="A104" s="142"/>
      <c r="B104" s="53" t="s">
        <v>111</v>
      </c>
      <c r="C104" s="107"/>
      <c r="D104" s="331"/>
      <c r="E104" s="319"/>
      <c r="F104" s="319"/>
      <c r="G104" s="319"/>
      <c r="H104" s="319"/>
      <c r="I104" s="319"/>
      <c r="J104" s="319"/>
      <c r="K104" s="319"/>
      <c r="L104" s="319"/>
      <c r="M104" s="319"/>
      <c r="N104" s="319"/>
      <c r="O104" s="319"/>
      <c r="P104" s="319"/>
      <c r="Q104" s="319"/>
      <c r="R104" s="306"/>
      <c r="S104" s="306"/>
      <c r="T104" s="306"/>
      <c r="U104" s="306"/>
      <c r="V104" s="306"/>
      <c r="W104" s="306"/>
      <c r="X104" s="306"/>
      <c r="Y104" s="306"/>
      <c r="Z104" s="306"/>
      <c r="AA104" s="203"/>
      <c r="AB104" s="203"/>
      <c r="AC104" s="203"/>
      <c r="AD104" s="203"/>
      <c r="AE104" s="306"/>
      <c r="AF104" s="306"/>
      <c r="AG104" s="306"/>
      <c r="AH104" s="306"/>
      <c r="AI104" s="306"/>
      <c r="AJ104" s="306"/>
      <c r="AK104" s="306"/>
      <c r="AL104" s="306"/>
      <c r="AM104" s="306"/>
      <c r="AN104" s="306"/>
      <c r="AO104" s="306"/>
      <c r="AP104" s="306"/>
      <c r="AQ104" s="306"/>
      <c r="AR104" s="306"/>
      <c r="AS104" s="306"/>
      <c r="AT104" s="306"/>
      <c r="AU104" s="306"/>
      <c r="AV104" s="306"/>
      <c r="AW104" s="306"/>
      <c r="AX104" s="306"/>
      <c r="AY104" s="306"/>
      <c r="AZ104" s="306"/>
      <c r="BA104" s="306"/>
      <c r="BB104" s="306"/>
      <c r="BC104" s="306"/>
      <c r="BD104" s="306"/>
    </row>
    <row r="105" spans="1:56" s="27" customFormat="1" ht="15" customHeight="1" x14ac:dyDescent="0.25">
      <c r="A105" s="142"/>
      <c r="B105" s="28" t="s">
        <v>85</v>
      </c>
      <c r="C105" s="107"/>
      <c r="D105" s="331"/>
      <c r="E105" s="319"/>
      <c r="F105" s="319"/>
      <c r="G105" s="319"/>
      <c r="H105" s="319"/>
      <c r="I105" s="319"/>
      <c r="J105" s="319"/>
      <c r="K105" s="319"/>
      <c r="L105" s="319"/>
      <c r="M105" s="319"/>
      <c r="N105" s="319"/>
      <c r="O105" s="319"/>
      <c r="P105" s="319"/>
      <c r="Q105" s="319"/>
      <c r="R105" s="306"/>
      <c r="S105" s="306"/>
      <c r="T105" s="306"/>
      <c r="U105" s="306"/>
      <c r="V105" s="306"/>
      <c r="W105" s="306"/>
      <c r="X105" s="306"/>
      <c r="Y105" s="306"/>
      <c r="Z105" s="306"/>
      <c r="AA105" s="203"/>
      <c r="AB105" s="203"/>
      <c r="AC105" s="203"/>
      <c r="AD105" s="203"/>
      <c r="AE105" s="306"/>
      <c r="AF105" s="306"/>
      <c r="AG105" s="306"/>
      <c r="AH105" s="306"/>
      <c r="AI105" s="306"/>
      <c r="AJ105" s="306"/>
      <c r="AK105" s="306"/>
      <c r="AL105" s="306"/>
      <c r="AM105" s="306"/>
      <c r="AN105" s="306"/>
      <c r="AO105" s="306"/>
      <c r="AP105" s="306"/>
      <c r="AQ105" s="306"/>
      <c r="AR105" s="306"/>
      <c r="AS105" s="306"/>
      <c r="AT105" s="306"/>
      <c r="AU105" s="306"/>
      <c r="AV105" s="306"/>
      <c r="AW105" s="306"/>
      <c r="AX105" s="306"/>
      <c r="AY105" s="306"/>
      <c r="AZ105" s="306"/>
      <c r="BA105" s="306"/>
      <c r="BB105" s="306"/>
      <c r="BC105" s="306"/>
      <c r="BD105" s="306"/>
    </row>
    <row r="106" spans="1:56" s="27" customFormat="1" ht="15" customHeight="1" x14ac:dyDescent="0.25">
      <c r="A106" s="142"/>
      <c r="B106" s="65"/>
      <c r="C106" s="117"/>
      <c r="D106" s="339"/>
      <c r="E106" s="312"/>
      <c r="F106" s="312"/>
      <c r="G106" s="312"/>
      <c r="H106" s="312"/>
      <c r="I106" s="312"/>
      <c r="J106" s="312"/>
      <c r="K106" s="312"/>
      <c r="L106" s="312"/>
      <c r="M106" s="312"/>
      <c r="N106" s="312"/>
      <c r="O106" s="312"/>
      <c r="P106" s="312"/>
      <c r="Q106" s="312"/>
      <c r="R106" s="313"/>
      <c r="S106" s="313"/>
      <c r="T106" s="313"/>
      <c r="U106" s="313"/>
      <c r="V106" s="313"/>
      <c r="W106" s="313"/>
      <c r="X106" s="313"/>
      <c r="Y106" s="313"/>
      <c r="Z106" s="313"/>
      <c r="AA106" s="225"/>
      <c r="AB106" s="225"/>
      <c r="AC106" s="225"/>
      <c r="AD106" s="225"/>
      <c r="AE106" s="313"/>
      <c r="AF106" s="313"/>
      <c r="AG106" s="313"/>
      <c r="AH106" s="313"/>
      <c r="AI106" s="313"/>
      <c r="AJ106" s="313"/>
      <c r="AK106" s="313"/>
      <c r="AL106" s="313"/>
      <c r="AM106" s="313"/>
      <c r="AN106" s="313"/>
      <c r="AO106" s="313"/>
      <c r="AP106" s="313"/>
      <c r="AQ106" s="313"/>
      <c r="AR106" s="313"/>
      <c r="AS106" s="313"/>
      <c r="AT106" s="313"/>
      <c r="AU106" s="313"/>
      <c r="AV106" s="313"/>
      <c r="AW106" s="313"/>
      <c r="AX106" s="313"/>
      <c r="AY106" s="313"/>
      <c r="AZ106" s="313"/>
      <c r="BA106" s="313"/>
      <c r="BB106" s="313"/>
      <c r="BC106" s="313"/>
      <c r="BD106" s="313"/>
    </row>
    <row r="107" spans="1:56" s="66" customFormat="1" ht="15" customHeight="1" x14ac:dyDescent="0.25">
      <c r="A107" s="141" t="s">
        <v>199</v>
      </c>
      <c r="B107" s="50" t="s">
        <v>59</v>
      </c>
      <c r="C107" s="115"/>
      <c r="D107" s="337"/>
      <c r="E107" s="314">
        <f t="shared" ref="E107:BD107" si="17">E63+E75+E48+E83+E101+E55+E70</f>
        <v>0</v>
      </c>
      <c r="F107" s="314">
        <f t="shared" si="17"/>
        <v>0</v>
      </c>
      <c r="G107" s="314">
        <f t="shared" si="17"/>
        <v>0</v>
      </c>
      <c r="H107" s="314">
        <f t="shared" si="17"/>
        <v>0</v>
      </c>
      <c r="I107" s="314">
        <f t="shared" si="17"/>
        <v>0</v>
      </c>
      <c r="J107" s="314">
        <f t="shared" si="17"/>
        <v>0</v>
      </c>
      <c r="K107" s="314">
        <f t="shared" si="17"/>
        <v>0</v>
      </c>
      <c r="L107" s="314">
        <f t="shared" si="17"/>
        <v>0</v>
      </c>
      <c r="M107" s="314">
        <f t="shared" si="17"/>
        <v>0</v>
      </c>
      <c r="N107" s="314">
        <f t="shared" si="17"/>
        <v>0</v>
      </c>
      <c r="O107" s="314">
        <f t="shared" si="17"/>
        <v>0</v>
      </c>
      <c r="P107" s="314">
        <f t="shared" si="17"/>
        <v>0</v>
      </c>
      <c r="Q107" s="314">
        <f t="shared" si="17"/>
        <v>0</v>
      </c>
      <c r="R107" s="314">
        <f t="shared" si="17"/>
        <v>0</v>
      </c>
      <c r="S107" s="314">
        <f t="shared" si="17"/>
        <v>0</v>
      </c>
      <c r="T107" s="314">
        <f t="shared" si="17"/>
        <v>0</v>
      </c>
      <c r="U107" s="314">
        <f t="shared" si="17"/>
        <v>0</v>
      </c>
      <c r="V107" s="314">
        <f t="shared" si="17"/>
        <v>0</v>
      </c>
      <c r="W107" s="314">
        <f t="shared" si="17"/>
        <v>0</v>
      </c>
      <c r="X107" s="314">
        <f t="shared" si="17"/>
        <v>0</v>
      </c>
      <c r="Y107" s="314">
        <f t="shared" si="17"/>
        <v>0</v>
      </c>
      <c r="Z107" s="314">
        <f t="shared" si="17"/>
        <v>0</v>
      </c>
      <c r="AA107" s="229">
        <f t="shared" si="17"/>
        <v>0</v>
      </c>
      <c r="AB107" s="229">
        <f t="shared" si="17"/>
        <v>36946.839999999997</v>
      </c>
      <c r="AC107" s="229">
        <f t="shared" si="17"/>
        <v>13593</v>
      </c>
      <c r="AD107" s="229">
        <f t="shared" si="17"/>
        <v>0</v>
      </c>
      <c r="AE107" s="314">
        <f t="shared" si="17"/>
        <v>0</v>
      </c>
      <c r="AF107" s="314">
        <f t="shared" si="17"/>
        <v>0</v>
      </c>
      <c r="AG107" s="314">
        <f t="shared" si="17"/>
        <v>0</v>
      </c>
      <c r="AH107" s="314">
        <f t="shared" si="17"/>
        <v>30000</v>
      </c>
      <c r="AI107" s="314">
        <f t="shared" si="17"/>
        <v>0</v>
      </c>
      <c r="AJ107" s="314">
        <f t="shared" si="17"/>
        <v>0</v>
      </c>
      <c r="AK107" s="314">
        <f t="shared" si="17"/>
        <v>0</v>
      </c>
      <c r="AL107" s="314">
        <f t="shared" si="17"/>
        <v>0</v>
      </c>
      <c r="AM107" s="314">
        <f t="shared" si="17"/>
        <v>0</v>
      </c>
      <c r="AN107" s="314">
        <f t="shared" si="17"/>
        <v>0</v>
      </c>
      <c r="AO107" s="314">
        <f t="shared" si="17"/>
        <v>0</v>
      </c>
      <c r="AP107" s="314">
        <f t="shared" si="17"/>
        <v>0</v>
      </c>
      <c r="AQ107" s="314">
        <f t="shared" si="17"/>
        <v>0</v>
      </c>
      <c r="AR107" s="314">
        <f t="shared" si="17"/>
        <v>0</v>
      </c>
      <c r="AS107" s="314">
        <f t="shared" si="17"/>
        <v>0</v>
      </c>
      <c r="AT107" s="314">
        <f t="shared" si="17"/>
        <v>0</v>
      </c>
      <c r="AU107" s="314">
        <f t="shared" si="17"/>
        <v>30000</v>
      </c>
      <c r="AV107" s="314">
        <f t="shared" si="17"/>
        <v>0</v>
      </c>
      <c r="AW107" s="314">
        <f t="shared" si="17"/>
        <v>0</v>
      </c>
      <c r="AX107" s="314">
        <f t="shared" si="17"/>
        <v>0</v>
      </c>
      <c r="AY107" s="314">
        <f t="shared" si="17"/>
        <v>0</v>
      </c>
      <c r="AZ107" s="314">
        <f t="shared" si="17"/>
        <v>0</v>
      </c>
      <c r="BA107" s="314">
        <f t="shared" si="17"/>
        <v>0</v>
      </c>
      <c r="BB107" s="314">
        <f t="shared" si="17"/>
        <v>0</v>
      </c>
      <c r="BC107" s="314">
        <f t="shared" si="17"/>
        <v>0</v>
      </c>
      <c r="BD107" s="314">
        <f t="shared" si="17"/>
        <v>0</v>
      </c>
    </row>
    <row r="108" spans="1:56" s="27" customFormat="1" ht="15" customHeight="1" x14ac:dyDescent="0.25">
      <c r="A108" s="142"/>
      <c r="B108" s="67"/>
      <c r="C108" s="118"/>
      <c r="D108" s="340"/>
      <c r="E108" s="320"/>
      <c r="F108" s="320"/>
      <c r="G108" s="320"/>
      <c r="H108" s="320"/>
      <c r="I108" s="320"/>
      <c r="J108" s="320"/>
      <c r="K108" s="320"/>
      <c r="L108" s="320"/>
      <c r="M108" s="320"/>
      <c r="N108" s="320"/>
      <c r="O108" s="320"/>
      <c r="P108" s="320"/>
      <c r="Q108" s="320"/>
      <c r="R108" s="306"/>
      <c r="S108" s="306"/>
      <c r="T108" s="306"/>
      <c r="U108" s="306"/>
      <c r="V108" s="306"/>
      <c r="W108" s="306"/>
      <c r="X108" s="306"/>
      <c r="Y108" s="306"/>
      <c r="Z108" s="306"/>
      <c r="AA108" s="203"/>
      <c r="AB108" s="203"/>
      <c r="AC108" s="203"/>
      <c r="AD108" s="203"/>
      <c r="AE108" s="306"/>
      <c r="AF108" s="306"/>
      <c r="AG108" s="306"/>
      <c r="AH108" s="306"/>
      <c r="AI108" s="306"/>
      <c r="AJ108" s="306"/>
      <c r="AK108" s="306"/>
      <c r="AL108" s="306"/>
      <c r="AM108" s="306"/>
      <c r="AN108" s="306"/>
      <c r="AO108" s="306"/>
      <c r="AP108" s="306"/>
      <c r="AQ108" s="306"/>
      <c r="AR108" s="306"/>
      <c r="AS108" s="306"/>
      <c r="AT108" s="306"/>
      <c r="AU108" s="306"/>
      <c r="AV108" s="306"/>
      <c r="AW108" s="306"/>
      <c r="AX108" s="306"/>
      <c r="AY108" s="306"/>
      <c r="AZ108" s="306"/>
      <c r="BA108" s="306"/>
      <c r="BB108" s="306"/>
      <c r="BC108" s="306"/>
      <c r="BD108" s="306"/>
    </row>
    <row r="109" spans="1:56" s="70" customFormat="1" ht="15" customHeight="1" x14ac:dyDescent="0.25">
      <c r="A109" s="141" t="s">
        <v>200</v>
      </c>
      <c r="B109" s="71" t="s">
        <v>86</v>
      </c>
      <c r="C109" s="119"/>
      <c r="D109" s="341"/>
      <c r="E109" s="321">
        <f t="shared" ref="E109:BD109" si="18">E9+E46-E107</f>
        <v>0</v>
      </c>
      <c r="F109" s="321">
        <f t="shared" si="18"/>
        <v>0</v>
      </c>
      <c r="G109" s="321">
        <f t="shared" si="18"/>
        <v>0</v>
      </c>
      <c r="H109" s="321">
        <f t="shared" si="18"/>
        <v>0</v>
      </c>
      <c r="I109" s="321">
        <f t="shared" si="18"/>
        <v>0</v>
      </c>
      <c r="J109" s="321">
        <f t="shared" si="18"/>
        <v>0</v>
      </c>
      <c r="K109" s="321">
        <f t="shared" si="18"/>
        <v>0</v>
      </c>
      <c r="L109" s="321">
        <f t="shared" si="18"/>
        <v>0</v>
      </c>
      <c r="M109" s="321">
        <f t="shared" si="18"/>
        <v>0</v>
      </c>
      <c r="N109" s="321">
        <f t="shared" si="18"/>
        <v>0</v>
      </c>
      <c r="O109" s="321">
        <f t="shared" si="18"/>
        <v>0</v>
      </c>
      <c r="P109" s="321">
        <f t="shared" si="18"/>
        <v>0</v>
      </c>
      <c r="Q109" s="321">
        <f t="shared" si="18"/>
        <v>0</v>
      </c>
      <c r="R109" s="321">
        <f t="shared" si="18"/>
        <v>0</v>
      </c>
      <c r="S109" s="321">
        <f t="shared" si="18"/>
        <v>0</v>
      </c>
      <c r="T109" s="321">
        <f t="shared" si="18"/>
        <v>0</v>
      </c>
      <c r="U109" s="321">
        <f t="shared" si="18"/>
        <v>0</v>
      </c>
      <c r="V109" s="321">
        <f t="shared" si="18"/>
        <v>0</v>
      </c>
      <c r="W109" s="321">
        <f t="shared" si="18"/>
        <v>0</v>
      </c>
      <c r="X109" s="321">
        <f t="shared" si="18"/>
        <v>0</v>
      </c>
      <c r="Y109" s="321">
        <f t="shared" si="18"/>
        <v>0</v>
      </c>
      <c r="Z109" s="321">
        <f t="shared" si="18"/>
        <v>0</v>
      </c>
      <c r="AA109" s="253">
        <f t="shared" si="18"/>
        <v>0</v>
      </c>
      <c r="AB109" s="253">
        <f t="shared" si="18"/>
        <v>-36946.839999999997</v>
      </c>
      <c r="AC109" s="253">
        <f t="shared" si="18"/>
        <v>-50539.839999999997</v>
      </c>
      <c r="AD109" s="253">
        <f t="shared" si="18"/>
        <v>44021.16</v>
      </c>
      <c r="AE109" s="321">
        <f t="shared" si="18"/>
        <v>44021.16</v>
      </c>
      <c r="AF109" s="321">
        <f t="shared" si="18"/>
        <v>44021.16</v>
      </c>
      <c r="AG109" s="321">
        <f t="shared" si="18"/>
        <v>44021.16</v>
      </c>
      <c r="AH109" s="321">
        <f t="shared" si="18"/>
        <v>14021.160000000003</v>
      </c>
      <c r="AI109" s="321">
        <f t="shared" si="18"/>
        <v>14021.160000000003</v>
      </c>
      <c r="AJ109" s="321">
        <f t="shared" si="18"/>
        <v>14021.160000000003</v>
      </c>
      <c r="AK109" s="321">
        <f t="shared" si="18"/>
        <v>14021.160000000003</v>
      </c>
      <c r="AL109" s="321">
        <f t="shared" si="18"/>
        <v>14021.160000000003</v>
      </c>
      <c r="AM109" s="321">
        <f t="shared" si="18"/>
        <v>14021.160000000003</v>
      </c>
      <c r="AN109" s="321">
        <f t="shared" si="18"/>
        <v>14021.160000000003</v>
      </c>
      <c r="AO109" s="321">
        <f t="shared" si="18"/>
        <v>14021.160000000003</v>
      </c>
      <c r="AP109" s="321">
        <f t="shared" si="18"/>
        <v>14021.160000000003</v>
      </c>
      <c r="AQ109" s="321">
        <f t="shared" si="18"/>
        <v>14021.160000000003</v>
      </c>
      <c r="AR109" s="321">
        <f t="shared" si="18"/>
        <v>14021.160000000003</v>
      </c>
      <c r="AS109" s="321">
        <f t="shared" si="18"/>
        <v>14021.160000000003</v>
      </c>
      <c r="AT109" s="321">
        <f t="shared" si="18"/>
        <v>14021.160000000003</v>
      </c>
      <c r="AU109" s="321">
        <f t="shared" si="18"/>
        <v>-15978.839999999997</v>
      </c>
      <c r="AV109" s="321">
        <f t="shared" si="18"/>
        <v>-15978.839999999997</v>
      </c>
      <c r="AW109" s="321">
        <f t="shared" si="18"/>
        <v>-15978.839999999997</v>
      </c>
      <c r="AX109" s="321">
        <f t="shared" si="18"/>
        <v>-15978.839999999997</v>
      </c>
      <c r="AY109" s="321">
        <f t="shared" si="18"/>
        <v>-15978.839999999997</v>
      </c>
      <c r="AZ109" s="321">
        <f t="shared" si="18"/>
        <v>-15978.839999999997</v>
      </c>
      <c r="BA109" s="321">
        <f t="shared" si="18"/>
        <v>-15978.839999999997</v>
      </c>
      <c r="BB109" s="321">
        <f t="shared" si="18"/>
        <v>-15978.839999999997</v>
      </c>
      <c r="BC109" s="321">
        <f t="shared" si="18"/>
        <v>-15978.839999999997</v>
      </c>
      <c r="BD109" s="321">
        <f t="shared" si="18"/>
        <v>-15978.839999999997</v>
      </c>
    </row>
    <row r="110" spans="1:56" ht="14.1" customHeight="1" x14ac:dyDescent="0.25">
      <c r="B110" s="74"/>
      <c r="C110" s="120"/>
      <c r="D110" s="95"/>
      <c r="E110" s="322"/>
      <c r="F110" s="322"/>
      <c r="G110" s="322"/>
      <c r="H110" s="322"/>
      <c r="I110" s="322"/>
      <c r="J110" s="323"/>
      <c r="K110" s="323"/>
      <c r="L110" s="323"/>
      <c r="M110" s="323"/>
      <c r="N110" s="323"/>
      <c r="O110" s="323"/>
      <c r="P110" s="323"/>
      <c r="Q110" s="323"/>
      <c r="R110" s="323"/>
      <c r="S110" s="323"/>
      <c r="T110" s="323"/>
      <c r="U110" s="323"/>
      <c r="V110" s="323"/>
      <c r="W110" s="323"/>
      <c r="X110" s="323"/>
      <c r="Y110" s="323"/>
      <c r="Z110" s="323"/>
      <c r="AA110" s="257"/>
      <c r="AB110" s="257"/>
      <c r="AC110" s="257"/>
      <c r="AD110" s="257"/>
      <c r="AE110" s="323"/>
      <c r="AF110" s="323"/>
      <c r="AG110" s="323"/>
      <c r="AH110" s="323"/>
      <c r="AI110" s="323"/>
      <c r="AJ110" s="323"/>
      <c r="AK110" s="323"/>
      <c r="AL110" s="323"/>
      <c r="AM110" s="323"/>
      <c r="AN110" s="323"/>
      <c r="AO110" s="323"/>
      <c r="AP110" s="323"/>
      <c r="AQ110" s="323"/>
      <c r="AR110" s="323"/>
      <c r="AS110" s="323"/>
      <c r="AT110" s="323"/>
      <c r="AU110" s="323"/>
      <c r="AV110" s="323"/>
      <c r="AW110" s="323"/>
      <c r="AX110" s="323"/>
      <c r="AY110" s="323"/>
      <c r="AZ110" s="323"/>
      <c r="BA110" s="323"/>
      <c r="BB110" s="323"/>
      <c r="BC110" s="323"/>
      <c r="BD110" s="323"/>
    </row>
    <row r="111" spans="1:56" ht="14.1" customHeight="1" x14ac:dyDescent="0.25">
      <c r="B111" s="77"/>
      <c r="C111" s="121"/>
      <c r="D111" s="96"/>
      <c r="E111" s="322"/>
      <c r="F111" s="322"/>
      <c r="G111" s="322"/>
      <c r="H111" s="322"/>
      <c r="I111" s="322"/>
      <c r="J111" s="323"/>
      <c r="K111" s="323"/>
      <c r="L111" s="323"/>
      <c r="M111" s="323"/>
      <c r="N111" s="323"/>
      <c r="O111" s="323"/>
      <c r="P111" s="323"/>
      <c r="Q111" s="323"/>
      <c r="R111" s="323"/>
      <c r="S111" s="323"/>
      <c r="T111" s="323"/>
      <c r="U111" s="323"/>
      <c r="V111" s="323"/>
      <c r="W111" s="323"/>
      <c r="X111" s="323"/>
      <c r="Y111" s="323"/>
      <c r="Z111" s="323"/>
      <c r="AE111" s="323"/>
      <c r="AF111" s="323"/>
      <c r="AG111" s="323"/>
      <c r="AH111" s="323"/>
      <c r="AI111" s="323"/>
      <c r="AJ111" s="323"/>
      <c r="AK111" s="323"/>
      <c r="AL111" s="323"/>
      <c r="AM111" s="323"/>
      <c r="AN111" s="323"/>
      <c r="AO111" s="323"/>
      <c r="AP111" s="323"/>
      <c r="AQ111" s="323"/>
      <c r="AR111" s="323"/>
      <c r="AS111" s="323"/>
      <c r="AT111" s="323"/>
      <c r="AU111" s="323"/>
      <c r="AV111" s="323"/>
      <c r="AW111" s="323"/>
      <c r="AX111" s="323"/>
      <c r="AY111" s="323"/>
      <c r="AZ111" s="323"/>
      <c r="BA111" s="323"/>
      <c r="BB111" s="323"/>
      <c r="BC111" s="323"/>
      <c r="BD111" s="323"/>
    </row>
    <row r="112" spans="1:56" ht="14.1" customHeight="1" x14ac:dyDescent="0.25">
      <c r="B112" s="77"/>
      <c r="C112" s="121"/>
      <c r="D112" s="96"/>
      <c r="E112" s="322"/>
      <c r="F112" s="322"/>
      <c r="G112" s="322"/>
      <c r="H112" s="322"/>
      <c r="I112" s="322"/>
      <c r="J112" s="323"/>
      <c r="K112" s="323"/>
      <c r="L112" s="323"/>
      <c r="M112" s="323"/>
      <c r="N112" s="323"/>
      <c r="O112" s="323"/>
      <c r="P112" s="323"/>
      <c r="Q112" s="323"/>
      <c r="R112" s="323"/>
      <c r="S112" s="323"/>
      <c r="T112" s="323"/>
      <c r="U112" s="323"/>
      <c r="V112" s="323"/>
      <c r="W112" s="323"/>
      <c r="X112" s="323"/>
      <c r="Y112" s="323"/>
      <c r="Z112" s="323"/>
      <c r="AE112" s="323"/>
      <c r="AF112" s="323"/>
      <c r="AG112" s="323"/>
      <c r="AH112" s="323"/>
      <c r="AI112" s="323"/>
      <c r="AJ112" s="323"/>
      <c r="AK112" s="323"/>
      <c r="AL112" s="323"/>
      <c r="AM112" s="323"/>
      <c r="AN112" s="323"/>
      <c r="AO112" s="323"/>
      <c r="AP112" s="323"/>
      <c r="AQ112" s="323"/>
      <c r="AR112" s="323"/>
      <c r="AS112" s="323"/>
      <c r="AT112" s="323"/>
      <c r="AU112" s="323"/>
      <c r="AV112" s="323"/>
      <c r="AW112" s="323"/>
      <c r="AX112" s="323"/>
      <c r="AY112" s="323"/>
      <c r="AZ112" s="323"/>
      <c r="BA112" s="323"/>
      <c r="BB112" s="323"/>
      <c r="BC112" s="323"/>
      <c r="BD112" s="323"/>
    </row>
    <row r="113" spans="2:56" ht="14.1" customHeight="1" x14ac:dyDescent="0.25">
      <c r="B113" s="78"/>
      <c r="C113" s="122"/>
      <c r="D113" s="97"/>
      <c r="E113" s="322"/>
      <c r="F113" s="322"/>
      <c r="G113" s="322"/>
      <c r="H113" s="322"/>
      <c r="I113" s="322"/>
      <c r="J113" s="323"/>
      <c r="K113" s="323"/>
      <c r="L113" s="323"/>
      <c r="M113" s="323"/>
      <c r="N113" s="323"/>
      <c r="O113" s="323"/>
      <c r="P113" s="323"/>
      <c r="Q113" s="323"/>
      <c r="R113" s="323"/>
      <c r="S113" s="323"/>
      <c r="T113" s="323"/>
      <c r="U113" s="323"/>
      <c r="V113" s="323"/>
      <c r="W113" s="323"/>
      <c r="X113" s="323"/>
      <c r="Y113" s="323"/>
      <c r="Z113" s="323"/>
      <c r="AE113" s="323"/>
      <c r="AF113" s="323"/>
      <c r="AG113" s="323"/>
      <c r="AH113" s="323"/>
      <c r="AI113" s="323"/>
      <c r="AJ113" s="323"/>
      <c r="AK113" s="323"/>
      <c r="AL113" s="323"/>
      <c r="AM113" s="323"/>
      <c r="AN113" s="323"/>
      <c r="AO113" s="323"/>
      <c r="AP113" s="323"/>
      <c r="AQ113" s="323"/>
      <c r="AR113" s="323"/>
      <c r="AS113" s="323"/>
      <c r="AT113" s="323"/>
      <c r="AU113" s="323"/>
      <c r="AV113" s="323"/>
      <c r="AW113" s="323"/>
      <c r="AX113" s="323"/>
      <c r="AY113" s="323"/>
      <c r="AZ113" s="323"/>
      <c r="BA113" s="323"/>
      <c r="BB113" s="323"/>
      <c r="BC113" s="323"/>
      <c r="BD113" s="323"/>
    </row>
    <row r="114" spans="2:56" ht="14.1" customHeight="1" x14ac:dyDescent="0.25">
      <c r="B114" s="79"/>
      <c r="C114" s="123"/>
      <c r="D114" s="98"/>
      <c r="E114" s="322"/>
      <c r="F114" s="322"/>
      <c r="G114" s="322"/>
      <c r="H114" s="322"/>
      <c r="I114" s="322"/>
      <c r="J114" s="323"/>
      <c r="K114" s="323"/>
      <c r="L114" s="323"/>
      <c r="M114" s="323"/>
      <c r="N114" s="323"/>
      <c r="O114" s="323"/>
      <c r="P114" s="323"/>
      <c r="Q114" s="323"/>
      <c r="R114" s="323"/>
      <c r="S114" s="323"/>
      <c r="T114" s="323"/>
      <c r="U114" s="323"/>
      <c r="V114" s="323"/>
      <c r="W114" s="323"/>
      <c r="X114" s="323"/>
      <c r="Y114" s="323"/>
      <c r="Z114" s="323"/>
      <c r="AE114" s="323"/>
      <c r="AF114" s="323"/>
      <c r="AG114" s="323"/>
      <c r="AH114" s="323"/>
      <c r="AI114" s="323"/>
      <c r="AJ114" s="323"/>
      <c r="AK114" s="323"/>
      <c r="AL114" s="323"/>
      <c r="AM114" s="323"/>
      <c r="AN114" s="323"/>
      <c r="AO114" s="323"/>
      <c r="AP114" s="323"/>
      <c r="AQ114" s="323"/>
      <c r="AR114" s="323"/>
      <c r="AS114" s="323"/>
      <c r="AT114" s="323"/>
      <c r="AU114" s="323"/>
      <c r="AV114" s="323"/>
      <c r="AW114" s="323"/>
      <c r="AX114" s="323"/>
      <c r="AY114" s="323"/>
      <c r="AZ114" s="323"/>
      <c r="BA114" s="323"/>
      <c r="BB114" s="323"/>
      <c r="BC114" s="323"/>
      <c r="BD114" s="323"/>
    </row>
    <row r="115" spans="2:56" ht="14.1" customHeight="1" x14ac:dyDescent="0.25">
      <c r="B115" s="80"/>
      <c r="C115" s="124"/>
      <c r="D115" s="98"/>
      <c r="E115" s="322"/>
      <c r="F115" s="322"/>
      <c r="G115" s="322"/>
      <c r="H115" s="322"/>
      <c r="I115" s="322"/>
      <c r="J115" s="323"/>
      <c r="K115" s="323"/>
      <c r="L115" s="323"/>
      <c r="M115" s="323"/>
      <c r="N115" s="323"/>
      <c r="O115" s="323"/>
      <c r="P115" s="323"/>
      <c r="Q115" s="323"/>
      <c r="R115" s="323"/>
      <c r="S115" s="323"/>
      <c r="T115" s="323"/>
      <c r="U115" s="323"/>
      <c r="V115" s="323"/>
      <c r="W115" s="323"/>
      <c r="X115" s="323"/>
      <c r="Y115" s="323"/>
      <c r="Z115" s="323"/>
      <c r="AE115" s="323"/>
      <c r="AF115" s="323"/>
      <c r="AG115" s="323"/>
      <c r="AH115" s="323"/>
      <c r="AI115" s="323"/>
      <c r="AJ115" s="323"/>
      <c r="AK115" s="323"/>
      <c r="AL115" s="323"/>
      <c r="AM115" s="323"/>
      <c r="AN115" s="323"/>
      <c r="AO115" s="323"/>
      <c r="AP115" s="323"/>
      <c r="AQ115" s="323"/>
      <c r="AR115" s="323"/>
      <c r="AS115" s="323"/>
      <c r="AT115" s="323"/>
      <c r="AU115" s="323"/>
      <c r="AV115" s="323"/>
      <c r="AW115" s="323"/>
      <c r="AX115" s="323"/>
      <c r="AY115" s="323"/>
      <c r="AZ115" s="323"/>
      <c r="BA115" s="323"/>
      <c r="BB115" s="323"/>
      <c r="BC115" s="323"/>
      <c r="BD115" s="323"/>
    </row>
    <row r="116" spans="2:56" ht="14.1" customHeight="1" x14ac:dyDescent="0.25">
      <c r="B116" s="78"/>
      <c r="C116" s="122"/>
      <c r="D116" s="97"/>
      <c r="E116" s="322"/>
      <c r="F116" s="322"/>
      <c r="G116" s="322"/>
      <c r="H116" s="322"/>
      <c r="I116" s="322"/>
      <c r="J116" s="323"/>
      <c r="K116" s="323"/>
      <c r="L116" s="323"/>
      <c r="M116" s="323"/>
      <c r="N116" s="323"/>
      <c r="O116" s="323"/>
      <c r="P116" s="323"/>
      <c r="Q116" s="323"/>
      <c r="R116" s="323"/>
      <c r="S116" s="323"/>
      <c r="T116" s="323"/>
      <c r="U116" s="323"/>
      <c r="V116" s="323"/>
      <c r="W116" s="323"/>
      <c r="X116" s="323"/>
      <c r="Y116" s="323"/>
      <c r="Z116" s="323"/>
      <c r="AE116" s="323"/>
      <c r="AF116" s="323"/>
      <c r="AG116" s="323"/>
      <c r="AH116" s="323"/>
      <c r="AI116" s="323"/>
      <c r="AJ116" s="323"/>
      <c r="AK116" s="323"/>
      <c r="AL116" s="323"/>
      <c r="AM116" s="323"/>
      <c r="AN116" s="323"/>
      <c r="AO116" s="323"/>
      <c r="AP116" s="323"/>
      <c r="AQ116" s="323"/>
      <c r="AR116" s="323"/>
      <c r="AS116" s="323"/>
      <c r="AT116" s="323"/>
      <c r="AU116" s="323"/>
      <c r="AV116" s="323"/>
      <c r="AW116" s="323"/>
      <c r="AX116" s="323"/>
      <c r="AY116" s="323"/>
      <c r="AZ116" s="323"/>
      <c r="BA116" s="323"/>
      <c r="BB116" s="323"/>
      <c r="BC116" s="323"/>
      <c r="BD116" s="323"/>
    </row>
    <row r="117" spans="2:56" ht="14.1" customHeight="1" x14ac:dyDescent="0.25">
      <c r="B117" s="78"/>
      <c r="C117" s="122"/>
      <c r="D117" s="97"/>
      <c r="E117" s="322"/>
      <c r="F117" s="322"/>
      <c r="G117" s="322"/>
      <c r="H117" s="322"/>
      <c r="I117" s="322"/>
      <c r="J117" s="323"/>
      <c r="K117" s="323"/>
      <c r="L117" s="323"/>
      <c r="M117" s="323"/>
      <c r="N117" s="323"/>
      <c r="O117" s="323"/>
      <c r="P117" s="323"/>
      <c r="Q117" s="323"/>
      <c r="R117" s="323"/>
      <c r="S117" s="323"/>
      <c r="T117" s="323"/>
      <c r="U117" s="323"/>
      <c r="V117" s="323"/>
      <c r="W117" s="323"/>
      <c r="X117" s="323"/>
      <c r="Y117" s="323"/>
      <c r="Z117" s="323"/>
      <c r="AE117" s="323"/>
      <c r="AF117" s="323"/>
      <c r="AG117" s="323"/>
      <c r="AH117" s="323"/>
      <c r="AI117" s="323"/>
      <c r="AJ117" s="323"/>
      <c r="AK117" s="323"/>
      <c r="AL117" s="323"/>
      <c r="AM117" s="323"/>
      <c r="AN117" s="323"/>
      <c r="AO117" s="323"/>
      <c r="AP117" s="323"/>
      <c r="AQ117" s="323"/>
      <c r="AR117" s="323"/>
      <c r="AS117" s="323"/>
      <c r="AT117" s="323"/>
      <c r="AU117" s="323"/>
      <c r="AV117" s="323"/>
      <c r="AW117" s="323"/>
      <c r="AX117" s="323"/>
      <c r="AY117" s="323"/>
      <c r="AZ117" s="323"/>
      <c r="BA117" s="323"/>
      <c r="BB117" s="323"/>
      <c r="BC117" s="323"/>
      <c r="BD117" s="323"/>
    </row>
    <row r="118" spans="2:56" ht="14.1" customHeight="1" x14ac:dyDescent="0.25">
      <c r="B118" s="78"/>
      <c r="C118" s="122"/>
      <c r="D118" s="97"/>
      <c r="E118" s="322"/>
      <c r="F118" s="322"/>
      <c r="G118" s="322"/>
      <c r="H118" s="322"/>
      <c r="I118" s="322"/>
      <c r="J118" s="323"/>
      <c r="K118" s="323"/>
      <c r="L118" s="323"/>
      <c r="M118" s="323"/>
      <c r="N118" s="323"/>
      <c r="O118" s="323"/>
      <c r="P118" s="323"/>
      <c r="Q118" s="323"/>
      <c r="R118" s="323"/>
      <c r="S118" s="323"/>
      <c r="T118" s="323"/>
      <c r="U118" s="323"/>
      <c r="V118" s="323"/>
      <c r="W118" s="323"/>
      <c r="X118" s="323"/>
      <c r="Y118" s="323"/>
      <c r="Z118" s="323"/>
      <c r="AE118" s="323"/>
      <c r="AF118" s="323"/>
      <c r="AG118" s="323"/>
      <c r="AH118" s="323"/>
      <c r="AI118" s="323"/>
      <c r="AJ118" s="323"/>
      <c r="AK118" s="323"/>
      <c r="AL118" s="323"/>
      <c r="AM118" s="323"/>
      <c r="AN118" s="323"/>
      <c r="AO118" s="323"/>
      <c r="AP118" s="323"/>
      <c r="AQ118" s="323"/>
      <c r="AR118" s="323"/>
      <c r="AS118" s="323"/>
      <c r="AT118" s="323"/>
      <c r="AU118" s="323"/>
      <c r="AV118" s="323"/>
      <c r="AW118" s="323"/>
      <c r="AX118" s="323"/>
      <c r="AY118" s="323"/>
      <c r="AZ118" s="323"/>
      <c r="BA118" s="323"/>
      <c r="BB118" s="323"/>
      <c r="BC118" s="323"/>
      <c r="BD118" s="323"/>
    </row>
    <row r="119" spans="2:56" ht="14.1" customHeight="1" x14ac:dyDescent="0.25">
      <c r="B119" s="78"/>
      <c r="C119" s="122"/>
      <c r="D119" s="97"/>
      <c r="E119" s="322"/>
      <c r="F119" s="322"/>
      <c r="G119" s="322"/>
      <c r="H119" s="322"/>
      <c r="I119" s="322"/>
      <c r="J119" s="323"/>
      <c r="K119" s="323"/>
      <c r="L119" s="323"/>
      <c r="M119" s="323"/>
      <c r="N119" s="323"/>
      <c r="O119" s="323"/>
      <c r="P119" s="323"/>
      <c r="Q119" s="323"/>
      <c r="R119" s="323"/>
      <c r="S119" s="323"/>
      <c r="T119" s="323"/>
      <c r="U119" s="323"/>
      <c r="V119" s="323"/>
      <c r="W119" s="323"/>
      <c r="X119" s="323"/>
      <c r="Y119" s="323"/>
      <c r="Z119" s="323"/>
      <c r="AE119" s="323"/>
      <c r="AF119" s="323"/>
      <c r="AG119" s="323"/>
      <c r="AH119" s="323"/>
      <c r="AI119" s="323"/>
      <c r="AJ119" s="323"/>
      <c r="AK119" s="323"/>
      <c r="AL119" s="323"/>
      <c r="AM119" s="323"/>
      <c r="AN119" s="323"/>
      <c r="AO119" s="323"/>
      <c r="AP119" s="323"/>
      <c r="AQ119" s="323"/>
      <c r="AR119" s="323"/>
      <c r="AS119" s="323"/>
      <c r="AT119" s="323"/>
      <c r="AU119" s="323"/>
      <c r="AV119" s="323"/>
      <c r="AW119" s="323"/>
      <c r="AX119" s="323"/>
      <c r="AY119" s="323"/>
      <c r="AZ119" s="323"/>
      <c r="BA119" s="323"/>
      <c r="BB119" s="323"/>
      <c r="BC119" s="323"/>
      <c r="BD119" s="323"/>
    </row>
    <row r="120" spans="2:56" ht="15" customHeight="1" x14ac:dyDescent="0.25">
      <c r="B120" s="78"/>
      <c r="C120" s="122"/>
      <c r="D120" s="97"/>
      <c r="E120" s="322"/>
      <c r="F120" s="322"/>
      <c r="G120" s="322"/>
      <c r="H120" s="322"/>
      <c r="I120" s="322"/>
      <c r="J120" s="323"/>
      <c r="K120" s="323"/>
      <c r="L120" s="323"/>
      <c r="M120" s="323"/>
      <c r="N120" s="323"/>
      <c r="O120" s="323"/>
      <c r="P120" s="323"/>
      <c r="Q120" s="323"/>
      <c r="R120" s="323"/>
      <c r="S120" s="323"/>
      <c r="T120" s="323"/>
      <c r="U120" s="323"/>
      <c r="V120" s="323"/>
      <c r="W120" s="323"/>
      <c r="X120" s="323"/>
      <c r="Y120" s="323"/>
      <c r="Z120" s="323"/>
      <c r="AE120" s="323"/>
      <c r="AF120" s="323"/>
      <c r="AG120" s="323"/>
      <c r="AH120" s="323"/>
      <c r="AI120" s="323"/>
      <c r="AJ120" s="323"/>
      <c r="AK120" s="323"/>
      <c r="AL120" s="323"/>
      <c r="AM120" s="323"/>
      <c r="AN120" s="323"/>
      <c r="AO120" s="323"/>
      <c r="AP120" s="323"/>
      <c r="AQ120" s="323"/>
      <c r="AR120" s="323"/>
      <c r="AS120" s="323"/>
      <c r="AT120" s="323"/>
      <c r="AU120" s="323"/>
      <c r="AV120" s="323"/>
      <c r="AW120" s="323"/>
      <c r="AX120" s="323"/>
      <c r="AY120" s="323"/>
      <c r="AZ120" s="323"/>
      <c r="BA120" s="323"/>
      <c r="BB120" s="323"/>
      <c r="BC120" s="323"/>
      <c r="BD120" s="323"/>
    </row>
    <row r="121" spans="2:56" ht="12.75" customHeight="1" x14ac:dyDescent="0.25">
      <c r="B121" s="78"/>
      <c r="C121" s="122"/>
      <c r="D121" s="97"/>
      <c r="E121" s="322"/>
      <c r="F121" s="322"/>
      <c r="G121" s="322"/>
      <c r="H121" s="322"/>
      <c r="I121" s="322"/>
      <c r="J121" s="323"/>
      <c r="K121" s="323"/>
      <c r="L121" s="323"/>
      <c r="M121" s="323"/>
      <c r="N121" s="323"/>
      <c r="O121" s="323"/>
      <c r="P121" s="323"/>
      <c r="Q121" s="323"/>
      <c r="R121" s="323"/>
      <c r="S121" s="323"/>
      <c r="T121" s="323"/>
      <c r="U121" s="323"/>
      <c r="V121" s="323"/>
      <c r="W121" s="323"/>
      <c r="X121" s="323"/>
      <c r="Y121" s="323"/>
      <c r="Z121" s="323"/>
      <c r="AE121" s="323"/>
      <c r="AF121" s="323"/>
      <c r="AG121" s="323"/>
      <c r="AH121" s="323"/>
      <c r="AI121" s="323"/>
      <c r="AJ121" s="323"/>
      <c r="AK121" s="323"/>
      <c r="AL121" s="323"/>
      <c r="AM121" s="323"/>
      <c r="AN121" s="323"/>
      <c r="AO121" s="323"/>
      <c r="AP121" s="323"/>
      <c r="AQ121" s="323"/>
      <c r="AR121" s="323"/>
      <c r="AS121" s="323"/>
      <c r="AT121" s="323"/>
      <c r="AU121" s="323"/>
      <c r="AV121" s="323"/>
      <c r="AW121" s="323"/>
      <c r="AX121" s="323"/>
      <c r="AY121" s="323"/>
      <c r="AZ121" s="323"/>
      <c r="BA121" s="323"/>
      <c r="BB121" s="323"/>
      <c r="BC121" s="323"/>
      <c r="BD121" s="323"/>
    </row>
    <row r="122" spans="2:56" ht="12.75" customHeight="1" x14ac:dyDescent="0.25">
      <c r="B122" s="77"/>
      <c r="C122" s="121"/>
      <c r="D122" s="96"/>
      <c r="E122" s="322"/>
      <c r="F122" s="322"/>
      <c r="G122" s="322"/>
      <c r="H122" s="322"/>
      <c r="I122" s="322"/>
      <c r="J122" s="323"/>
      <c r="K122" s="323"/>
      <c r="L122" s="323"/>
      <c r="M122" s="323"/>
      <c r="N122" s="323"/>
      <c r="O122" s="323"/>
      <c r="P122" s="323"/>
      <c r="Q122" s="323"/>
      <c r="R122" s="323"/>
      <c r="S122" s="323"/>
      <c r="T122" s="323"/>
      <c r="U122" s="323"/>
      <c r="V122" s="323"/>
      <c r="W122" s="323"/>
      <c r="X122" s="323"/>
      <c r="Y122" s="323"/>
      <c r="Z122" s="323"/>
      <c r="AE122" s="323"/>
      <c r="AF122" s="323"/>
      <c r="AG122" s="323"/>
      <c r="AH122" s="323"/>
      <c r="AI122" s="323"/>
      <c r="AJ122" s="323"/>
      <c r="AK122" s="323"/>
      <c r="AL122" s="323"/>
      <c r="AM122" s="323"/>
      <c r="AN122" s="323"/>
      <c r="AO122" s="323"/>
      <c r="AP122" s="323"/>
      <c r="AQ122" s="323"/>
      <c r="AR122" s="323"/>
      <c r="AS122" s="323"/>
      <c r="AT122" s="323"/>
      <c r="AU122" s="323"/>
      <c r="AV122" s="323"/>
      <c r="AW122" s="323"/>
      <c r="AX122" s="323"/>
      <c r="AY122" s="323"/>
      <c r="AZ122" s="323"/>
      <c r="BA122" s="323"/>
      <c r="BB122" s="323"/>
      <c r="BC122" s="323"/>
      <c r="BD122" s="323"/>
    </row>
    <row r="123" spans="2:56" ht="15" hidden="1" customHeight="1" x14ac:dyDescent="0.25">
      <c r="B123" s="77"/>
      <c r="C123" s="121"/>
      <c r="D123" s="96"/>
      <c r="E123" s="322"/>
      <c r="F123" s="322"/>
      <c r="G123" s="322"/>
      <c r="H123" s="322"/>
      <c r="I123" s="322"/>
      <c r="J123" s="323"/>
      <c r="K123" s="323"/>
      <c r="L123" s="323"/>
      <c r="M123" s="323"/>
      <c r="N123" s="323"/>
      <c r="O123" s="323"/>
      <c r="P123" s="323"/>
      <c r="Q123" s="323"/>
      <c r="R123" s="323"/>
      <c r="S123" s="323"/>
      <c r="T123" s="323"/>
      <c r="U123" s="323"/>
      <c r="V123" s="323"/>
      <c r="W123" s="323"/>
      <c r="X123" s="323"/>
      <c r="Y123" s="323"/>
      <c r="Z123" s="323"/>
      <c r="AE123" s="323"/>
      <c r="AF123" s="323"/>
      <c r="AG123" s="323"/>
      <c r="AH123" s="323"/>
      <c r="AI123" s="323"/>
      <c r="AJ123" s="323"/>
      <c r="AK123" s="323"/>
      <c r="AL123" s="323"/>
      <c r="AM123" s="323"/>
      <c r="AN123" s="323"/>
      <c r="AO123" s="323"/>
      <c r="AP123" s="323"/>
      <c r="AQ123" s="323"/>
      <c r="AR123" s="323"/>
      <c r="AS123" s="323"/>
      <c r="AT123" s="323"/>
      <c r="AU123" s="323"/>
      <c r="AV123" s="323"/>
      <c r="AW123" s="323"/>
      <c r="AX123" s="323"/>
      <c r="AY123" s="323"/>
      <c r="AZ123" s="323"/>
      <c r="BA123" s="323"/>
      <c r="BB123" s="323"/>
      <c r="BC123" s="323"/>
      <c r="BD123" s="323"/>
    </row>
    <row r="124" spans="2:56" ht="15" x14ac:dyDescent="0.25">
      <c r="B124" s="77"/>
      <c r="C124" s="121"/>
      <c r="D124" s="96"/>
      <c r="E124" s="322"/>
      <c r="F124" s="322"/>
      <c r="G124" s="322"/>
      <c r="H124" s="322"/>
      <c r="I124" s="322"/>
      <c r="J124" s="323"/>
      <c r="K124" s="323"/>
      <c r="L124" s="323"/>
      <c r="M124" s="323"/>
      <c r="N124" s="323"/>
      <c r="O124" s="323"/>
      <c r="P124" s="323"/>
      <c r="Q124" s="323"/>
      <c r="R124" s="323"/>
      <c r="S124" s="323"/>
      <c r="T124" s="323"/>
      <c r="U124" s="323"/>
      <c r="V124" s="323"/>
      <c r="W124" s="323"/>
      <c r="X124" s="323"/>
      <c r="Y124" s="323"/>
      <c r="Z124" s="323"/>
      <c r="AE124" s="323"/>
      <c r="AF124" s="323"/>
      <c r="AG124" s="323"/>
      <c r="AH124" s="323"/>
      <c r="AI124" s="323"/>
      <c r="AJ124" s="323"/>
      <c r="AK124" s="323"/>
      <c r="AL124" s="323"/>
      <c r="AM124" s="323"/>
      <c r="AN124" s="323"/>
      <c r="AO124" s="323"/>
      <c r="AP124" s="323"/>
      <c r="AQ124" s="323"/>
      <c r="AR124" s="323"/>
      <c r="AS124" s="323"/>
      <c r="AT124" s="323"/>
      <c r="AU124" s="323"/>
      <c r="AV124" s="323"/>
      <c r="AW124" s="323"/>
      <c r="AX124" s="323"/>
      <c r="AY124" s="323"/>
      <c r="AZ124" s="323"/>
      <c r="BA124" s="323"/>
      <c r="BB124" s="323"/>
      <c r="BC124" s="323"/>
      <c r="BD124" s="323"/>
    </row>
    <row r="125" spans="2:56" ht="8.1" customHeight="1" x14ac:dyDescent="0.25">
      <c r="B125" s="77"/>
      <c r="C125" s="121"/>
      <c r="D125" s="96"/>
      <c r="E125" s="322"/>
      <c r="F125" s="322"/>
      <c r="G125" s="322"/>
      <c r="H125" s="322"/>
      <c r="I125" s="322"/>
      <c r="J125" s="323"/>
      <c r="K125" s="323"/>
      <c r="L125" s="323"/>
      <c r="M125" s="323"/>
      <c r="N125" s="323"/>
      <c r="O125" s="323"/>
      <c r="P125" s="323"/>
      <c r="Q125" s="323"/>
      <c r="R125" s="323"/>
      <c r="S125" s="323"/>
      <c r="T125" s="323"/>
      <c r="U125" s="323"/>
      <c r="V125" s="323"/>
      <c r="W125" s="323"/>
      <c r="X125" s="323"/>
      <c r="Y125" s="323"/>
      <c r="Z125" s="323"/>
      <c r="AE125" s="323"/>
      <c r="AF125" s="323"/>
      <c r="AG125" s="323"/>
      <c r="AH125" s="323"/>
      <c r="AI125" s="323"/>
      <c r="AJ125" s="323"/>
      <c r="AK125" s="323"/>
      <c r="AL125" s="323"/>
      <c r="AM125" s="323"/>
      <c r="AN125" s="323"/>
      <c r="AO125" s="323"/>
      <c r="AP125" s="323"/>
      <c r="AQ125" s="323"/>
      <c r="AR125" s="323"/>
      <c r="AS125" s="323"/>
      <c r="AT125" s="323"/>
      <c r="AU125" s="323"/>
      <c r="AV125" s="323"/>
      <c r="AW125" s="323"/>
      <c r="AX125" s="323"/>
      <c r="AY125" s="323"/>
      <c r="AZ125" s="323"/>
      <c r="BA125" s="323"/>
      <c r="BB125" s="323"/>
      <c r="BC125" s="323"/>
      <c r="BD125" s="323"/>
    </row>
    <row r="126" spans="2:56" ht="15" x14ac:dyDescent="0.25">
      <c r="B126" s="78"/>
      <c r="C126" s="122"/>
      <c r="D126" s="97"/>
      <c r="E126" s="322"/>
      <c r="F126" s="322"/>
      <c r="G126" s="322"/>
      <c r="H126" s="322"/>
      <c r="I126" s="322"/>
      <c r="J126" s="323"/>
      <c r="K126" s="323"/>
      <c r="L126" s="323"/>
      <c r="M126" s="323"/>
      <c r="N126" s="323"/>
      <c r="O126" s="323"/>
      <c r="P126" s="323"/>
      <c r="Q126" s="323"/>
      <c r="R126" s="323"/>
      <c r="S126" s="323"/>
      <c r="T126" s="323"/>
      <c r="U126" s="323"/>
      <c r="V126" s="323"/>
      <c r="W126" s="323"/>
      <c r="X126" s="323"/>
      <c r="Y126" s="323"/>
      <c r="Z126" s="323"/>
      <c r="AE126" s="323"/>
      <c r="AF126" s="323"/>
      <c r="AG126" s="323"/>
      <c r="AH126" s="323"/>
      <c r="AI126" s="323"/>
      <c r="AJ126" s="323"/>
      <c r="AK126" s="323"/>
      <c r="AL126" s="323"/>
      <c r="AM126" s="323"/>
      <c r="AN126" s="323"/>
      <c r="AO126" s="323"/>
      <c r="AP126" s="323"/>
      <c r="AQ126" s="323"/>
      <c r="AR126" s="323"/>
      <c r="AS126" s="323"/>
      <c r="AT126" s="323"/>
      <c r="AU126" s="323"/>
      <c r="AV126" s="323"/>
      <c r="AW126" s="323"/>
      <c r="AX126" s="323"/>
      <c r="AY126" s="323"/>
      <c r="AZ126" s="323"/>
      <c r="BA126" s="323"/>
      <c r="BB126" s="323"/>
      <c r="BC126" s="323"/>
      <c r="BD126" s="323"/>
    </row>
    <row r="127" spans="2:56" ht="15" x14ac:dyDescent="0.25">
      <c r="B127" s="77"/>
      <c r="C127" s="121"/>
      <c r="D127" s="96"/>
      <c r="E127" s="322"/>
      <c r="F127" s="322"/>
      <c r="G127" s="322"/>
      <c r="H127" s="322"/>
      <c r="I127" s="322"/>
      <c r="J127" s="323"/>
      <c r="K127" s="323"/>
      <c r="L127" s="323"/>
      <c r="M127" s="323"/>
      <c r="N127" s="323"/>
      <c r="O127" s="323"/>
      <c r="P127" s="323"/>
      <c r="Q127" s="323"/>
      <c r="R127" s="323"/>
      <c r="S127" s="323"/>
      <c r="T127" s="323"/>
      <c r="U127" s="323"/>
      <c r="V127" s="323"/>
      <c r="W127" s="323"/>
      <c r="X127" s="323"/>
      <c r="Y127" s="323"/>
      <c r="Z127" s="323"/>
      <c r="AE127" s="323"/>
      <c r="AF127" s="323"/>
      <c r="AG127" s="323"/>
      <c r="AH127" s="323"/>
      <c r="AI127" s="323"/>
      <c r="AJ127" s="323"/>
      <c r="AK127" s="323"/>
      <c r="AL127" s="323"/>
      <c r="AM127" s="323"/>
      <c r="AN127" s="323"/>
      <c r="AO127" s="323"/>
      <c r="AP127" s="323"/>
      <c r="AQ127" s="323"/>
      <c r="AR127" s="323"/>
      <c r="AS127" s="323"/>
      <c r="AT127" s="323"/>
      <c r="AU127" s="323"/>
      <c r="AV127" s="323"/>
      <c r="AW127" s="323"/>
      <c r="AX127" s="323"/>
      <c r="AY127" s="323"/>
      <c r="AZ127" s="323"/>
      <c r="BA127" s="323"/>
      <c r="BB127" s="323"/>
      <c r="BC127" s="323"/>
      <c r="BD127" s="323"/>
    </row>
    <row r="128" spans="2:56" ht="15" x14ac:dyDescent="0.25">
      <c r="B128" s="77"/>
      <c r="C128" s="121"/>
      <c r="D128" s="96"/>
      <c r="E128" s="322"/>
      <c r="F128" s="322"/>
      <c r="G128" s="322"/>
      <c r="H128" s="322"/>
      <c r="I128" s="322"/>
      <c r="J128" s="323"/>
      <c r="K128" s="323"/>
      <c r="L128" s="323"/>
      <c r="M128" s="323"/>
      <c r="N128" s="323"/>
      <c r="O128" s="323"/>
      <c r="P128" s="323"/>
      <c r="Q128" s="323"/>
      <c r="R128" s="323"/>
      <c r="S128" s="323"/>
      <c r="T128" s="323"/>
      <c r="U128" s="323"/>
      <c r="V128" s="323"/>
      <c r="W128" s="323"/>
      <c r="X128" s="323"/>
      <c r="Y128" s="323"/>
      <c r="Z128" s="323"/>
      <c r="AE128" s="323"/>
      <c r="AF128" s="323"/>
      <c r="AG128" s="323"/>
      <c r="AH128" s="323"/>
      <c r="AI128" s="323"/>
      <c r="AJ128" s="323"/>
      <c r="AK128" s="323"/>
      <c r="AL128" s="323"/>
      <c r="AM128" s="323"/>
      <c r="AN128" s="323"/>
      <c r="AO128" s="323"/>
      <c r="AP128" s="323"/>
      <c r="AQ128" s="323"/>
      <c r="AR128" s="323"/>
      <c r="AS128" s="323"/>
      <c r="AT128" s="323"/>
      <c r="AU128" s="323"/>
      <c r="AV128" s="323"/>
      <c r="AW128" s="323"/>
      <c r="AX128" s="323"/>
      <c r="AY128" s="323"/>
      <c r="AZ128" s="323"/>
      <c r="BA128" s="323"/>
      <c r="BB128" s="323"/>
      <c r="BC128" s="323"/>
      <c r="BD128" s="323"/>
    </row>
    <row r="129" spans="1:56" ht="6" customHeight="1" x14ac:dyDescent="0.25">
      <c r="B129" s="77"/>
      <c r="C129" s="121"/>
      <c r="D129" s="96"/>
      <c r="E129" s="322"/>
      <c r="F129" s="322"/>
      <c r="G129" s="322"/>
      <c r="H129" s="322"/>
      <c r="I129" s="322"/>
      <c r="J129" s="323"/>
      <c r="K129" s="323"/>
      <c r="L129" s="323"/>
      <c r="M129" s="323"/>
      <c r="N129" s="323"/>
      <c r="O129" s="323"/>
      <c r="P129" s="323"/>
      <c r="Q129" s="323"/>
      <c r="R129" s="323"/>
      <c r="S129" s="323"/>
      <c r="T129" s="323"/>
      <c r="U129" s="323"/>
      <c r="V129" s="323"/>
      <c r="W129" s="323"/>
      <c r="X129" s="323"/>
      <c r="Y129" s="323"/>
      <c r="Z129" s="323"/>
      <c r="AE129" s="323"/>
      <c r="AF129" s="323"/>
      <c r="AG129" s="323"/>
      <c r="AH129" s="323"/>
      <c r="AI129" s="323"/>
      <c r="AJ129" s="323"/>
      <c r="AK129" s="323"/>
      <c r="AL129" s="323"/>
      <c r="AM129" s="323"/>
      <c r="AN129" s="323"/>
      <c r="AO129" s="323"/>
      <c r="AP129" s="323"/>
      <c r="AQ129" s="323"/>
      <c r="AR129" s="323"/>
      <c r="AS129" s="323"/>
      <c r="AT129" s="323"/>
      <c r="AU129" s="323"/>
      <c r="AV129" s="323"/>
      <c r="AW129" s="323"/>
      <c r="AX129" s="323"/>
      <c r="AY129" s="323"/>
      <c r="AZ129" s="323"/>
      <c r="BA129" s="323"/>
      <c r="BB129" s="323"/>
      <c r="BC129" s="323"/>
      <c r="BD129" s="323"/>
    </row>
    <row r="130" spans="1:56" ht="15" x14ac:dyDescent="0.25">
      <c r="B130" s="78"/>
      <c r="C130" s="122"/>
      <c r="D130" s="97"/>
      <c r="E130" s="322"/>
      <c r="F130" s="322"/>
      <c r="G130" s="322"/>
      <c r="H130" s="322"/>
      <c r="I130" s="322"/>
      <c r="J130" s="323"/>
      <c r="K130" s="323"/>
      <c r="L130" s="323"/>
      <c r="M130" s="323"/>
      <c r="N130" s="323"/>
      <c r="O130" s="323"/>
      <c r="P130" s="323"/>
      <c r="Q130" s="323"/>
      <c r="R130" s="323"/>
      <c r="S130" s="323"/>
      <c r="T130" s="323"/>
      <c r="U130" s="323"/>
      <c r="V130" s="323"/>
      <c r="W130" s="323"/>
      <c r="X130" s="323"/>
      <c r="Y130" s="323"/>
      <c r="Z130" s="323"/>
      <c r="AE130" s="323"/>
      <c r="AF130" s="323"/>
      <c r="AG130" s="323"/>
      <c r="AH130" s="323"/>
      <c r="AI130" s="323"/>
      <c r="AJ130" s="323"/>
      <c r="AK130" s="323"/>
      <c r="AL130" s="323"/>
      <c r="AM130" s="323"/>
      <c r="AN130" s="323"/>
      <c r="AO130" s="323"/>
      <c r="AP130" s="323"/>
      <c r="AQ130" s="323"/>
      <c r="AR130" s="323"/>
      <c r="AS130" s="323"/>
      <c r="AT130" s="323"/>
      <c r="AU130" s="323"/>
      <c r="AV130" s="323"/>
      <c r="AW130" s="323"/>
      <c r="AX130" s="323"/>
      <c r="AY130" s="323"/>
      <c r="AZ130" s="323"/>
      <c r="BA130" s="323"/>
      <c r="BB130" s="323"/>
      <c r="BC130" s="323"/>
      <c r="BD130" s="323"/>
    </row>
    <row r="131" spans="1:56" ht="15" x14ac:dyDescent="0.25">
      <c r="B131" s="77"/>
      <c r="C131" s="121"/>
      <c r="D131" s="96"/>
      <c r="E131" s="322"/>
      <c r="F131" s="322"/>
      <c r="G131" s="322"/>
      <c r="H131" s="322"/>
      <c r="I131" s="322"/>
      <c r="J131" s="323"/>
      <c r="K131" s="323"/>
      <c r="L131" s="323"/>
      <c r="M131" s="323"/>
      <c r="N131" s="323"/>
      <c r="O131" s="323"/>
      <c r="P131" s="323"/>
      <c r="Q131" s="323"/>
      <c r="R131" s="323"/>
      <c r="S131" s="323"/>
      <c r="T131" s="323"/>
      <c r="U131" s="323"/>
      <c r="V131" s="323"/>
      <c r="W131" s="323"/>
      <c r="X131" s="323"/>
      <c r="Y131" s="323"/>
      <c r="Z131" s="323"/>
      <c r="AE131" s="323"/>
      <c r="AF131" s="323"/>
      <c r="AG131" s="323"/>
      <c r="AH131" s="323"/>
      <c r="AI131" s="323"/>
      <c r="AJ131" s="323"/>
      <c r="AK131" s="323"/>
      <c r="AL131" s="323"/>
      <c r="AM131" s="323"/>
      <c r="AN131" s="323"/>
      <c r="AO131" s="323"/>
      <c r="AP131" s="323"/>
      <c r="AQ131" s="323"/>
      <c r="AR131" s="323"/>
      <c r="AS131" s="323"/>
      <c r="AT131" s="323"/>
      <c r="AU131" s="323"/>
      <c r="AV131" s="323"/>
      <c r="AW131" s="323"/>
      <c r="AX131" s="323"/>
      <c r="AY131" s="323"/>
      <c r="AZ131" s="323"/>
      <c r="BA131" s="323"/>
      <c r="BB131" s="323"/>
      <c r="BC131" s="323"/>
      <c r="BD131" s="323"/>
    </row>
    <row r="132" spans="1:56" ht="15" x14ac:dyDescent="0.25">
      <c r="B132" s="77"/>
      <c r="C132" s="121"/>
      <c r="D132" s="96"/>
      <c r="E132" s="322"/>
      <c r="F132" s="322"/>
      <c r="G132" s="322"/>
      <c r="H132" s="322"/>
      <c r="I132" s="322"/>
      <c r="J132" s="323"/>
      <c r="K132" s="323"/>
      <c r="L132" s="323"/>
      <c r="M132" s="323"/>
      <c r="N132" s="323"/>
      <c r="O132" s="323"/>
      <c r="P132" s="323"/>
      <c r="Q132" s="323"/>
      <c r="R132" s="323"/>
      <c r="S132" s="323"/>
      <c r="T132" s="323"/>
      <c r="U132" s="323"/>
      <c r="V132" s="323"/>
      <c r="W132" s="323"/>
      <c r="X132" s="323"/>
      <c r="Y132" s="323"/>
      <c r="Z132" s="323"/>
      <c r="AE132" s="323"/>
      <c r="AF132" s="323"/>
      <c r="AG132" s="323"/>
      <c r="AH132" s="323"/>
      <c r="AI132" s="323"/>
      <c r="AJ132" s="323"/>
      <c r="AK132" s="323"/>
      <c r="AL132" s="323"/>
      <c r="AM132" s="323"/>
      <c r="AN132" s="323"/>
      <c r="AO132" s="323"/>
      <c r="AP132" s="323"/>
      <c r="AQ132" s="323"/>
      <c r="AR132" s="323"/>
      <c r="AS132" s="323"/>
      <c r="AT132" s="323"/>
      <c r="AU132" s="323"/>
      <c r="AV132" s="323"/>
      <c r="AW132" s="323"/>
      <c r="AX132" s="323"/>
      <c r="AY132" s="323"/>
      <c r="AZ132" s="323"/>
      <c r="BA132" s="323"/>
      <c r="BB132" s="323"/>
      <c r="BC132" s="323"/>
      <c r="BD132" s="323"/>
    </row>
    <row r="133" spans="1:56" ht="15" x14ac:dyDescent="0.25">
      <c r="B133" s="78"/>
      <c r="C133" s="122"/>
      <c r="D133" s="97"/>
      <c r="E133" s="322"/>
      <c r="F133" s="322"/>
      <c r="G133" s="322"/>
      <c r="H133" s="322"/>
      <c r="I133" s="322"/>
      <c r="J133" s="323"/>
      <c r="K133" s="323"/>
      <c r="L133" s="323"/>
      <c r="M133" s="323"/>
      <c r="N133" s="323"/>
      <c r="O133" s="323"/>
      <c r="P133" s="323"/>
      <c r="Q133" s="323"/>
      <c r="R133" s="323"/>
      <c r="S133" s="323"/>
      <c r="T133" s="323"/>
      <c r="U133" s="323"/>
      <c r="V133" s="323"/>
      <c r="W133" s="323"/>
      <c r="X133" s="323"/>
      <c r="Y133" s="323"/>
      <c r="Z133" s="323"/>
      <c r="AE133" s="323"/>
      <c r="AF133" s="323"/>
      <c r="AG133" s="323"/>
      <c r="AH133" s="323"/>
      <c r="AI133" s="323"/>
      <c r="AJ133" s="323"/>
      <c r="AK133" s="323"/>
      <c r="AL133" s="323"/>
      <c r="AM133" s="323"/>
      <c r="AN133" s="323"/>
      <c r="AO133" s="323"/>
      <c r="AP133" s="323"/>
      <c r="AQ133" s="323"/>
      <c r="AR133" s="323"/>
      <c r="AS133" s="323"/>
      <c r="AT133" s="323"/>
      <c r="AU133" s="323"/>
      <c r="AV133" s="323"/>
      <c r="AW133" s="323"/>
      <c r="AX133" s="323"/>
      <c r="AY133" s="323"/>
      <c r="AZ133" s="323"/>
      <c r="BA133" s="323"/>
      <c r="BB133" s="323"/>
      <c r="BC133" s="323"/>
      <c r="BD133" s="323"/>
    </row>
    <row r="134" spans="1:56" x14ac:dyDescent="0.2">
      <c r="B134" s="81"/>
      <c r="C134" s="125"/>
      <c r="D134" s="97"/>
      <c r="E134" s="323"/>
      <c r="F134" s="323"/>
      <c r="G134" s="323"/>
      <c r="H134" s="323"/>
      <c r="I134" s="323"/>
      <c r="J134" s="323"/>
      <c r="K134" s="323"/>
      <c r="L134" s="323"/>
      <c r="M134" s="323"/>
      <c r="N134" s="323"/>
      <c r="O134" s="323"/>
      <c r="P134" s="323"/>
      <c r="Q134" s="323"/>
      <c r="R134" s="323"/>
      <c r="S134" s="323"/>
      <c r="T134" s="323"/>
      <c r="U134" s="323"/>
      <c r="V134" s="323"/>
      <c r="W134" s="323"/>
      <c r="X134" s="323"/>
      <c r="Y134" s="323"/>
      <c r="Z134" s="323"/>
      <c r="AE134" s="323"/>
      <c r="AF134" s="323"/>
      <c r="AG134" s="323"/>
      <c r="AH134" s="323"/>
      <c r="AI134" s="323"/>
      <c r="AJ134" s="323"/>
      <c r="AK134" s="323"/>
      <c r="AL134" s="323"/>
      <c r="AM134" s="323"/>
      <c r="AN134" s="323"/>
      <c r="AO134" s="323"/>
      <c r="AP134" s="323"/>
      <c r="AQ134" s="323"/>
      <c r="AR134" s="323"/>
      <c r="AS134" s="323"/>
      <c r="AT134" s="323"/>
      <c r="AU134" s="323"/>
      <c r="AV134" s="323"/>
      <c r="AW134" s="323"/>
      <c r="AX134" s="323"/>
      <c r="AY134" s="323"/>
      <c r="AZ134" s="323"/>
      <c r="BA134" s="323"/>
      <c r="BB134" s="323"/>
      <c r="BC134" s="323"/>
      <c r="BD134" s="323"/>
    </row>
    <row r="135" spans="1:56" x14ac:dyDescent="0.2">
      <c r="B135" s="82"/>
      <c r="C135" s="126"/>
      <c r="D135" s="96"/>
      <c r="E135" s="323"/>
      <c r="F135" s="323"/>
      <c r="G135" s="323"/>
      <c r="H135" s="323"/>
      <c r="I135" s="323"/>
      <c r="J135" s="323"/>
      <c r="K135" s="323"/>
      <c r="L135" s="323"/>
      <c r="M135" s="323"/>
      <c r="N135" s="323"/>
      <c r="O135" s="323"/>
      <c r="P135" s="323"/>
      <c r="Q135" s="323"/>
      <c r="R135" s="323"/>
      <c r="S135" s="323"/>
      <c r="T135" s="323"/>
      <c r="U135" s="323"/>
      <c r="V135" s="323"/>
      <c r="W135" s="323"/>
      <c r="X135" s="323"/>
      <c r="Y135" s="323"/>
      <c r="Z135" s="323"/>
      <c r="AE135" s="323"/>
      <c r="AF135" s="323"/>
      <c r="AG135" s="323"/>
      <c r="AH135" s="323"/>
      <c r="AI135" s="323"/>
      <c r="AJ135" s="323"/>
      <c r="AK135" s="323"/>
      <c r="AL135" s="323"/>
      <c r="AM135" s="323"/>
      <c r="AN135" s="323"/>
      <c r="AO135" s="323"/>
      <c r="AP135" s="323"/>
      <c r="AQ135" s="323"/>
      <c r="AR135" s="323"/>
      <c r="AS135" s="323"/>
      <c r="AT135" s="323"/>
      <c r="AU135" s="323"/>
      <c r="AV135" s="323"/>
      <c r="AW135" s="323"/>
      <c r="AX135" s="323"/>
      <c r="AY135" s="323"/>
      <c r="AZ135" s="323"/>
      <c r="BA135" s="323"/>
      <c r="BB135" s="323"/>
      <c r="BC135" s="323"/>
      <c r="BD135" s="323"/>
    </row>
    <row r="136" spans="1:56" x14ac:dyDescent="0.2">
      <c r="B136" s="83"/>
      <c r="C136" s="127"/>
      <c r="D136" s="99"/>
      <c r="E136" s="323"/>
      <c r="F136" s="323"/>
      <c r="G136" s="323"/>
      <c r="H136" s="323"/>
      <c r="I136" s="323"/>
      <c r="J136" s="323"/>
      <c r="K136" s="323"/>
      <c r="L136" s="323"/>
      <c r="M136" s="323"/>
      <c r="N136" s="323"/>
      <c r="O136" s="323"/>
      <c r="P136" s="323"/>
      <c r="Q136" s="323"/>
      <c r="R136" s="323"/>
      <c r="S136" s="323"/>
      <c r="T136" s="323"/>
      <c r="U136" s="323"/>
      <c r="V136" s="323"/>
      <c r="W136" s="323"/>
      <c r="X136" s="323"/>
      <c r="Y136" s="323"/>
      <c r="Z136" s="323"/>
      <c r="AE136" s="323"/>
      <c r="AF136" s="323"/>
      <c r="AG136" s="323"/>
      <c r="AH136" s="323"/>
      <c r="AI136" s="323"/>
      <c r="AJ136" s="323"/>
      <c r="AK136" s="323"/>
      <c r="AL136" s="323"/>
      <c r="AM136" s="323"/>
      <c r="AN136" s="323"/>
      <c r="AO136" s="323"/>
      <c r="AP136" s="323"/>
      <c r="AQ136" s="323"/>
      <c r="AR136" s="323"/>
      <c r="AS136" s="323"/>
      <c r="AT136" s="323"/>
      <c r="AU136" s="323"/>
      <c r="AV136" s="323"/>
      <c r="AW136" s="323"/>
      <c r="AX136" s="323"/>
      <c r="AY136" s="323"/>
      <c r="AZ136" s="323"/>
      <c r="BA136" s="323"/>
      <c r="BB136" s="323"/>
      <c r="BC136" s="323"/>
      <c r="BD136" s="323"/>
    </row>
    <row r="137" spans="1:56" ht="0.75" customHeight="1" x14ac:dyDescent="0.2">
      <c r="B137" s="83"/>
      <c r="C137" s="127"/>
      <c r="D137" s="99"/>
      <c r="E137" s="323"/>
      <c r="F137" s="323"/>
      <c r="G137" s="323"/>
      <c r="H137" s="323"/>
      <c r="I137" s="323"/>
      <c r="J137" s="323"/>
      <c r="K137" s="323"/>
      <c r="L137" s="323"/>
      <c r="M137" s="323"/>
      <c r="N137" s="323"/>
      <c r="O137" s="323"/>
      <c r="P137" s="323"/>
      <c r="Q137" s="323"/>
      <c r="R137" s="323"/>
      <c r="S137" s="323"/>
      <c r="T137" s="323"/>
      <c r="U137" s="323"/>
      <c r="V137" s="323"/>
      <c r="W137" s="323"/>
      <c r="X137" s="323"/>
      <c r="Y137" s="323"/>
      <c r="Z137" s="323"/>
      <c r="AE137" s="323"/>
      <c r="AF137" s="323"/>
      <c r="AG137" s="323"/>
      <c r="AH137" s="323"/>
      <c r="AI137" s="323"/>
      <c r="AJ137" s="323"/>
      <c r="AK137" s="323"/>
      <c r="AL137" s="323"/>
      <c r="AM137" s="323"/>
      <c r="AN137" s="323"/>
      <c r="AO137" s="323"/>
      <c r="AP137" s="323"/>
      <c r="AQ137" s="323"/>
      <c r="AR137" s="323"/>
      <c r="AS137" s="323"/>
      <c r="AT137" s="323"/>
      <c r="AU137" s="323"/>
      <c r="AV137" s="323"/>
      <c r="AW137" s="323"/>
      <c r="AX137" s="323"/>
      <c r="AY137" s="323"/>
      <c r="AZ137" s="323"/>
      <c r="BA137" s="323"/>
      <c r="BB137" s="323"/>
      <c r="BC137" s="323"/>
      <c r="BD137" s="323"/>
    </row>
    <row r="138" spans="1:56" ht="37.5" customHeight="1" x14ac:dyDescent="0.2">
      <c r="B138" s="84"/>
      <c r="C138" s="128"/>
      <c r="D138" s="100"/>
      <c r="E138" s="323"/>
      <c r="F138" s="323"/>
      <c r="G138" s="323"/>
      <c r="H138" s="323"/>
      <c r="I138" s="323"/>
      <c r="J138" s="323"/>
      <c r="K138" s="323"/>
      <c r="L138" s="323"/>
      <c r="M138" s="323"/>
      <c r="N138" s="323"/>
      <c r="O138" s="323"/>
      <c r="P138" s="323"/>
      <c r="Q138" s="323"/>
      <c r="R138" s="323"/>
      <c r="S138" s="323"/>
      <c r="T138" s="323"/>
      <c r="U138" s="323"/>
      <c r="V138" s="323"/>
      <c r="W138" s="323"/>
      <c r="X138" s="323"/>
      <c r="Y138" s="323"/>
      <c r="Z138" s="323"/>
      <c r="AE138" s="323"/>
      <c r="AF138" s="323"/>
      <c r="AG138" s="323"/>
      <c r="AH138" s="323"/>
      <c r="AI138" s="323"/>
      <c r="AJ138" s="323"/>
      <c r="AK138" s="323"/>
      <c r="AL138" s="323"/>
      <c r="AM138" s="323"/>
      <c r="AN138" s="323"/>
      <c r="AO138" s="323"/>
      <c r="AP138" s="323"/>
      <c r="AQ138" s="323"/>
      <c r="AR138" s="323"/>
      <c r="AS138" s="323"/>
      <c r="AT138" s="323"/>
      <c r="AU138" s="323"/>
      <c r="AV138" s="323"/>
      <c r="AW138" s="323"/>
      <c r="AX138" s="323"/>
      <c r="AY138" s="323"/>
      <c r="AZ138" s="323"/>
      <c r="BA138" s="323"/>
      <c r="BB138" s="323"/>
      <c r="BC138" s="323"/>
      <c r="BD138" s="323"/>
    </row>
    <row r="139" spans="1:56" x14ac:dyDescent="0.2">
      <c r="B139" s="85"/>
      <c r="C139" s="129"/>
      <c r="D139" s="101"/>
      <c r="E139" s="323"/>
      <c r="F139" s="323"/>
      <c r="G139" s="323"/>
      <c r="H139" s="323"/>
      <c r="I139" s="323"/>
      <c r="J139" s="323"/>
      <c r="K139" s="323"/>
      <c r="L139" s="323"/>
      <c r="M139" s="323"/>
      <c r="N139" s="323"/>
      <c r="O139" s="323"/>
      <c r="P139" s="323"/>
      <c r="Q139" s="323"/>
      <c r="R139" s="323"/>
      <c r="S139" s="323"/>
      <c r="T139" s="323"/>
      <c r="U139" s="323"/>
      <c r="V139" s="323"/>
      <c r="W139" s="323"/>
      <c r="X139" s="323"/>
      <c r="Y139" s="323"/>
      <c r="Z139" s="323"/>
      <c r="AE139" s="323"/>
      <c r="AF139" s="323"/>
      <c r="AG139" s="323"/>
      <c r="AH139" s="323"/>
      <c r="AI139" s="323"/>
      <c r="AJ139" s="323"/>
      <c r="AK139" s="323"/>
      <c r="AL139" s="323"/>
      <c r="AM139" s="323"/>
      <c r="AN139" s="323"/>
      <c r="AO139" s="323"/>
      <c r="AP139" s="323"/>
      <c r="AQ139" s="323"/>
      <c r="AR139" s="323"/>
      <c r="AS139" s="323"/>
      <c r="AT139" s="323"/>
      <c r="AU139" s="323"/>
      <c r="AV139" s="323"/>
      <c r="AW139" s="323"/>
      <c r="AX139" s="323"/>
      <c r="AY139" s="323"/>
      <c r="AZ139" s="323"/>
      <c r="BA139" s="323"/>
      <c r="BB139" s="323"/>
      <c r="BC139" s="323"/>
      <c r="BD139" s="323"/>
    </row>
    <row r="140" spans="1:56" x14ac:dyDescent="0.2">
      <c r="B140" s="85"/>
      <c r="C140" s="129"/>
      <c r="D140" s="101"/>
      <c r="E140" s="323"/>
      <c r="F140" s="323"/>
      <c r="G140" s="323"/>
      <c r="H140" s="323"/>
      <c r="I140" s="323"/>
      <c r="J140" s="323"/>
      <c r="K140" s="323"/>
      <c r="L140" s="323"/>
      <c r="M140" s="323"/>
      <c r="N140" s="323"/>
      <c r="O140" s="323"/>
      <c r="P140" s="323"/>
      <c r="Q140" s="323"/>
      <c r="R140" s="323"/>
      <c r="S140" s="323"/>
      <c r="T140" s="323"/>
      <c r="U140" s="323"/>
      <c r="V140" s="323"/>
      <c r="W140" s="323"/>
      <c r="X140" s="323"/>
      <c r="Y140" s="323"/>
      <c r="Z140" s="323"/>
      <c r="AE140" s="323"/>
      <c r="AF140" s="323"/>
      <c r="AG140" s="323"/>
      <c r="AH140" s="323"/>
      <c r="AI140" s="323"/>
      <c r="AJ140" s="323"/>
      <c r="AK140" s="323"/>
      <c r="AL140" s="323"/>
      <c r="AM140" s="323"/>
      <c r="AN140" s="323"/>
      <c r="AO140" s="323"/>
      <c r="AP140" s="323"/>
      <c r="AQ140" s="323"/>
      <c r="AR140" s="323"/>
      <c r="AS140" s="323"/>
      <c r="AT140" s="323"/>
      <c r="AU140" s="323"/>
      <c r="AV140" s="323"/>
      <c r="AW140" s="323"/>
      <c r="AX140" s="323"/>
      <c r="AY140" s="323"/>
      <c r="AZ140" s="323"/>
      <c r="BA140" s="323"/>
      <c r="BB140" s="323"/>
      <c r="BC140" s="323"/>
      <c r="BD140" s="323"/>
    </row>
    <row r="141" spans="1:56" x14ac:dyDescent="0.2">
      <c r="B141" s="85"/>
      <c r="C141" s="129"/>
      <c r="D141" s="101"/>
      <c r="E141" s="323"/>
      <c r="F141" s="323"/>
      <c r="G141" s="323"/>
      <c r="H141" s="323"/>
      <c r="I141" s="323"/>
      <c r="J141" s="323"/>
      <c r="K141" s="323"/>
      <c r="L141" s="323"/>
      <c r="M141" s="323"/>
      <c r="N141" s="323"/>
      <c r="O141" s="323"/>
      <c r="P141" s="323"/>
      <c r="Q141" s="323"/>
      <c r="R141" s="323"/>
      <c r="S141" s="323"/>
      <c r="T141" s="323"/>
      <c r="U141" s="323"/>
      <c r="V141" s="323"/>
      <c r="W141" s="323"/>
      <c r="X141" s="323"/>
      <c r="Y141" s="323"/>
      <c r="Z141" s="323"/>
      <c r="AE141" s="323"/>
      <c r="AF141" s="323"/>
      <c r="AG141" s="323"/>
      <c r="AH141" s="323"/>
      <c r="AI141" s="323"/>
      <c r="AJ141" s="323"/>
      <c r="AK141" s="323"/>
      <c r="AL141" s="323"/>
      <c r="AM141" s="323"/>
      <c r="AN141" s="323"/>
      <c r="AO141" s="323"/>
      <c r="AP141" s="323"/>
      <c r="AQ141" s="323"/>
      <c r="AR141" s="323"/>
      <c r="AS141" s="323"/>
      <c r="AT141" s="323"/>
      <c r="AU141" s="323"/>
      <c r="AV141" s="323"/>
      <c r="AW141" s="323"/>
      <c r="AX141" s="323"/>
      <c r="AY141" s="323"/>
      <c r="AZ141" s="323"/>
      <c r="BA141" s="323"/>
      <c r="BB141" s="323"/>
      <c r="BC141" s="323"/>
      <c r="BD141" s="323"/>
    </row>
    <row r="142" spans="1:56" s="86" customFormat="1" ht="4.5" customHeight="1" x14ac:dyDescent="0.2">
      <c r="A142" s="148"/>
      <c r="B142" s="85"/>
      <c r="C142" s="129"/>
      <c r="D142" s="101"/>
      <c r="E142" s="323"/>
      <c r="F142" s="323"/>
      <c r="G142" s="323"/>
      <c r="H142" s="323"/>
      <c r="I142" s="323"/>
      <c r="J142" s="323"/>
      <c r="K142" s="323"/>
      <c r="L142" s="323"/>
      <c r="M142" s="323"/>
      <c r="N142" s="323"/>
      <c r="O142" s="323"/>
      <c r="P142" s="323"/>
      <c r="Q142" s="323"/>
      <c r="R142" s="323"/>
      <c r="S142" s="323"/>
      <c r="T142" s="323"/>
      <c r="U142" s="323"/>
      <c r="V142" s="323"/>
      <c r="W142" s="323"/>
      <c r="X142" s="323"/>
      <c r="Y142" s="323"/>
      <c r="Z142" s="323"/>
      <c r="AA142" s="1"/>
      <c r="AB142" s="1"/>
      <c r="AC142" s="1"/>
      <c r="AD142" s="1"/>
      <c r="AE142" s="323"/>
      <c r="AF142" s="324"/>
      <c r="AG142" s="324"/>
      <c r="AH142" s="324"/>
      <c r="AI142" s="324"/>
      <c r="AJ142" s="324"/>
      <c r="AK142" s="324"/>
      <c r="AL142" s="324"/>
      <c r="AM142" s="324"/>
      <c r="AN142" s="324"/>
      <c r="AO142" s="324"/>
      <c r="AP142" s="324"/>
      <c r="AQ142" s="324"/>
      <c r="AR142" s="324"/>
      <c r="AS142" s="324"/>
      <c r="AT142" s="324"/>
      <c r="AU142" s="324"/>
      <c r="AV142" s="324"/>
      <c r="AW142" s="324"/>
      <c r="AX142" s="324"/>
      <c r="AY142" s="324"/>
      <c r="AZ142" s="324"/>
      <c r="BA142" s="324"/>
      <c r="BB142" s="324"/>
      <c r="BC142" s="324"/>
      <c r="BD142" s="324"/>
    </row>
    <row r="143" spans="1:56" s="86" customFormat="1" x14ac:dyDescent="0.2">
      <c r="A143" s="148"/>
      <c r="B143" s="85"/>
      <c r="C143" s="129"/>
      <c r="D143" s="101"/>
      <c r="E143" s="323"/>
      <c r="F143" s="323"/>
      <c r="G143" s="323"/>
      <c r="H143" s="323"/>
      <c r="I143" s="323"/>
      <c r="J143" s="323"/>
      <c r="K143" s="323"/>
      <c r="L143" s="323"/>
      <c r="M143" s="323"/>
      <c r="N143" s="323"/>
      <c r="O143" s="323"/>
      <c r="P143" s="323"/>
      <c r="Q143" s="323"/>
      <c r="R143" s="323"/>
      <c r="S143" s="323"/>
      <c r="T143" s="323"/>
      <c r="U143" s="323"/>
      <c r="V143" s="323"/>
      <c r="W143" s="323"/>
      <c r="X143" s="323"/>
      <c r="Y143" s="323"/>
      <c r="Z143" s="323"/>
      <c r="AA143" s="1"/>
      <c r="AB143" s="1"/>
      <c r="AC143" s="1"/>
      <c r="AD143" s="1"/>
      <c r="AE143" s="323"/>
      <c r="AF143" s="324"/>
      <c r="AG143" s="324"/>
      <c r="AH143" s="324"/>
      <c r="AI143" s="324"/>
      <c r="AJ143" s="324"/>
      <c r="AK143" s="324"/>
      <c r="AL143" s="324"/>
      <c r="AM143" s="324"/>
      <c r="AN143" s="324"/>
      <c r="AO143" s="324"/>
      <c r="AP143" s="324"/>
      <c r="AQ143" s="324"/>
      <c r="AR143" s="324"/>
      <c r="AS143" s="324"/>
      <c r="AT143" s="324"/>
      <c r="AU143" s="324"/>
      <c r="AV143" s="324"/>
      <c r="AW143" s="324"/>
      <c r="AX143" s="324"/>
      <c r="AY143" s="324"/>
      <c r="AZ143" s="324"/>
      <c r="BA143" s="324"/>
      <c r="BB143" s="324"/>
      <c r="BC143" s="324"/>
      <c r="BD143" s="324"/>
    </row>
    <row r="144" spans="1:56" s="86" customFormat="1" ht="3" customHeight="1" x14ac:dyDescent="0.2">
      <c r="A144" s="148"/>
      <c r="B144" s="85"/>
      <c r="C144" s="129"/>
      <c r="D144" s="101"/>
      <c r="E144" s="323"/>
      <c r="F144" s="323"/>
      <c r="G144" s="323"/>
      <c r="H144" s="323"/>
      <c r="I144" s="323"/>
      <c r="J144" s="323"/>
      <c r="K144" s="323"/>
      <c r="L144" s="323"/>
      <c r="M144" s="323"/>
      <c r="N144" s="323"/>
      <c r="O144" s="323"/>
      <c r="P144" s="323"/>
      <c r="Q144" s="323"/>
      <c r="R144" s="323"/>
      <c r="S144" s="323"/>
      <c r="T144" s="323"/>
      <c r="U144" s="323"/>
      <c r="V144" s="323"/>
      <c r="W144" s="323"/>
      <c r="X144" s="323"/>
      <c r="Y144" s="323"/>
      <c r="Z144" s="323"/>
      <c r="AA144" s="1"/>
      <c r="AB144" s="1"/>
      <c r="AC144" s="1"/>
      <c r="AD144" s="1"/>
      <c r="AE144" s="323"/>
      <c r="AF144" s="324"/>
      <c r="AG144" s="324"/>
      <c r="AH144" s="324"/>
      <c r="AI144" s="324"/>
      <c r="AJ144" s="324"/>
      <c r="AK144" s="324"/>
      <c r="AL144" s="324"/>
      <c r="AM144" s="324"/>
      <c r="AN144" s="324"/>
      <c r="AO144" s="324"/>
      <c r="AP144" s="324"/>
      <c r="AQ144" s="324"/>
      <c r="AR144" s="324"/>
      <c r="AS144" s="324"/>
      <c r="AT144" s="324"/>
      <c r="AU144" s="324"/>
      <c r="AV144" s="324"/>
      <c r="AW144" s="324"/>
      <c r="AX144" s="324"/>
      <c r="AY144" s="324"/>
      <c r="AZ144" s="324"/>
      <c r="BA144" s="324"/>
      <c r="BB144" s="324"/>
      <c r="BC144" s="324"/>
      <c r="BD144" s="324"/>
    </row>
    <row r="145" spans="1:56" s="86" customFormat="1" ht="3.75" hidden="1" customHeight="1" x14ac:dyDescent="0.2">
      <c r="A145" s="148"/>
      <c r="B145" s="87"/>
      <c r="C145" s="130"/>
      <c r="D145" s="102"/>
      <c r="E145" s="323"/>
      <c r="F145" s="323"/>
      <c r="G145" s="323"/>
      <c r="H145" s="323"/>
      <c r="I145" s="323"/>
      <c r="J145" s="323"/>
      <c r="K145" s="323"/>
      <c r="L145" s="323"/>
      <c r="M145" s="323"/>
      <c r="N145" s="323"/>
      <c r="O145" s="323"/>
      <c r="P145" s="323"/>
      <c r="Q145" s="323"/>
      <c r="R145" s="323"/>
      <c r="S145" s="323"/>
      <c r="T145" s="323"/>
      <c r="U145" s="323"/>
      <c r="V145" s="323"/>
      <c r="W145" s="323"/>
      <c r="X145" s="323"/>
      <c r="Y145" s="323"/>
      <c r="Z145" s="323"/>
      <c r="AA145" s="1"/>
      <c r="AB145" s="1"/>
      <c r="AC145" s="1"/>
      <c r="AD145" s="1"/>
      <c r="AE145" s="323"/>
      <c r="AF145" s="324"/>
      <c r="AG145" s="324"/>
      <c r="AH145" s="324"/>
      <c r="AI145" s="324"/>
      <c r="AJ145" s="324"/>
      <c r="AK145" s="324"/>
      <c r="AL145" s="324"/>
      <c r="AM145" s="324"/>
      <c r="AN145" s="324"/>
      <c r="AO145" s="324"/>
      <c r="AP145" s="324"/>
      <c r="AQ145" s="324"/>
      <c r="AR145" s="324"/>
      <c r="AS145" s="324"/>
      <c r="AT145" s="324"/>
      <c r="AU145" s="324"/>
      <c r="AV145" s="324"/>
      <c r="AW145" s="324"/>
      <c r="AX145" s="324"/>
      <c r="AY145" s="324"/>
      <c r="AZ145" s="324"/>
      <c r="BA145" s="324"/>
      <c r="BB145" s="324"/>
      <c r="BC145" s="324"/>
      <c r="BD145" s="324"/>
    </row>
    <row r="146" spans="1:56" s="86" customFormat="1" ht="19.5" customHeight="1" x14ac:dyDescent="0.2">
      <c r="A146" s="148"/>
      <c r="B146" s="88"/>
      <c r="C146" s="131"/>
      <c r="D146" s="95"/>
      <c r="E146" s="323"/>
      <c r="F146" s="323"/>
      <c r="G146" s="323"/>
      <c r="H146" s="323"/>
      <c r="I146" s="323"/>
      <c r="J146" s="323"/>
      <c r="K146" s="323"/>
      <c r="L146" s="323"/>
      <c r="M146" s="323"/>
      <c r="N146" s="323"/>
      <c r="O146" s="323"/>
      <c r="P146" s="323"/>
      <c r="Q146" s="323"/>
      <c r="R146" s="323"/>
      <c r="S146" s="323"/>
      <c r="T146" s="323"/>
      <c r="U146" s="323"/>
      <c r="V146" s="323"/>
      <c r="W146" s="323"/>
      <c r="X146" s="323"/>
      <c r="Y146" s="323"/>
      <c r="Z146" s="323"/>
      <c r="AA146" s="1"/>
      <c r="AB146" s="1"/>
      <c r="AC146" s="1"/>
      <c r="AD146" s="1"/>
      <c r="AE146" s="323"/>
      <c r="AF146" s="324"/>
      <c r="AG146" s="324"/>
      <c r="AH146" s="324"/>
      <c r="AI146" s="324"/>
      <c r="AJ146" s="324"/>
      <c r="AK146" s="324"/>
      <c r="AL146" s="324"/>
      <c r="AM146" s="324"/>
      <c r="AN146" s="324"/>
      <c r="AO146" s="324"/>
      <c r="AP146" s="324"/>
      <c r="AQ146" s="324"/>
      <c r="AR146" s="324"/>
      <c r="AS146" s="324"/>
      <c r="AT146" s="324"/>
      <c r="AU146" s="324"/>
      <c r="AV146" s="324"/>
      <c r="AW146" s="324"/>
      <c r="AX146" s="324"/>
      <c r="AY146" s="324"/>
      <c r="AZ146" s="324"/>
      <c r="BA146" s="324"/>
      <c r="BB146" s="324"/>
      <c r="BC146" s="324"/>
      <c r="BD146" s="324"/>
    </row>
    <row r="147" spans="1:56" s="86" customFormat="1" x14ac:dyDescent="0.2">
      <c r="A147" s="148"/>
      <c r="B147" s="88"/>
      <c r="C147" s="131"/>
      <c r="D147" s="95"/>
      <c r="E147" s="323"/>
      <c r="F147" s="323"/>
      <c r="G147" s="323"/>
      <c r="H147" s="323"/>
      <c r="I147" s="323"/>
      <c r="J147" s="323"/>
      <c r="K147" s="323"/>
      <c r="L147" s="323"/>
      <c r="M147" s="323"/>
      <c r="N147" s="323"/>
      <c r="O147" s="323"/>
      <c r="P147" s="323"/>
      <c r="Q147" s="323"/>
      <c r="R147" s="323"/>
      <c r="S147" s="323"/>
      <c r="T147" s="323"/>
      <c r="U147" s="323"/>
      <c r="V147" s="323"/>
      <c r="W147" s="323"/>
      <c r="X147" s="323"/>
      <c r="Y147" s="323"/>
      <c r="Z147" s="323"/>
      <c r="AA147" s="1"/>
      <c r="AB147" s="1"/>
      <c r="AC147" s="1"/>
      <c r="AD147" s="1"/>
      <c r="AE147" s="323"/>
      <c r="AF147" s="324"/>
      <c r="AG147" s="324"/>
      <c r="AH147" s="324"/>
      <c r="AI147" s="324"/>
      <c r="AJ147" s="324"/>
      <c r="AK147" s="324"/>
      <c r="AL147" s="324"/>
      <c r="AM147" s="324"/>
      <c r="AN147" s="324"/>
      <c r="AO147" s="324"/>
      <c r="AP147" s="324"/>
      <c r="AQ147" s="324"/>
      <c r="AR147" s="324"/>
      <c r="AS147" s="324"/>
      <c r="AT147" s="324"/>
      <c r="AU147" s="324"/>
      <c r="AV147" s="324"/>
      <c r="AW147" s="324"/>
      <c r="AX147" s="324"/>
      <c r="AY147" s="324"/>
      <c r="AZ147" s="324"/>
      <c r="BA147" s="324"/>
      <c r="BB147" s="324"/>
      <c r="BC147" s="324"/>
      <c r="BD147" s="324"/>
    </row>
    <row r="148" spans="1:56" s="86" customFormat="1" x14ac:dyDescent="0.2">
      <c r="A148" s="148"/>
      <c r="B148" s="88"/>
      <c r="C148" s="131"/>
      <c r="D148" s="95"/>
      <c r="E148" s="323"/>
      <c r="F148" s="323"/>
      <c r="G148" s="323"/>
      <c r="H148" s="323"/>
      <c r="I148" s="323"/>
      <c r="J148" s="323"/>
      <c r="K148" s="323"/>
      <c r="L148" s="323"/>
      <c r="M148" s="323"/>
      <c r="N148" s="323"/>
      <c r="O148" s="323"/>
      <c r="P148" s="323"/>
      <c r="Q148" s="323"/>
      <c r="R148" s="323"/>
      <c r="S148" s="323"/>
      <c r="T148" s="323"/>
      <c r="U148" s="323"/>
      <c r="V148" s="323"/>
      <c r="W148" s="323"/>
      <c r="X148" s="323"/>
      <c r="Y148" s="323"/>
      <c r="Z148" s="323"/>
      <c r="AA148" s="1"/>
      <c r="AB148" s="1"/>
      <c r="AC148" s="1"/>
      <c r="AD148" s="1"/>
      <c r="AE148" s="323"/>
      <c r="AF148" s="324"/>
      <c r="AG148" s="324"/>
      <c r="AH148" s="324"/>
      <c r="AI148" s="324"/>
      <c r="AJ148" s="324"/>
      <c r="AK148" s="324"/>
      <c r="AL148" s="324"/>
      <c r="AM148" s="324"/>
      <c r="AN148" s="324"/>
      <c r="AO148" s="324"/>
      <c r="AP148" s="324"/>
      <c r="AQ148" s="324"/>
      <c r="AR148" s="324"/>
      <c r="AS148" s="324"/>
      <c r="AT148" s="324"/>
      <c r="AU148" s="324"/>
      <c r="AV148" s="324"/>
      <c r="AW148" s="324"/>
      <c r="AX148" s="324"/>
      <c r="AY148" s="324"/>
      <c r="AZ148" s="324"/>
      <c r="BA148" s="324"/>
      <c r="BB148" s="324"/>
      <c r="BC148" s="324"/>
      <c r="BD148" s="324"/>
    </row>
    <row r="149" spans="1:56" s="86" customFormat="1" x14ac:dyDescent="0.2">
      <c r="A149" s="148"/>
      <c r="B149" s="88"/>
      <c r="C149" s="131"/>
      <c r="D149" s="95"/>
      <c r="E149" s="323"/>
      <c r="F149" s="323"/>
      <c r="G149" s="323"/>
      <c r="H149" s="323"/>
      <c r="I149" s="323"/>
      <c r="J149" s="323"/>
      <c r="K149" s="323"/>
      <c r="L149" s="323"/>
      <c r="M149" s="323"/>
      <c r="N149" s="323"/>
      <c r="O149" s="323"/>
      <c r="P149" s="323"/>
      <c r="Q149" s="323"/>
      <c r="R149" s="323"/>
      <c r="S149" s="323"/>
      <c r="T149" s="323"/>
      <c r="U149" s="323"/>
      <c r="V149" s="323"/>
      <c r="W149" s="323"/>
      <c r="X149" s="323"/>
      <c r="Y149" s="323"/>
      <c r="Z149" s="323"/>
      <c r="AA149" s="1"/>
      <c r="AB149" s="1"/>
      <c r="AC149" s="1"/>
      <c r="AD149" s="1"/>
      <c r="AE149" s="323"/>
      <c r="AF149" s="324"/>
      <c r="AG149" s="324"/>
      <c r="AH149" s="324"/>
      <c r="AI149" s="324"/>
      <c r="AJ149" s="324"/>
      <c r="AK149" s="324"/>
      <c r="AL149" s="324"/>
      <c r="AM149" s="324"/>
      <c r="AN149" s="324"/>
      <c r="AO149" s="324"/>
      <c r="AP149" s="324"/>
      <c r="AQ149" s="324"/>
      <c r="AR149" s="324"/>
      <c r="AS149" s="324"/>
      <c r="AT149" s="324"/>
      <c r="AU149" s="324"/>
      <c r="AV149" s="324"/>
      <c r="AW149" s="324"/>
      <c r="AX149" s="324"/>
      <c r="AY149" s="324"/>
      <c r="AZ149" s="324"/>
      <c r="BA149" s="324"/>
      <c r="BB149" s="324"/>
      <c r="BC149" s="324"/>
      <c r="BD149" s="324"/>
    </row>
    <row r="150" spans="1:56" s="86" customFormat="1" x14ac:dyDescent="0.2">
      <c r="A150" s="148"/>
      <c r="B150" s="88"/>
      <c r="C150" s="131"/>
      <c r="D150" s="95"/>
      <c r="E150" s="323"/>
      <c r="F150" s="323"/>
      <c r="G150" s="323"/>
      <c r="H150" s="323"/>
      <c r="I150" s="323"/>
      <c r="J150" s="323"/>
      <c r="K150" s="323"/>
      <c r="L150" s="323"/>
      <c r="M150" s="323"/>
      <c r="N150" s="323"/>
      <c r="O150" s="323"/>
      <c r="P150" s="323"/>
      <c r="Q150" s="323"/>
      <c r="R150" s="323"/>
      <c r="S150" s="323"/>
      <c r="T150" s="323"/>
      <c r="U150" s="323"/>
      <c r="V150" s="323"/>
      <c r="W150" s="323"/>
      <c r="X150" s="323"/>
      <c r="Y150" s="323"/>
      <c r="Z150" s="323"/>
      <c r="AA150" s="1"/>
      <c r="AB150" s="1"/>
      <c r="AC150" s="1"/>
      <c r="AD150" s="1"/>
      <c r="AE150" s="323"/>
      <c r="AF150" s="324"/>
      <c r="AG150" s="324"/>
      <c r="AH150" s="324"/>
      <c r="AI150" s="324"/>
      <c r="AJ150" s="324"/>
      <c r="AK150" s="324"/>
      <c r="AL150" s="324"/>
      <c r="AM150" s="324"/>
      <c r="AN150" s="324"/>
      <c r="AO150" s="324"/>
      <c r="AP150" s="324"/>
      <c r="AQ150" s="324"/>
      <c r="AR150" s="324"/>
      <c r="AS150" s="324"/>
      <c r="AT150" s="324"/>
      <c r="AU150" s="324"/>
      <c r="AV150" s="324"/>
      <c r="AW150" s="324"/>
      <c r="AX150" s="324"/>
      <c r="AY150" s="324"/>
      <c r="AZ150" s="324"/>
      <c r="BA150" s="324"/>
      <c r="BB150" s="324"/>
      <c r="BC150" s="324"/>
      <c r="BD150" s="324"/>
    </row>
    <row r="151" spans="1:56" s="86" customFormat="1" x14ac:dyDescent="0.2">
      <c r="A151" s="148"/>
      <c r="B151" s="88"/>
      <c r="C151" s="131"/>
      <c r="D151" s="95"/>
      <c r="E151" s="323"/>
      <c r="F151" s="323"/>
      <c r="G151" s="323"/>
      <c r="H151" s="323"/>
      <c r="I151" s="323"/>
      <c r="J151" s="323"/>
      <c r="K151" s="323"/>
      <c r="L151" s="323"/>
      <c r="M151" s="323"/>
      <c r="N151" s="323"/>
      <c r="O151" s="323"/>
      <c r="P151" s="323"/>
      <c r="Q151" s="323"/>
      <c r="R151" s="323"/>
      <c r="S151" s="323"/>
      <c r="T151" s="323"/>
      <c r="U151" s="323"/>
      <c r="V151" s="323"/>
      <c r="W151" s="323"/>
      <c r="X151" s="323"/>
      <c r="Y151" s="323"/>
      <c r="Z151" s="323"/>
      <c r="AA151" s="1"/>
      <c r="AB151" s="1"/>
      <c r="AC151" s="1"/>
      <c r="AD151" s="1"/>
      <c r="AE151" s="323"/>
      <c r="AF151" s="324"/>
      <c r="AG151" s="324"/>
      <c r="AH151" s="324"/>
      <c r="AI151" s="324"/>
      <c r="AJ151" s="324"/>
      <c r="AK151" s="324"/>
      <c r="AL151" s="324"/>
      <c r="AM151" s="324"/>
      <c r="AN151" s="324"/>
      <c r="AO151" s="324"/>
      <c r="AP151" s="324"/>
      <c r="AQ151" s="324"/>
      <c r="AR151" s="324"/>
      <c r="AS151" s="324"/>
      <c r="AT151" s="324"/>
      <c r="AU151" s="324"/>
      <c r="AV151" s="324"/>
      <c r="AW151" s="324"/>
      <c r="AX151" s="324"/>
      <c r="AY151" s="324"/>
      <c r="AZ151" s="324"/>
      <c r="BA151" s="324"/>
      <c r="BB151" s="324"/>
      <c r="BC151" s="324"/>
      <c r="BD151" s="324"/>
    </row>
    <row r="152" spans="1:56" s="86" customFormat="1" x14ac:dyDescent="0.2">
      <c r="A152" s="148"/>
      <c r="B152" s="88"/>
      <c r="C152" s="131"/>
      <c r="D152" s="95"/>
      <c r="E152" s="323"/>
      <c r="F152" s="323"/>
      <c r="G152" s="323"/>
      <c r="H152" s="323"/>
      <c r="I152" s="323"/>
      <c r="J152" s="323"/>
      <c r="K152" s="323"/>
      <c r="L152" s="323"/>
      <c r="M152" s="323"/>
      <c r="N152" s="323"/>
      <c r="O152" s="323"/>
      <c r="P152" s="323"/>
      <c r="Q152" s="323"/>
      <c r="R152" s="323"/>
      <c r="S152" s="323"/>
      <c r="T152" s="323"/>
      <c r="U152" s="323"/>
      <c r="V152" s="323"/>
      <c r="W152" s="323"/>
      <c r="X152" s="323"/>
      <c r="Y152" s="323"/>
      <c r="Z152" s="323"/>
      <c r="AA152" s="1"/>
      <c r="AB152" s="1"/>
      <c r="AC152" s="1"/>
      <c r="AD152" s="1"/>
      <c r="AE152" s="323"/>
      <c r="AF152" s="324"/>
      <c r="AG152" s="324"/>
      <c r="AH152" s="324"/>
      <c r="AI152" s="324"/>
      <c r="AJ152" s="324"/>
      <c r="AK152" s="324"/>
      <c r="AL152" s="324"/>
      <c r="AM152" s="324"/>
      <c r="AN152" s="324"/>
      <c r="AO152" s="324"/>
      <c r="AP152" s="324"/>
      <c r="AQ152" s="324"/>
      <c r="AR152" s="324"/>
      <c r="AS152" s="324"/>
      <c r="AT152" s="324"/>
      <c r="AU152" s="324"/>
      <c r="AV152" s="324"/>
      <c r="AW152" s="324"/>
      <c r="AX152" s="324"/>
      <c r="AY152" s="324"/>
      <c r="AZ152" s="324"/>
      <c r="BA152" s="324"/>
      <c r="BB152" s="324"/>
      <c r="BC152" s="324"/>
      <c r="BD152" s="324"/>
    </row>
    <row r="153" spans="1:56" s="86" customFormat="1" x14ac:dyDescent="0.2">
      <c r="A153" s="148"/>
      <c r="B153" s="88"/>
      <c r="C153" s="131"/>
      <c r="D153" s="95"/>
      <c r="E153" s="323"/>
      <c r="F153" s="323"/>
      <c r="G153" s="323"/>
      <c r="H153" s="323"/>
      <c r="I153" s="323"/>
      <c r="J153" s="323"/>
      <c r="K153" s="323"/>
      <c r="L153" s="323"/>
      <c r="M153" s="323"/>
      <c r="N153" s="323"/>
      <c r="O153" s="323"/>
      <c r="P153" s="323"/>
      <c r="Q153" s="323"/>
      <c r="R153" s="323"/>
      <c r="S153" s="323"/>
      <c r="T153" s="323"/>
      <c r="U153" s="323"/>
      <c r="V153" s="323"/>
      <c r="W153" s="323"/>
      <c r="X153" s="323"/>
      <c r="Y153" s="323"/>
      <c r="Z153" s="323"/>
      <c r="AA153" s="1"/>
      <c r="AB153" s="1"/>
      <c r="AC153" s="1"/>
      <c r="AD153" s="1"/>
      <c r="AE153" s="323"/>
      <c r="AF153" s="324"/>
      <c r="AG153" s="324"/>
      <c r="AH153" s="324"/>
      <c r="AI153" s="324"/>
      <c r="AJ153" s="324"/>
      <c r="AK153" s="324"/>
      <c r="AL153" s="324"/>
      <c r="AM153" s="324"/>
      <c r="AN153" s="324"/>
      <c r="AO153" s="324"/>
      <c r="AP153" s="324"/>
      <c r="AQ153" s="324"/>
      <c r="AR153" s="324"/>
      <c r="AS153" s="324"/>
      <c r="AT153" s="324"/>
      <c r="AU153" s="324"/>
      <c r="AV153" s="324"/>
      <c r="AW153" s="324"/>
      <c r="AX153" s="324"/>
      <c r="AY153" s="324"/>
      <c r="AZ153" s="324"/>
      <c r="BA153" s="324"/>
      <c r="BB153" s="324"/>
      <c r="BC153" s="324"/>
      <c r="BD153" s="324"/>
    </row>
    <row r="154" spans="1:56" s="86" customFormat="1" x14ac:dyDescent="0.2">
      <c r="A154" s="148"/>
      <c r="B154" s="88"/>
      <c r="C154" s="131"/>
      <c r="D154" s="95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56" s="86" customFormat="1" x14ac:dyDescent="0.2">
      <c r="A155" s="148"/>
      <c r="B155" s="88"/>
      <c r="C155" s="131"/>
      <c r="D155" s="95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56" s="86" customFormat="1" x14ac:dyDescent="0.2">
      <c r="A156" s="148"/>
      <c r="B156" s="88"/>
      <c r="C156" s="131"/>
      <c r="D156" s="95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56" s="86" customFormat="1" x14ac:dyDescent="0.2">
      <c r="A157" s="148"/>
      <c r="B157" s="88"/>
      <c r="C157" s="131"/>
      <c r="D157" s="95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56" s="86" customFormat="1" x14ac:dyDescent="0.2">
      <c r="A158" s="148"/>
      <c r="B158" s="88"/>
      <c r="C158" s="131"/>
      <c r="D158" s="95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56" s="86" customFormat="1" x14ac:dyDescent="0.2">
      <c r="A159" s="148"/>
      <c r="B159" s="88"/>
      <c r="C159" s="131"/>
      <c r="D159" s="95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56" s="86" customFormat="1" x14ac:dyDescent="0.2">
      <c r="A160" s="148"/>
      <c r="B160" s="88"/>
      <c r="C160" s="131"/>
      <c r="D160" s="95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s="86" customFormat="1" x14ac:dyDescent="0.2">
      <c r="A161" s="148"/>
      <c r="B161" s="88"/>
      <c r="C161" s="131"/>
      <c r="D161" s="95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s="86" customFormat="1" ht="12.75" hidden="1" customHeight="1" x14ac:dyDescent="0.2">
      <c r="A162" s="148"/>
      <c r="B162" s="88"/>
      <c r="C162" s="131"/>
      <c r="D162" s="95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s="86" customFormat="1" x14ac:dyDescent="0.2">
      <c r="A163" s="148"/>
      <c r="B163" s="88"/>
      <c r="C163" s="131"/>
      <c r="D163" s="95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s="86" customFormat="1" x14ac:dyDescent="0.2">
      <c r="A164" s="148"/>
      <c r="B164" s="88"/>
      <c r="C164" s="131"/>
      <c r="D164" s="95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s="86" customFormat="1" x14ac:dyDescent="0.2">
      <c r="A165" s="148"/>
      <c r="B165" s="88"/>
      <c r="C165" s="131"/>
      <c r="D165" s="95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s="86" customFormat="1" x14ac:dyDescent="0.2">
      <c r="A166" s="148"/>
      <c r="B166" s="88"/>
      <c r="C166" s="131"/>
      <c r="D166" s="95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s="86" customFormat="1" x14ac:dyDescent="0.2">
      <c r="A167" s="148"/>
      <c r="B167" s="88"/>
      <c r="C167" s="131"/>
      <c r="D167" s="95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s="86" customFormat="1" x14ac:dyDescent="0.2">
      <c r="A168" s="148"/>
      <c r="B168" s="87"/>
      <c r="C168" s="130"/>
      <c r="D168" s="10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s="86" customFormat="1" ht="0.75" customHeight="1" x14ac:dyDescent="0.2">
      <c r="A169" s="148"/>
      <c r="B169" s="88"/>
      <c r="C169" s="131"/>
      <c r="D169" s="95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s="86" customFormat="1" x14ac:dyDescent="0.2">
      <c r="A170" s="148"/>
      <c r="B170" s="88"/>
      <c r="C170" s="131"/>
      <c r="D170" s="95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s="86" customFormat="1" x14ac:dyDescent="0.2">
      <c r="A171" s="148"/>
      <c r="B171" s="88"/>
      <c r="C171" s="131"/>
      <c r="D171" s="95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s="86" customFormat="1" x14ac:dyDescent="0.2">
      <c r="A172" s="148"/>
      <c r="B172" s="88"/>
      <c r="C172" s="131"/>
      <c r="D172" s="95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s="86" customFormat="1" x14ac:dyDescent="0.2">
      <c r="A173" s="148"/>
      <c r="B173" s="88"/>
      <c r="C173" s="131"/>
      <c r="D173" s="95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s="86" customFormat="1" x14ac:dyDescent="0.2">
      <c r="A174" s="148"/>
      <c r="B174" s="88"/>
      <c r="C174" s="131"/>
      <c r="D174" s="95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s="86" customFormat="1" x14ac:dyDescent="0.2">
      <c r="A175" s="148"/>
      <c r="B175" s="88"/>
      <c r="C175" s="131"/>
      <c r="D175" s="95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s="86" customFormat="1" x14ac:dyDescent="0.2">
      <c r="A176" s="148"/>
      <c r="B176" s="88"/>
      <c r="C176" s="131"/>
      <c r="D176" s="95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s="86" customFormat="1" x14ac:dyDescent="0.2">
      <c r="A177" s="148"/>
      <c r="B177" s="88"/>
      <c r="C177" s="131"/>
      <c r="D177" s="95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s="86" customFormat="1" x14ac:dyDescent="0.2">
      <c r="A178" s="148"/>
      <c r="B178" s="88"/>
      <c r="C178" s="131"/>
      <c r="D178" s="95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s="86" customFormat="1" x14ac:dyDescent="0.2">
      <c r="A179" s="148"/>
      <c r="B179" s="88"/>
      <c r="C179" s="131"/>
      <c r="D179" s="95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s="86" customFormat="1" x14ac:dyDescent="0.2">
      <c r="A180" s="148"/>
      <c r="B180" s="88"/>
      <c r="C180" s="131"/>
      <c r="D180" s="95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s="86" customFormat="1" x14ac:dyDescent="0.2">
      <c r="A181" s="148"/>
      <c r="B181" s="88"/>
      <c r="C181" s="131"/>
      <c r="D181" s="95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s="86" customFormat="1" x14ac:dyDescent="0.2">
      <c r="A182" s="148"/>
      <c r="B182" s="88"/>
      <c r="C182" s="131"/>
      <c r="D182" s="95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s="86" customFormat="1" x14ac:dyDescent="0.2">
      <c r="A183" s="148"/>
      <c r="B183" s="88"/>
      <c r="C183" s="131"/>
      <c r="D183" s="95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s="86" customFormat="1" x14ac:dyDescent="0.2">
      <c r="A184" s="148"/>
      <c r="B184" s="88"/>
      <c r="C184" s="131"/>
      <c r="D184" s="95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s="86" customFormat="1" ht="12.75" hidden="1" customHeight="1" x14ac:dyDescent="0.2">
      <c r="A185" s="148"/>
      <c r="B185" s="88"/>
      <c r="C185" s="131"/>
      <c r="D185" s="95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s="86" customFormat="1" x14ac:dyDescent="0.2">
      <c r="A186" s="148"/>
      <c r="B186" s="88"/>
      <c r="C186" s="131"/>
      <c r="D186" s="95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s="86" customFormat="1" x14ac:dyDescent="0.2">
      <c r="A187" s="148"/>
      <c r="B187" s="88"/>
      <c r="C187" s="131"/>
      <c r="D187" s="95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s="86" customFormat="1" x14ac:dyDescent="0.2">
      <c r="A188" s="148"/>
      <c r="B188" s="88"/>
      <c r="C188" s="131"/>
      <c r="D188" s="95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s="86" customFormat="1" x14ac:dyDescent="0.2">
      <c r="A189" s="148"/>
      <c r="B189" s="88"/>
      <c r="C189" s="131"/>
      <c r="D189" s="95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s="86" customFormat="1" x14ac:dyDescent="0.2">
      <c r="A190" s="148"/>
      <c r="B190" s="87"/>
      <c r="C190" s="130"/>
      <c r="D190" s="10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s="86" customFormat="1" x14ac:dyDescent="0.2">
      <c r="A191" s="148"/>
      <c r="B191" s="88"/>
      <c r="C191" s="131"/>
      <c r="D191" s="95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s="86" customFormat="1" x14ac:dyDescent="0.2">
      <c r="A192" s="148"/>
      <c r="B192" s="88"/>
      <c r="C192" s="131"/>
      <c r="D192" s="95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s="86" customFormat="1" x14ac:dyDescent="0.2">
      <c r="A193" s="148"/>
      <c r="B193" s="88"/>
      <c r="C193" s="131"/>
      <c r="D193" s="95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s="86" customFormat="1" x14ac:dyDescent="0.2">
      <c r="A194" s="148"/>
      <c r="B194" s="88"/>
      <c r="C194" s="131"/>
      <c r="D194" s="95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s="86" customFormat="1" x14ac:dyDescent="0.2">
      <c r="A195" s="148"/>
      <c r="B195" s="83"/>
      <c r="C195" s="127"/>
      <c r="D195" s="99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</sheetData>
  <mergeCells count="12">
    <mergeCell ref="BA6:BD6"/>
    <mergeCell ref="E6:I6"/>
    <mergeCell ref="J6:M6"/>
    <mergeCell ref="N6:Q6"/>
    <mergeCell ref="R6:V6"/>
    <mergeCell ref="W6:Z6"/>
    <mergeCell ref="AA6:AD6"/>
    <mergeCell ref="AE6:AH6"/>
    <mergeCell ref="AI6:AM6"/>
    <mergeCell ref="AN6:AQ6"/>
    <mergeCell ref="AR6:AV6"/>
    <mergeCell ref="AW6:AZ6"/>
  </mergeCells>
  <dataValidations disablePrompts="1" count="2">
    <dataValidation type="list" allowBlank="1" showInputMessage="1" showErrorMessage="1" sqref="D56:D62 D100 D82 D104:D105">
      <formula1>$BF$1:$BF$6</formula1>
    </dataValidation>
    <dataValidation type="list" allowBlank="1" showInputMessage="1" showErrorMessage="1" sqref="C63">
      <formula1>$A$2:$A$30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'IC Partners'!$A$3:$A$31</xm:f>
          </x14:formula1>
          <xm:sqref>C100</xm:sqref>
        </x14:dataValidation>
        <x14:dataValidation type="list" allowBlank="1" showInputMessage="1" showErrorMessage="1">
          <x14:formula1>
            <xm:f>'IC Partners'!$A$1:$A$31</xm:f>
          </x14:formula1>
          <xm:sqref>C24:C38 C64:C74</xm:sqref>
        </x14:dataValidation>
        <x14:dataValidation type="list" allowBlank="1" showInputMessage="1" showErrorMessage="1">
          <x14:formula1>
            <xm:f>'IC Partners'!$E$1:$E$3</xm:f>
          </x14:formula1>
          <xm:sqref>D64:D69</xm:sqref>
        </x14:dataValidation>
        <x14:dataValidation type="list" allowBlank="1" showInputMessage="1" showErrorMessage="1">
          <x14:formula1>
            <xm:f>'IC Partners'!$E$1:$E$4</xm:f>
          </x14:formula1>
          <xm:sqref>D76:D81 D24:D30 D102:D103 D84:D99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E4"/>
  <sheetViews>
    <sheetView showGridLines="0" workbookViewId="0">
      <selection activeCell="G33" sqref="A1:G33"/>
    </sheetView>
  </sheetViews>
  <sheetFormatPr baseColWidth="10" defaultRowHeight="15" x14ac:dyDescent="0.25"/>
  <cols>
    <col min="1" max="1" width="16.28515625" style="1" customWidth="1"/>
  </cols>
  <sheetData>
    <row r="1" spans="2:5" x14ac:dyDescent="0.25">
      <c r="E1" s="1"/>
    </row>
    <row r="2" spans="2:5" x14ac:dyDescent="0.25">
      <c r="E2" s="1"/>
    </row>
    <row r="3" spans="2:5" x14ac:dyDescent="0.25">
      <c r="E3" s="1"/>
    </row>
    <row r="4" spans="2:5" x14ac:dyDescent="0.25">
      <c r="B4" s="1"/>
      <c r="E4" s="1"/>
    </row>
  </sheetData>
  <pageMargins left="0.7" right="0.7" top="0.75" bottom="0.75" header="0.3" footer="0.3"/>
  <pageSetup paperSize="9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CONSO 1</vt:lpstr>
      <vt:lpstr>CONSO 2</vt:lpstr>
      <vt:lpstr>Do not Delete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IC Partners</vt:lpstr>
      <vt:lpstr>Do not Delete2</vt:lpstr>
    </vt:vector>
  </TitlesOfParts>
  <Company>EVENS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ELMALEH</dc:creator>
  <cp:lastModifiedBy>Aniri MAGURU</cp:lastModifiedBy>
  <dcterms:created xsi:type="dcterms:W3CDTF">2018-05-30T07:06:33Z</dcterms:created>
  <dcterms:modified xsi:type="dcterms:W3CDTF">2018-07-02T08:37:12Z</dcterms:modified>
</cp:coreProperties>
</file>