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n000246\Desktop\"/>
    </mc:Choice>
  </mc:AlternateContent>
  <bookViews>
    <workbookView xWindow="0" yWindow="0" windowWidth="28800" windowHeight="12435"/>
  </bookViews>
  <sheets>
    <sheet name="Journal de vente CLIPRI" sheetId="1" r:id="rId1"/>
  </sheets>
  <definedNames>
    <definedName name="_xlnm.Print_Titles" localSheetId="0">'Journal de vente CLIPRI'!$1:$8</definedName>
  </definedNames>
  <calcPr calcId="152511"/>
</workbook>
</file>

<file path=xl/calcChain.xml><?xml version="1.0" encoding="utf-8"?>
<calcChain xmlns="http://schemas.openxmlformats.org/spreadsheetml/2006/main">
  <c r="K31" i="1" l="1"/>
  <c r="M27" i="1" l="1"/>
  <c r="M38" i="1" s="1"/>
  <c r="N27" i="1"/>
  <c r="N38" i="1" s="1"/>
  <c r="O27" i="1"/>
  <c r="O38" i="1" s="1"/>
  <c r="P27" i="1"/>
  <c r="Q27" i="1"/>
  <c r="R27" i="1"/>
  <c r="S27" i="1"/>
  <c r="T27" i="1"/>
  <c r="T38" i="1" s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L27" i="1"/>
  <c r="L38" i="1" s="1"/>
  <c r="P38" i="1"/>
  <c r="Q38" i="1"/>
  <c r="R38" i="1"/>
  <c r="S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L36" i="1"/>
  <c r="E38" i="1"/>
  <c r="D38" i="1"/>
  <c r="E36" i="1"/>
  <c r="J36" i="1"/>
  <c r="D36" i="1"/>
  <c r="K32" i="1"/>
  <c r="K33" i="1"/>
  <c r="K34" i="1"/>
  <c r="K35" i="1"/>
  <c r="J31" i="1"/>
  <c r="I31" i="1"/>
  <c r="I36" i="1" s="1"/>
  <c r="H31" i="1"/>
  <c r="H36" i="1" s="1"/>
  <c r="G31" i="1"/>
  <c r="E27" i="1"/>
  <c r="D27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I12" i="1"/>
  <c r="H12" i="1"/>
  <c r="G12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2" i="1"/>
  <c r="D7" i="1"/>
  <c r="F17" i="1" l="1"/>
  <c r="F20" i="1"/>
  <c r="F13" i="1"/>
  <c r="I27" i="1"/>
  <c r="I38" i="1" s="1"/>
  <c r="F23" i="1"/>
  <c r="F15" i="1"/>
  <c r="H27" i="1"/>
  <c r="H38" i="1" s="1"/>
  <c r="F31" i="1"/>
  <c r="F36" i="1" s="1"/>
  <c r="F25" i="1"/>
  <c r="F21" i="1"/>
  <c r="G36" i="1"/>
  <c r="K14" i="1"/>
  <c r="F19" i="1"/>
  <c r="G27" i="1"/>
  <c r="F24" i="1"/>
  <c r="F16" i="1"/>
  <c r="F12" i="1"/>
  <c r="J27" i="1"/>
  <c r="J38" i="1" s="1"/>
  <c r="F22" i="1"/>
  <c r="F14" i="1"/>
  <c r="F18" i="1"/>
  <c r="F26" i="1"/>
  <c r="K12" i="1"/>
  <c r="K19" i="1"/>
  <c r="K21" i="1"/>
  <c r="K13" i="1"/>
  <c r="K26" i="1"/>
  <c r="K18" i="1"/>
  <c r="K25" i="1"/>
  <c r="K17" i="1"/>
  <c r="K24" i="1"/>
  <c r="K16" i="1"/>
  <c r="K20" i="1"/>
  <c r="K23" i="1"/>
  <c r="K15" i="1"/>
  <c r="K22" i="1"/>
  <c r="G38" i="1" l="1"/>
  <c r="F27" i="1"/>
  <c r="F38" i="1" s="1"/>
</calcChain>
</file>

<file path=xl/sharedStrings.xml><?xml version="1.0" encoding="utf-8"?>
<sst xmlns="http://schemas.openxmlformats.org/spreadsheetml/2006/main" count="209" uniqueCount="40">
  <si>
    <t>BG</t>
  </si>
  <si>
    <t>GP</t>
  </si>
  <si>
    <t>EeR</t>
  </si>
  <si>
    <t>Objectifs jour</t>
  </si>
  <si>
    <t>Agents Conquête</t>
  </si>
  <si>
    <t>Obj au 28/02/2021</t>
  </si>
  <si>
    <t>Ccommerciaux</t>
  </si>
  <si>
    <t>Total Résultats</t>
  </si>
  <si>
    <t>PAT</t>
  </si>
  <si>
    <t>Gains</t>
  </si>
  <si>
    <t>Date:</t>
  </si>
  <si>
    <t>Total commerciaux</t>
  </si>
  <si>
    <t>Total équipe conquête</t>
  </si>
  <si>
    <t>Grand total</t>
  </si>
  <si>
    <t>Rang</t>
  </si>
  <si>
    <r>
      <t xml:space="preserve">Reporting par commercial
</t>
    </r>
    <r>
      <rPr>
        <sz val="16"/>
        <color rgb="FF000000"/>
        <rFont val="Arial"/>
        <family val="2"/>
      </rPr>
      <t>JOURNAL DE VENTES DES COMMERCIAUX : EeR</t>
    </r>
    <r>
      <rPr>
        <b/>
        <sz val="16"/>
        <color rgb="FF000000"/>
        <rFont val="Arial"/>
        <family val="2"/>
      </rPr>
      <t xml:space="preserve">
</t>
    </r>
  </si>
  <si>
    <t>QFMLVKZX GYZRYJ</t>
  </si>
  <si>
    <t>JXOVXSO VFAJYQ</t>
  </si>
  <si>
    <t>UKCTVJXGQG LZQAP RZNRNVI</t>
  </si>
  <si>
    <t>NTUFSNKM BOPCQFJBE QKWONTGU</t>
  </si>
  <si>
    <t>PUDF BZWYJM EDBQAYE</t>
  </si>
  <si>
    <t>MSKLMI VNRTOVS</t>
  </si>
  <si>
    <t>WJGDRC PHVST EKFURL</t>
  </si>
  <si>
    <t>MCISGY CIRTZB XQKTE</t>
  </si>
  <si>
    <t>MCIBY HCPEWMSM HAZAUVW</t>
  </si>
  <si>
    <t>UWKLD TZODTOQV IKSU</t>
  </si>
  <si>
    <t>CRQMNCOHJ ROEMKMMDM</t>
  </si>
  <si>
    <t>UPGPMPK NHVXDKCIT</t>
  </si>
  <si>
    <t>FTGTSM BXFEJR</t>
  </si>
  <si>
    <t>RGGHV TQEGLM ASPBFSIDW</t>
  </si>
  <si>
    <t>GAFFDQ UZDUNAYF</t>
  </si>
  <si>
    <t>Dtdauyxf WRVRMO</t>
  </si>
  <si>
    <t>Ebdey HSVLUR</t>
  </si>
  <si>
    <t>Djzht WFMOPRF</t>
  </si>
  <si>
    <t>Ddthrb MACJLL</t>
  </si>
  <si>
    <t>Zqrnuoh MUGLMA-EODQUUO</t>
  </si>
  <si>
    <t>1 GP =</t>
  </si>
  <si>
    <t xml:space="preserve">1 GB = </t>
  </si>
  <si>
    <t>1 PAT =</t>
  </si>
  <si>
    <t>Points gagnés par segment de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</si>
</sst>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#,##0;\-\ #,##0"/>
  </numFmts>
  <fonts count="20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6"/>
      <color rgb="FF000000"/>
      <name val="Arial"/>
      <family val="2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16"/>
      <color rgb="FF000000"/>
      <name val="Arial"/>
      <family val="2"/>
    </font>
    <font>
      <sz val="10"/>
      <name val="Calibri"/>
      <family val="2"/>
    </font>
    <font>
      <b/>
      <sz val="11"/>
      <name val="Calibri"/>
      <family val="2"/>
    </font>
    <font>
      <sz val="7"/>
      <name val="Arial"/>
      <family val="2"/>
    </font>
    <font>
      <b/>
      <sz val="8"/>
      <name val="Arial"/>
      <family val="2"/>
    </font>
    <font>
      <sz val="11"/>
      <color rgb="FF0070C0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b/>
      <sz val="9"/>
      <color rgb="FFFF0000"/>
      <name val="Calibri"/>
      <family val="2"/>
    </font>
    <font>
      <b/>
      <sz val="10"/>
      <color rgb="FFFF0000"/>
      <name val="Arial"/>
      <family val="2"/>
    </font>
    <font>
      <b/>
      <sz val="10"/>
      <color rgb="FFFF0000"/>
      <name val="Calibri"/>
      <family val="2"/>
    </font>
    <font>
      <b/>
      <sz val="7"/>
      <name val="Arial"/>
      <family val="2"/>
    </font>
    <font>
      <b/>
      <sz val="8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rgb="FFD3D3D3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C0C0C0"/>
      </patternFill>
    </fill>
    <fill>
      <patternFill patternType="solid">
        <fgColor theme="1" tint="0.499984740745262"/>
        <bgColor rgb="FFC0C0C0"/>
      </patternFill>
    </fill>
    <fill>
      <patternFill patternType="solid">
        <fgColor theme="0" tint="-0.249977111117893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ashed">
        <color rgb="FF000000"/>
      </left>
      <right style="dashed">
        <color rgb="FF000000"/>
      </right>
      <top style="dashed">
        <color rgb="FF000000"/>
      </top>
      <bottom style="dashed">
        <color rgb="FF000000"/>
      </bottom>
      <diagonal/>
    </border>
    <border>
      <left/>
      <right style="dashed">
        <color rgb="FF000000"/>
      </right>
      <top style="dashed">
        <color rgb="FF000000"/>
      </top>
      <bottom style="dashed">
        <color rgb="FF000000"/>
      </bottom>
      <diagonal/>
    </border>
    <border>
      <left/>
      <right/>
      <top style="dashed">
        <color rgb="FF000000"/>
      </top>
      <bottom style="dashed">
        <color rgb="FF000000"/>
      </bottom>
      <diagonal/>
    </border>
    <border>
      <left style="dashed">
        <color rgb="FF000000"/>
      </left>
      <right/>
      <top style="dashed">
        <color rgb="FF000000"/>
      </top>
      <bottom style="dashed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dashed">
        <color rgb="FF000000"/>
      </bottom>
      <diagonal/>
    </border>
    <border>
      <left style="dashed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0000"/>
      </left>
      <right style="dashed">
        <color rgb="FF000000"/>
      </right>
      <top/>
      <bottom style="dashed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rgb="FF000000"/>
      </left>
      <right style="thin">
        <color indexed="64"/>
      </right>
      <top style="dashed">
        <color rgb="FF000000"/>
      </top>
      <bottom style="dashed">
        <color rgb="FF000000"/>
      </bottom>
      <diagonal/>
    </border>
    <border>
      <left style="thin">
        <color indexed="64"/>
      </left>
      <right style="dashed">
        <color rgb="FF000000"/>
      </right>
      <top style="dashed">
        <color rgb="FF000000"/>
      </top>
      <bottom style="dashed">
        <color rgb="FF000000"/>
      </bottom>
      <diagonal/>
    </border>
    <border>
      <left style="dashed">
        <color rgb="FF000000"/>
      </left>
      <right style="thin">
        <color indexed="64"/>
      </right>
      <top style="dashed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rgb="FF000000"/>
      </right>
      <top/>
      <bottom style="dashed">
        <color rgb="FF000000"/>
      </bottom>
      <diagonal/>
    </border>
    <border>
      <left/>
      <right style="dashed">
        <color rgb="FF000000"/>
      </right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rgb="FF000000"/>
      </bottom>
      <diagonal/>
    </border>
    <border>
      <left/>
      <right style="thin">
        <color indexed="64"/>
      </right>
      <top style="dashed">
        <color rgb="FF000000"/>
      </top>
      <bottom style="dashed">
        <color rgb="FF000000"/>
      </bottom>
      <diagonal/>
    </border>
    <border>
      <left style="thin">
        <color indexed="64"/>
      </left>
      <right style="dashed">
        <color rgb="FF000000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rgb="FF000000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rgb="FF000000"/>
      </left>
      <right/>
      <top style="dotted">
        <color indexed="64"/>
      </top>
      <bottom style="dotted">
        <color indexed="64"/>
      </bottom>
      <diagonal/>
    </border>
    <border>
      <left style="dashed">
        <color rgb="FF000000"/>
      </left>
      <right style="dashed">
        <color rgb="FF000000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rgb="FF000000"/>
      </bottom>
      <diagonal/>
    </border>
    <border>
      <left style="thin">
        <color indexed="64"/>
      </left>
      <right/>
      <top/>
      <bottom/>
      <diagonal/>
    </border>
    <border>
      <left style="dashed">
        <color rgb="FF000000"/>
      </left>
      <right style="thin">
        <color rgb="FF000000"/>
      </right>
      <top style="thin">
        <color indexed="64"/>
      </top>
      <bottom style="dashed">
        <color rgb="FF000000"/>
      </bottom>
      <diagonal/>
    </border>
    <border>
      <left style="dashed">
        <color rgb="FF000000"/>
      </left>
      <right style="thin">
        <color rgb="FF000000"/>
      </right>
      <top style="dashed">
        <color rgb="FF000000"/>
      </top>
      <bottom style="dashed">
        <color rgb="FF000000"/>
      </bottom>
      <diagonal/>
    </border>
    <border>
      <left style="dashed">
        <color rgb="FF000000"/>
      </left>
      <right style="thin">
        <color rgb="FF000000"/>
      </right>
      <top style="dashed">
        <color rgb="FF000000"/>
      </top>
      <bottom style="dotted">
        <color indexed="64"/>
      </bottom>
      <diagonal/>
    </border>
    <border>
      <left style="dashed">
        <color rgb="FF000000"/>
      </left>
      <right style="thin">
        <color rgb="FF000000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ashed">
        <color rgb="FF000000"/>
      </left>
      <right/>
      <top/>
      <bottom style="dashed">
        <color rgb="FF000000"/>
      </bottom>
      <diagonal/>
    </border>
    <border>
      <left style="dashed">
        <color rgb="FF000000"/>
      </left>
      <right/>
      <top/>
      <bottom style="dotted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12">
    <xf numFmtId="0" fontId="1" fillId="0" borderId="0" xfId="0" applyFont="1" applyFill="1" applyBorder="1"/>
    <xf numFmtId="164" fontId="4" fillId="0" borderId="3" xfId="0" applyNumberFormat="1" applyFont="1" applyFill="1" applyBorder="1" applyAlignment="1">
      <alignment vertical="center" wrapText="1" readingOrder="1"/>
    </xf>
    <xf numFmtId="0" fontId="1" fillId="0" borderId="0" xfId="0" applyFont="1" applyFill="1" applyBorder="1"/>
    <xf numFmtId="0" fontId="4" fillId="0" borderId="3" xfId="0" applyNumberFormat="1" applyFont="1" applyFill="1" applyBorder="1" applyAlignment="1">
      <alignment vertical="center" wrapText="1" readingOrder="1"/>
    </xf>
    <xf numFmtId="0" fontId="5" fillId="0" borderId="0" xfId="0" applyNumberFormat="1" applyFont="1" applyFill="1" applyBorder="1" applyAlignment="1">
      <alignment vertical="center" wrapText="1" readingOrder="1"/>
    </xf>
    <xf numFmtId="0" fontId="1" fillId="0" borderId="0" xfId="0" applyFont="1" applyFill="1" applyBorder="1"/>
    <xf numFmtId="0" fontId="9" fillId="0" borderId="0" xfId="0" applyFont="1" applyFill="1" applyBorder="1"/>
    <xf numFmtId="0" fontId="1" fillId="0" borderId="0" xfId="0" applyFont="1" applyFill="1" applyBorder="1" applyAlignment="1">
      <alignment horizontal="center"/>
    </xf>
    <xf numFmtId="164" fontId="4" fillId="0" borderId="4" xfId="0" applyNumberFormat="1" applyFont="1" applyFill="1" applyBorder="1" applyAlignment="1">
      <alignment vertical="center" wrapText="1" readingOrder="1"/>
    </xf>
    <xf numFmtId="0" fontId="12" fillId="0" borderId="0" xfId="0" applyFont="1" applyFill="1" applyBorder="1"/>
    <xf numFmtId="0" fontId="1" fillId="0" borderId="0" xfId="0" applyFont="1" applyFill="1" applyBorder="1" applyAlignment="1"/>
    <xf numFmtId="0" fontId="13" fillId="0" borderId="0" xfId="0" applyFont="1" applyFill="1" applyBorder="1"/>
    <xf numFmtId="0" fontId="14" fillId="0" borderId="0" xfId="0" applyFont="1" applyFill="1" applyBorder="1"/>
    <xf numFmtId="0" fontId="4" fillId="0" borderId="11" xfId="0" applyNumberFormat="1" applyFont="1" applyFill="1" applyBorder="1" applyAlignment="1">
      <alignment vertical="center" wrapText="1" readingOrder="1"/>
    </xf>
    <xf numFmtId="0" fontId="13" fillId="0" borderId="0" xfId="0" applyFont="1" applyFill="1" applyBorder="1" applyAlignment="1">
      <alignment horizontal="center"/>
    </xf>
    <xf numFmtId="164" fontId="4" fillId="0" borderId="6" xfId="0" applyNumberFormat="1" applyFont="1" applyFill="1" applyBorder="1" applyAlignment="1">
      <alignment vertical="center" wrapText="1" readingOrder="1"/>
    </xf>
    <xf numFmtId="164" fontId="4" fillId="0" borderId="15" xfId="0" applyNumberFormat="1" applyFont="1" applyFill="1" applyBorder="1" applyAlignment="1">
      <alignment vertical="center" wrapText="1" readingOrder="1"/>
    </xf>
    <xf numFmtId="164" fontId="4" fillId="0" borderId="17" xfId="0" applyNumberFormat="1" applyFont="1" applyFill="1" applyBorder="1" applyAlignment="1">
      <alignment vertical="center" wrapText="1" readingOrder="1"/>
    </xf>
    <xf numFmtId="164" fontId="4" fillId="0" borderId="20" xfId="0" applyNumberFormat="1" applyFont="1" applyFill="1" applyBorder="1" applyAlignment="1">
      <alignment vertical="center" wrapText="1" readingOrder="1"/>
    </xf>
    <xf numFmtId="164" fontId="4" fillId="0" borderId="21" xfId="0" applyNumberFormat="1" applyFont="1" applyFill="1" applyBorder="1" applyAlignment="1">
      <alignment vertical="center" wrapText="1" readingOrder="1"/>
    </xf>
    <xf numFmtId="164" fontId="4" fillId="0" borderId="16" xfId="0" applyNumberFormat="1" applyFont="1" applyFill="1" applyBorder="1" applyAlignment="1">
      <alignment vertical="center" wrapText="1" readingOrder="1"/>
    </xf>
    <xf numFmtId="164" fontId="4" fillId="0" borderId="8" xfId="0" applyNumberFormat="1" applyFont="1" applyFill="1" applyBorder="1" applyAlignment="1">
      <alignment vertical="center" wrapText="1" readingOrder="1"/>
    </xf>
    <xf numFmtId="164" fontId="4" fillId="0" borderId="5" xfId="0" applyNumberFormat="1" applyFont="1" applyFill="1" applyBorder="1" applyAlignment="1">
      <alignment vertical="center" wrapText="1" readingOrder="1"/>
    </xf>
    <xf numFmtId="164" fontId="4" fillId="0" borderId="25" xfId="0" applyNumberFormat="1" applyFont="1" applyFill="1" applyBorder="1" applyAlignment="1">
      <alignment vertical="center" wrapText="1" readingOrder="1"/>
    </xf>
    <xf numFmtId="164" fontId="4" fillId="0" borderId="12" xfId="0" applyNumberFormat="1" applyFont="1" applyFill="1" applyBorder="1" applyAlignment="1">
      <alignment vertical="center" wrapText="1" readingOrder="1"/>
    </xf>
    <xf numFmtId="0" fontId="5" fillId="0" borderId="0" xfId="0" applyNumberFormat="1" applyFont="1" applyFill="1" applyBorder="1" applyAlignment="1">
      <alignment horizontal="center" vertical="center" wrapText="1" readingOrder="1"/>
    </xf>
    <xf numFmtId="164" fontId="4" fillId="0" borderId="26" xfId="0" applyNumberFormat="1" applyFont="1" applyFill="1" applyBorder="1" applyAlignment="1">
      <alignment vertical="center" wrapText="1" readingOrder="1"/>
    </xf>
    <xf numFmtId="164" fontId="4" fillId="0" borderId="32" xfId="0" applyNumberFormat="1" applyFont="1" applyFill="1" applyBorder="1" applyAlignment="1">
      <alignment vertical="center" wrapText="1" readingOrder="1"/>
    </xf>
    <xf numFmtId="0" fontId="15" fillId="0" borderId="0" xfId="0" applyFont="1" applyFill="1" applyBorder="1"/>
    <xf numFmtId="164" fontId="4" fillId="0" borderId="9" xfId="0" applyNumberFormat="1" applyFont="1" applyFill="1" applyBorder="1" applyAlignment="1">
      <alignment vertical="center" wrapText="1" readingOrder="1"/>
    </xf>
    <xf numFmtId="164" fontId="4" fillId="0" borderId="0" xfId="0" applyNumberFormat="1" applyFont="1" applyFill="1" applyBorder="1" applyAlignment="1">
      <alignment vertical="center" wrapText="1" readingOrder="1"/>
    </xf>
    <xf numFmtId="164" fontId="10" fillId="0" borderId="9" xfId="0" applyNumberFormat="1" applyFont="1" applyFill="1" applyBorder="1" applyAlignment="1">
      <alignment vertical="center" wrapText="1" readingOrder="1"/>
    </xf>
    <xf numFmtId="164" fontId="10" fillId="0" borderId="0" xfId="0" applyNumberFormat="1" applyFont="1" applyFill="1" applyBorder="1" applyAlignment="1">
      <alignment vertical="center" wrapText="1" readingOrder="1"/>
    </xf>
    <xf numFmtId="14" fontId="3" fillId="0" borderId="33" xfId="0" applyNumberFormat="1" applyFont="1" applyFill="1" applyBorder="1" applyAlignment="1">
      <alignment vertical="center" wrapText="1" readingOrder="1"/>
    </xf>
    <xf numFmtId="14" fontId="3" fillId="0" borderId="0" xfId="0" applyNumberFormat="1" applyFont="1" applyFill="1" applyBorder="1" applyAlignment="1">
      <alignment vertical="center" wrapText="1" readingOrder="1"/>
    </xf>
    <xf numFmtId="1" fontId="6" fillId="0" borderId="0" xfId="0" applyNumberFormat="1" applyFont="1" applyFill="1" applyBorder="1" applyAlignment="1">
      <alignment vertical="center" wrapText="1" readingOrder="1"/>
    </xf>
    <xf numFmtId="0" fontId="3" fillId="4" borderId="22" xfId="0" applyNumberFormat="1" applyFont="1" applyFill="1" applyBorder="1" applyAlignment="1">
      <alignment horizontal="center" vertical="center" wrapText="1" readingOrder="1"/>
    </xf>
    <xf numFmtId="0" fontId="3" fillId="4" borderId="23" xfId="0" applyNumberFormat="1" applyFont="1" applyFill="1" applyBorder="1" applyAlignment="1">
      <alignment horizontal="center" vertical="center" wrapText="1" readingOrder="1"/>
    </xf>
    <xf numFmtId="14" fontId="3" fillId="4" borderId="14" xfId="0" applyNumberFormat="1" applyFont="1" applyFill="1" applyBorder="1" applyAlignment="1">
      <alignment horizontal="center" vertical="center" wrapText="1" readingOrder="1"/>
    </xf>
    <xf numFmtId="14" fontId="3" fillId="4" borderId="12" xfId="0" applyNumberFormat="1" applyFont="1" applyFill="1" applyBorder="1" applyAlignment="1">
      <alignment horizontal="center" vertical="center" wrapText="1" readingOrder="1"/>
    </xf>
    <xf numFmtId="14" fontId="3" fillId="4" borderId="10" xfId="0" applyNumberFormat="1" applyFont="1" applyFill="1" applyBorder="1" applyAlignment="1">
      <alignment horizontal="center" vertical="center" wrapText="1" readingOrder="1"/>
    </xf>
    <xf numFmtId="14" fontId="3" fillId="4" borderId="18" xfId="0" applyNumberFormat="1" applyFont="1" applyFill="1" applyBorder="1" applyAlignment="1">
      <alignment horizontal="center" vertical="center" wrapText="1" readingOrder="1"/>
    </xf>
    <xf numFmtId="164" fontId="4" fillId="5" borderId="15" xfId="0" applyNumberFormat="1" applyFont="1" applyFill="1" applyBorder="1" applyAlignment="1">
      <alignment vertical="center" wrapText="1" readingOrder="1"/>
    </xf>
    <xf numFmtId="164" fontId="10" fillId="3" borderId="28" xfId="0" applyNumberFormat="1" applyFont="1" applyFill="1" applyBorder="1" applyAlignment="1">
      <alignment vertical="center" wrapText="1" readingOrder="1"/>
    </xf>
    <xf numFmtId="164" fontId="10" fillId="3" borderId="27" xfId="0" applyNumberFormat="1" applyFont="1" applyFill="1" applyBorder="1" applyAlignment="1">
      <alignment vertical="center" wrapText="1" readingOrder="1"/>
    </xf>
    <xf numFmtId="164" fontId="10" fillId="3" borderId="29" xfId="0" applyNumberFormat="1" applyFont="1" applyFill="1" applyBorder="1" applyAlignment="1">
      <alignment vertical="center" wrapText="1" readingOrder="1"/>
    </xf>
    <xf numFmtId="164" fontId="10" fillId="3" borderId="31" xfId="0" applyNumberFormat="1" applyFont="1" applyFill="1" applyBorder="1" applyAlignment="1">
      <alignment vertical="center" wrapText="1" readingOrder="1"/>
    </xf>
    <xf numFmtId="1" fontId="11" fillId="6" borderId="1" xfId="0" applyNumberFormat="1" applyFont="1" applyFill="1" applyBorder="1" applyAlignment="1">
      <alignment vertical="center" wrapText="1" readingOrder="1"/>
    </xf>
    <xf numFmtId="14" fontId="3" fillId="4" borderId="14" xfId="0" applyNumberFormat="1" applyFont="1" applyFill="1" applyBorder="1" applyAlignment="1">
      <alignment horizontal="center" vertical="center" wrapText="1" readingOrder="1"/>
    </xf>
    <xf numFmtId="1" fontId="11" fillId="0" borderId="33" xfId="0" applyNumberFormat="1" applyFont="1" applyFill="1" applyBorder="1" applyAlignment="1">
      <alignment horizontal="center" vertical="center" wrapText="1" readingOrder="1"/>
    </xf>
    <xf numFmtId="14" fontId="3" fillId="4" borderId="24" xfId="0" applyNumberFormat="1" applyFont="1" applyFill="1" applyBorder="1" applyAlignment="1">
      <alignment horizontal="center" vertical="center" wrapText="1" readingOrder="1"/>
    </xf>
    <xf numFmtId="164" fontId="10" fillId="3" borderId="30" xfId="0" applyNumberFormat="1" applyFont="1" applyFill="1" applyBorder="1" applyAlignment="1">
      <alignment vertical="center" wrapText="1" readingOrder="1"/>
    </xf>
    <xf numFmtId="164" fontId="4" fillId="0" borderId="34" xfId="0" applyNumberFormat="1" applyFont="1" applyFill="1" applyBorder="1" applyAlignment="1">
      <alignment vertical="center" wrapText="1" readingOrder="1"/>
    </xf>
    <xf numFmtId="164" fontId="4" fillId="0" borderId="35" xfId="0" applyNumberFormat="1" applyFont="1" applyFill="1" applyBorder="1" applyAlignment="1">
      <alignment vertical="center" wrapText="1" readingOrder="1"/>
    </xf>
    <xf numFmtId="164" fontId="10" fillId="3" borderId="37" xfId="0" applyNumberFormat="1" applyFont="1" applyFill="1" applyBorder="1" applyAlignment="1">
      <alignment vertical="center" wrapText="1" readingOrder="1"/>
    </xf>
    <xf numFmtId="164" fontId="10" fillId="2" borderId="40" xfId="0" applyNumberFormat="1" applyFont="1" applyFill="1" applyBorder="1" applyAlignment="1">
      <alignment vertical="center" wrapText="1" readingOrder="1"/>
    </xf>
    <xf numFmtId="164" fontId="10" fillId="2" borderId="41" xfId="0" applyNumberFormat="1" applyFont="1" applyFill="1" applyBorder="1" applyAlignment="1">
      <alignment vertical="center" wrapText="1" readingOrder="1"/>
    </xf>
    <xf numFmtId="164" fontId="10" fillId="2" borderId="41" xfId="0" applyNumberFormat="1" applyFont="1" applyFill="1" applyBorder="1" applyAlignment="1">
      <alignment horizontal="center" vertical="center" wrapText="1" readingOrder="1"/>
    </xf>
    <xf numFmtId="0" fontId="1" fillId="0" borderId="0" xfId="0" applyFont="1" applyFill="1" applyBorder="1"/>
    <xf numFmtId="164" fontId="4" fillId="0" borderId="28" xfId="0" applyNumberFormat="1" applyFont="1" applyFill="1" applyBorder="1" applyAlignment="1">
      <alignment vertical="center" wrapText="1" readingOrder="1"/>
    </xf>
    <xf numFmtId="164" fontId="4" fillId="0" borderId="27" xfId="0" applyNumberFormat="1" applyFont="1" applyFill="1" applyBorder="1" applyAlignment="1">
      <alignment vertical="center" wrapText="1" readingOrder="1"/>
    </xf>
    <xf numFmtId="164" fontId="4" fillId="0" borderId="29" xfId="0" applyNumberFormat="1" applyFont="1" applyFill="1" applyBorder="1" applyAlignment="1">
      <alignment vertical="center" wrapText="1" readingOrder="1"/>
    </xf>
    <xf numFmtId="164" fontId="4" fillId="0" borderId="30" xfId="0" applyNumberFormat="1" applyFont="1" applyFill="1" applyBorder="1" applyAlignment="1">
      <alignment vertical="center" wrapText="1" readingOrder="1"/>
    </xf>
    <xf numFmtId="164" fontId="4" fillId="0" borderId="38" xfId="0" applyNumberFormat="1" applyFont="1" applyFill="1" applyBorder="1" applyAlignment="1">
      <alignment vertical="center" wrapText="1" readingOrder="1"/>
    </xf>
    <xf numFmtId="164" fontId="4" fillId="0" borderId="39" xfId="0" applyNumberFormat="1" applyFont="1" applyFill="1" applyBorder="1" applyAlignment="1">
      <alignment vertical="center" wrapText="1" readingOrder="1"/>
    </xf>
    <xf numFmtId="164" fontId="4" fillId="0" borderId="39" xfId="0" applyNumberFormat="1" applyFont="1" applyFill="1" applyBorder="1" applyAlignment="1">
      <alignment horizontal="center" vertical="center" wrapText="1" readingOrder="1"/>
    </xf>
    <xf numFmtId="164" fontId="4" fillId="0" borderId="31" xfId="0" applyNumberFormat="1" applyFont="1" applyFill="1" applyBorder="1" applyAlignment="1">
      <alignment vertical="center" wrapText="1" readingOrder="1"/>
    </xf>
    <xf numFmtId="164" fontId="4" fillId="0" borderId="36" xfId="0" applyNumberFormat="1" applyFont="1" applyFill="1" applyBorder="1" applyAlignment="1">
      <alignment vertical="center" wrapText="1" readingOrder="1"/>
    </xf>
    <xf numFmtId="164" fontId="4" fillId="0" borderId="37" xfId="0" applyNumberFormat="1" applyFont="1" applyFill="1" applyBorder="1" applyAlignment="1">
      <alignment vertical="center" wrapText="1" readingOrder="1"/>
    </xf>
    <xf numFmtId="14" fontId="3" fillId="4" borderId="19" xfId="0" applyNumberFormat="1" applyFont="1" applyFill="1" applyBorder="1" applyAlignment="1">
      <alignment vertical="center" wrapText="1" readingOrder="1"/>
    </xf>
    <xf numFmtId="14" fontId="3" fillId="4" borderId="24" xfId="0" applyNumberFormat="1" applyFont="1" applyFill="1" applyBorder="1" applyAlignment="1">
      <alignment vertical="center" wrapText="1" readingOrder="1"/>
    </xf>
    <xf numFmtId="0" fontId="2" fillId="0" borderId="0" xfId="0" applyNumberFormat="1" applyFont="1" applyFill="1" applyBorder="1" applyAlignment="1">
      <alignment horizontal="center" vertical="center" wrapText="1" readingOrder="1"/>
    </xf>
    <xf numFmtId="164" fontId="4" fillId="0" borderId="42" xfId="0" applyNumberFormat="1" applyFont="1" applyFill="1" applyBorder="1" applyAlignment="1">
      <alignment vertical="center" wrapText="1" readingOrder="1"/>
    </xf>
    <xf numFmtId="164" fontId="4" fillId="0" borderId="43" xfId="0" applyNumberFormat="1" applyFont="1" applyFill="1" applyBorder="1" applyAlignment="1">
      <alignment vertical="center" wrapText="1" readingOrder="1"/>
    </xf>
    <xf numFmtId="1" fontId="11" fillId="6" borderId="0" xfId="0" applyNumberFormat="1" applyFont="1" applyFill="1" applyBorder="1" applyAlignment="1">
      <alignment vertical="center" wrapText="1" readingOrder="1"/>
    </xf>
    <xf numFmtId="0" fontId="3" fillId="4" borderId="44" xfId="0" applyNumberFormat="1" applyFont="1" applyFill="1" applyBorder="1" applyAlignment="1">
      <alignment horizontal="center" vertical="center" wrapText="1" readingOrder="1"/>
    </xf>
    <xf numFmtId="0" fontId="8" fillId="0" borderId="0" xfId="0" applyFont="1" applyFill="1" applyBorder="1" applyAlignment="1"/>
    <xf numFmtId="0" fontId="16" fillId="0" borderId="0" xfId="0" applyNumberFormat="1" applyFont="1" applyFill="1" applyBorder="1" applyAlignment="1">
      <alignment horizontal="right" vertical="center" wrapText="1" readingOrder="1"/>
    </xf>
    <xf numFmtId="0" fontId="3" fillId="0" borderId="8" xfId="0" applyNumberFormat="1" applyFont="1" applyFill="1" applyBorder="1" applyAlignment="1">
      <alignment vertical="center" wrapText="1" readingOrder="1"/>
    </xf>
    <xf numFmtId="0" fontId="3" fillId="0" borderId="6" xfId="0" applyNumberFormat="1" applyFont="1" applyFill="1" applyBorder="1" applyAlignment="1">
      <alignment horizontal="left" vertical="center" wrapText="1" readingOrder="1"/>
    </xf>
    <xf numFmtId="0" fontId="18" fillId="3" borderId="6" xfId="0" applyNumberFormat="1" applyFont="1" applyFill="1" applyBorder="1" applyAlignment="1">
      <alignment horizontal="left" vertical="center" wrapText="1" readingOrder="1"/>
    </xf>
    <xf numFmtId="1" fontId="19" fillId="0" borderId="47" xfId="0" applyNumberFormat="1" applyFont="1" applyFill="1" applyBorder="1" applyAlignment="1">
      <alignment vertical="center" wrapText="1" readingOrder="1"/>
    </xf>
    <xf numFmtId="1" fontId="19" fillId="0" borderId="48" xfId="0" applyNumberFormat="1" applyFont="1" applyFill="1" applyBorder="1" applyAlignment="1">
      <alignment vertical="center" wrapText="1" readingOrder="1"/>
    </xf>
    <xf numFmtId="1" fontId="11" fillId="8" borderId="1" xfId="0" applyNumberFormat="1" applyFont="1" applyFill="1" applyBorder="1" applyAlignment="1">
      <alignment vertical="center" wrapText="1" readingOrder="1"/>
    </xf>
    <xf numFmtId="1" fontId="11" fillId="7" borderId="1" xfId="0" applyNumberFormat="1" applyFont="1" applyFill="1" applyBorder="1" applyAlignment="1">
      <alignment vertical="center" wrapText="1" readingOrder="1"/>
    </xf>
    <xf numFmtId="164" fontId="3" fillId="4" borderId="22" xfId="0" applyNumberFormat="1" applyFont="1" applyFill="1" applyBorder="1" applyAlignment="1">
      <alignment horizontal="center" vertical="center" wrapText="1" readingOrder="1"/>
    </xf>
    <xf numFmtId="0" fontId="6" fillId="6" borderId="7" xfId="0" applyNumberFormat="1" applyFont="1" applyFill="1" applyBorder="1" applyAlignment="1">
      <alignment vertical="center" wrapText="1" readingOrder="1"/>
    </xf>
    <xf numFmtId="0" fontId="6" fillId="6" borderId="2" xfId="0" applyNumberFormat="1" applyFont="1" applyFill="1" applyBorder="1" applyAlignment="1">
      <alignment vertical="center" wrapText="1" readingOrder="1"/>
    </xf>
    <xf numFmtId="14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left" vertical="center"/>
    </xf>
    <xf numFmtId="0" fontId="2" fillId="0" borderId="18" xfId="0" applyNumberFormat="1" applyFont="1" applyFill="1" applyBorder="1" applyAlignment="1">
      <alignment horizontal="left" vertical="center" wrapText="1" readingOrder="1"/>
    </xf>
    <xf numFmtId="0" fontId="2" fillId="0" borderId="24" xfId="0" applyNumberFormat="1" applyFont="1" applyFill="1" applyBorder="1" applyAlignment="1">
      <alignment horizontal="left" vertical="center" wrapText="1" readingOrder="1"/>
    </xf>
    <xf numFmtId="0" fontId="2" fillId="0" borderId="19" xfId="0" applyNumberFormat="1" applyFont="1" applyFill="1" applyBorder="1" applyAlignment="1">
      <alignment horizontal="left" vertical="center" wrapText="1" readingOrder="1"/>
    </xf>
    <xf numFmtId="14" fontId="3" fillId="4" borderId="18" xfId="0" applyNumberFormat="1" applyFont="1" applyFill="1" applyBorder="1" applyAlignment="1">
      <alignment horizontal="center" vertical="center" wrapText="1" readingOrder="1"/>
    </xf>
    <xf numFmtId="14" fontId="3" fillId="4" borderId="24" xfId="0" applyNumberFormat="1" applyFont="1" applyFill="1" applyBorder="1" applyAlignment="1">
      <alignment horizontal="center" vertical="center" wrapText="1" readingOrder="1"/>
    </xf>
    <xf numFmtId="14" fontId="3" fillId="4" borderId="19" xfId="0" applyNumberFormat="1" applyFont="1" applyFill="1" applyBorder="1" applyAlignment="1">
      <alignment horizontal="center" vertical="center" wrapText="1" readingOrder="1"/>
    </xf>
    <xf numFmtId="0" fontId="3" fillId="4" borderId="46" xfId="0" applyNumberFormat="1" applyFont="1" applyFill="1" applyBorder="1" applyAlignment="1">
      <alignment horizontal="center" vertical="center" wrapText="1" readingOrder="1"/>
    </xf>
    <xf numFmtId="0" fontId="3" fillId="4" borderId="45" xfId="0" applyNumberFormat="1" applyFont="1" applyFill="1" applyBorder="1" applyAlignment="1">
      <alignment horizontal="center" vertical="center" wrapText="1" readingOrder="1"/>
    </xf>
    <xf numFmtId="0" fontId="3" fillId="4" borderId="13" xfId="0" applyNumberFormat="1" applyFont="1" applyFill="1" applyBorder="1" applyAlignment="1">
      <alignment horizontal="center" vertical="center" wrapText="1" readingOrder="1"/>
    </xf>
    <xf numFmtId="0" fontId="3" fillId="4" borderId="24" xfId="0" applyNumberFormat="1" applyFont="1" applyFill="1" applyBorder="1" applyAlignment="1">
      <alignment horizontal="center" vertical="center" wrapText="1" readingOrder="1"/>
    </xf>
    <xf numFmtId="0" fontId="1" fillId="0" borderId="0" xfId="0" applyFont="1" applyFill="1" applyBorder="1"/>
    <xf numFmtId="0" fontId="6" fillId="8" borderId="7" xfId="0" applyNumberFormat="1" applyFont="1" applyFill="1" applyBorder="1" applyAlignment="1">
      <alignment vertical="center" wrapText="1" readingOrder="1"/>
    </xf>
    <xf numFmtId="0" fontId="6" fillId="8" borderId="2" xfId="0" applyNumberFormat="1" applyFont="1" applyFill="1" applyBorder="1" applyAlignment="1">
      <alignment vertical="center" wrapText="1" readingOrder="1"/>
    </xf>
    <xf numFmtId="0" fontId="3" fillId="4" borderId="10" xfId="0" applyNumberFormat="1" applyFont="1" applyFill="1" applyBorder="1" applyAlignment="1">
      <alignment horizontal="center" vertical="center" wrapText="1" readingOrder="1"/>
    </xf>
    <xf numFmtId="0" fontId="3" fillId="4" borderId="18" xfId="0" applyNumberFormat="1" applyFont="1" applyFill="1" applyBorder="1" applyAlignment="1">
      <alignment horizontal="center" vertical="center" wrapText="1" readingOrder="1"/>
    </xf>
    <xf numFmtId="0" fontId="9" fillId="9" borderId="0" xfId="0" applyFont="1" applyFill="1" applyBorder="1" applyAlignment="1">
      <alignment horizontal="center"/>
    </xf>
    <xf numFmtId="0" fontId="9" fillId="9" borderId="0" xfId="0" applyFont="1" applyFill="1" applyBorder="1" applyAlignment="1">
      <alignment horizontal="left"/>
    </xf>
    <xf numFmtId="0" fontId="9" fillId="10" borderId="0" xfId="0" applyFont="1" applyFill="1" applyBorder="1"/>
    <xf numFmtId="0" fontId="9" fillId="10" borderId="0" xfId="0" applyFont="1" applyFill="1" applyBorder="1" applyAlignment="1">
      <alignment horizontal="left"/>
    </xf>
    <xf numFmtId="0" fontId="9" fillId="11" borderId="0" xfId="0" applyFont="1" applyFill="1" applyBorder="1"/>
    <xf numFmtId="0" fontId="9" fillId="11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3D3D3"/>
      <rgbColor rgb="00C0C0C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FF000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D5"/>
      <color rgb="FFFFFF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E39"/>
  <sheetViews>
    <sheetView showGridLines="0" tabSelected="1" zoomScale="106" zoomScaleNormal="106" workbookViewId="0">
      <pane ySplit="8" topLeftCell="A9" activePane="bottomLeft" state="frozen"/>
      <selection pane="bottomLeft" activeCell="L5" sqref="L5"/>
    </sheetView>
  </sheetViews>
  <sheetFormatPr baseColWidth="10" defaultRowHeight="15" x14ac:dyDescent="0.25"/>
  <cols>
    <col min="1" max="2" width="0.85546875" customWidth="1"/>
    <col min="3" max="3" width="24.85546875" customWidth="1"/>
    <col min="4" max="4" width="7.7109375" bestFit="1" customWidth="1"/>
    <col min="5" max="5" width="11.7109375" customWidth="1"/>
    <col min="6" max="6" width="7.42578125" style="2" customWidth="1"/>
    <col min="7" max="9" width="7.42578125" style="5" customWidth="1"/>
    <col min="10" max="10" width="8.140625" customWidth="1"/>
    <col min="11" max="11" width="10.42578125" style="5" customWidth="1"/>
    <col min="12" max="12" width="8.140625" customWidth="1"/>
    <col min="13" max="13" width="7.7109375" bestFit="1" customWidth="1"/>
    <col min="14" max="14" width="8.85546875" customWidth="1"/>
    <col min="15" max="15" width="7.7109375" bestFit="1" customWidth="1"/>
    <col min="16" max="16" width="7.5703125" customWidth="1"/>
    <col min="17" max="17" width="9.28515625" customWidth="1"/>
    <col min="18" max="18" width="7.7109375" bestFit="1" customWidth="1"/>
    <col min="19" max="19" width="7.7109375" style="9" customWidth="1"/>
    <col min="20" max="20" width="8.5703125" style="2" customWidth="1"/>
    <col min="21" max="21" width="7.7109375" style="2" customWidth="1"/>
    <col min="22" max="22" width="8.7109375" style="2" customWidth="1"/>
    <col min="23" max="23" width="8" style="2" customWidth="1"/>
    <col min="24" max="24" width="8.42578125" style="2" customWidth="1"/>
    <col min="25" max="25" width="8.28515625" customWidth="1"/>
    <col min="26" max="90" width="8.28515625" style="5" customWidth="1"/>
    <col min="91" max="91" width="8" style="5" customWidth="1"/>
    <col min="92" max="98" width="8.28515625" style="5" hidden="1" customWidth="1"/>
    <col min="99" max="99" width="0.7109375" hidden="1" customWidth="1"/>
    <col min="100" max="101" width="7.7109375" style="11" customWidth="1"/>
    <col min="102" max="102" width="7.5703125" style="11" customWidth="1"/>
    <col min="103" max="103" width="8.85546875" style="11" customWidth="1"/>
    <col min="104" max="105" width="8.7109375" style="11" customWidth="1"/>
    <col min="106" max="109" width="11.5703125" style="11"/>
  </cols>
  <sheetData>
    <row r="1" spans="1:109" ht="0.4" customHeight="1" x14ac:dyDescent="0.25">
      <c r="A1" s="100"/>
      <c r="B1" s="100"/>
      <c r="C1" s="100"/>
      <c r="D1" s="100"/>
    </row>
    <row r="2" spans="1:109" s="58" customFormat="1" ht="0.4" customHeight="1" x14ac:dyDescent="0.25">
      <c r="A2" s="100"/>
      <c r="B2" s="100"/>
      <c r="C2" s="100"/>
      <c r="D2" s="100"/>
      <c r="S2" s="9"/>
      <c r="CV2" s="11"/>
      <c r="CW2" s="11"/>
      <c r="CX2" s="11"/>
      <c r="CY2" s="11"/>
      <c r="CZ2" s="11"/>
      <c r="DA2" s="11"/>
      <c r="DB2" s="11"/>
      <c r="DC2" s="11"/>
      <c r="DD2" s="11"/>
      <c r="DE2" s="11"/>
    </row>
    <row r="3" spans="1:109" s="58" customFormat="1" ht="0.4" customHeight="1" x14ac:dyDescent="0.25">
      <c r="A3" s="100"/>
      <c r="B3" s="100"/>
      <c r="C3" s="100"/>
      <c r="D3" s="100"/>
      <c r="S3" s="9"/>
      <c r="CV3" s="11"/>
      <c r="CW3" s="11"/>
      <c r="CX3" s="11"/>
      <c r="CY3" s="11"/>
      <c r="CZ3" s="11"/>
      <c r="DA3" s="11"/>
      <c r="DB3" s="11"/>
      <c r="DC3" s="11"/>
      <c r="DD3" s="11"/>
      <c r="DE3" s="11"/>
    </row>
    <row r="4" spans="1:109" ht="18" customHeight="1" x14ac:dyDescent="0.25">
      <c r="A4" s="100"/>
      <c r="B4" s="100"/>
      <c r="C4" s="100"/>
      <c r="D4" s="100"/>
      <c r="G4" s="111" t="s">
        <v>39</v>
      </c>
      <c r="H4" s="111"/>
      <c r="I4" s="111"/>
      <c r="J4" s="111"/>
      <c r="K4" s="111"/>
      <c r="L4" s="111"/>
      <c r="N4" s="100"/>
      <c r="O4" s="100"/>
    </row>
    <row r="5" spans="1:109" ht="18" customHeight="1" x14ac:dyDescent="0.25">
      <c r="A5" s="100"/>
      <c r="B5" s="100"/>
      <c r="C5" s="100"/>
      <c r="D5" s="100"/>
      <c r="G5" s="109" t="s">
        <v>36</v>
      </c>
      <c r="H5" s="110">
        <v>5</v>
      </c>
      <c r="I5" s="107" t="s">
        <v>37</v>
      </c>
      <c r="J5" s="108">
        <v>25</v>
      </c>
      <c r="K5" s="105" t="s">
        <v>38</v>
      </c>
      <c r="L5" s="106">
        <v>50</v>
      </c>
    </row>
    <row r="6" spans="1:109" ht="11.45" hidden="1" customHeight="1" x14ac:dyDescent="0.25"/>
    <row r="7" spans="1:109" ht="16.899999999999999" customHeight="1" x14ac:dyDescent="0.25">
      <c r="C7" s="77" t="s">
        <v>10</v>
      </c>
      <c r="D7" s="88">
        <f ca="1">TODAY()</f>
        <v>44226</v>
      </c>
      <c r="E7" s="89"/>
      <c r="F7" s="89"/>
      <c r="G7" s="89"/>
      <c r="H7" s="89"/>
      <c r="I7" s="89"/>
      <c r="J7" s="76"/>
      <c r="K7" s="76"/>
    </row>
    <row r="8" spans="1:109" ht="62.1" customHeight="1" x14ac:dyDescent="0.25">
      <c r="C8" s="90" t="s">
        <v>15</v>
      </c>
      <c r="D8" s="91"/>
      <c r="E8" s="91"/>
      <c r="F8" s="91"/>
      <c r="G8" s="91"/>
      <c r="H8" s="91"/>
      <c r="I8" s="91"/>
      <c r="J8" s="91"/>
      <c r="K8" s="91"/>
      <c r="L8" s="91"/>
      <c r="M8" s="91"/>
      <c r="N8" s="91"/>
      <c r="O8" s="91"/>
      <c r="P8" s="91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  <c r="BG8" s="91"/>
      <c r="BH8" s="91"/>
      <c r="BI8" s="91"/>
      <c r="BJ8" s="91"/>
      <c r="BK8" s="91"/>
      <c r="BL8" s="91"/>
      <c r="BM8" s="91"/>
      <c r="BN8" s="91"/>
      <c r="BO8" s="91"/>
      <c r="BP8" s="91"/>
      <c r="BQ8" s="91"/>
      <c r="BR8" s="91"/>
      <c r="BS8" s="91"/>
      <c r="BT8" s="91"/>
      <c r="BU8" s="91"/>
      <c r="BV8" s="91"/>
      <c r="BW8" s="91"/>
      <c r="BX8" s="91"/>
      <c r="BY8" s="91"/>
      <c r="BZ8" s="91"/>
      <c r="CA8" s="91"/>
      <c r="CB8" s="91"/>
      <c r="CC8" s="91"/>
      <c r="CD8" s="91"/>
      <c r="CE8" s="91"/>
      <c r="CF8" s="91"/>
      <c r="CG8" s="91"/>
      <c r="CH8" s="91"/>
      <c r="CI8" s="91"/>
      <c r="CJ8" s="91"/>
      <c r="CK8" s="91"/>
      <c r="CL8" s="91"/>
      <c r="CM8" s="92"/>
      <c r="CN8" s="71"/>
      <c r="CO8" s="71"/>
      <c r="CP8" s="71"/>
      <c r="CQ8" s="71"/>
      <c r="CR8" s="71"/>
      <c r="CS8" s="71"/>
      <c r="CT8" s="71"/>
    </row>
    <row r="9" spans="1:109" ht="7.9" customHeight="1" x14ac:dyDescent="0.25"/>
    <row r="10" spans="1:109" s="7" customFormat="1" ht="13.15" customHeight="1" x14ac:dyDescent="0.25">
      <c r="B10" s="103" t="s">
        <v>6</v>
      </c>
      <c r="C10" s="104"/>
      <c r="D10" s="103" t="s">
        <v>3</v>
      </c>
      <c r="E10" s="99" t="s">
        <v>5</v>
      </c>
      <c r="F10" s="96" t="s">
        <v>7</v>
      </c>
      <c r="G10" s="97"/>
      <c r="H10" s="97"/>
      <c r="I10" s="97"/>
      <c r="J10" s="97"/>
      <c r="K10" s="98"/>
      <c r="L10" s="93">
        <v>44228</v>
      </c>
      <c r="M10" s="94"/>
      <c r="N10" s="94"/>
      <c r="O10" s="95"/>
      <c r="P10" s="93">
        <v>44229</v>
      </c>
      <c r="Q10" s="94"/>
      <c r="R10" s="94"/>
      <c r="S10" s="95"/>
      <c r="T10" s="93">
        <v>44230</v>
      </c>
      <c r="U10" s="94"/>
      <c r="V10" s="94"/>
      <c r="W10" s="95"/>
      <c r="X10" s="93">
        <v>44231</v>
      </c>
      <c r="Y10" s="94"/>
      <c r="Z10" s="94"/>
      <c r="AA10" s="95"/>
      <c r="AB10" s="93">
        <v>44232</v>
      </c>
      <c r="AC10" s="94"/>
      <c r="AD10" s="94"/>
      <c r="AE10" s="95"/>
      <c r="AF10" s="93">
        <v>44235</v>
      </c>
      <c r="AG10" s="94"/>
      <c r="AH10" s="94"/>
      <c r="AI10" s="95"/>
      <c r="AJ10" s="93">
        <v>44236</v>
      </c>
      <c r="AK10" s="94"/>
      <c r="AL10" s="94"/>
      <c r="AM10" s="95"/>
      <c r="AN10" s="93">
        <v>44237</v>
      </c>
      <c r="AO10" s="94"/>
      <c r="AP10" s="94"/>
      <c r="AQ10" s="95"/>
      <c r="AR10" s="93">
        <v>44238</v>
      </c>
      <c r="AS10" s="94"/>
      <c r="AT10" s="94"/>
      <c r="AU10" s="95"/>
      <c r="AV10" s="93">
        <v>44239</v>
      </c>
      <c r="AW10" s="94"/>
      <c r="AX10" s="94"/>
      <c r="AY10" s="95"/>
      <c r="AZ10" s="93">
        <v>44242</v>
      </c>
      <c r="BA10" s="94"/>
      <c r="BB10" s="94"/>
      <c r="BC10" s="95"/>
      <c r="BD10" s="93">
        <v>44243</v>
      </c>
      <c r="BE10" s="94"/>
      <c r="BF10" s="94"/>
      <c r="BG10" s="95"/>
      <c r="BH10" s="93">
        <v>44244</v>
      </c>
      <c r="BI10" s="94"/>
      <c r="BJ10" s="94"/>
      <c r="BK10" s="95"/>
      <c r="BL10" s="93">
        <v>44245</v>
      </c>
      <c r="BM10" s="94"/>
      <c r="BN10" s="94"/>
      <c r="BO10" s="95"/>
      <c r="BP10" s="93">
        <v>44246</v>
      </c>
      <c r="BQ10" s="94"/>
      <c r="BR10" s="94"/>
      <c r="BS10" s="95"/>
      <c r="BT10" s="93">
        <v>44249</v>
      </c>
      <c r="BU10" s="94"/>
      <c r="BV10" s="94"/>
      <c r="BW10" s="95"/>
      <c r="BX10" s="93">
        <v>44250</v>
      </c>
      <c r="BY10" s="94"/>
      <c r="BZ10" s="94"/>
      <c r="CA10" s="95"/>
      <c r="CB10" s="93">
        <v>44251</v>
      </c>
      <c r="CC10" s="94"/>
      <c r="CD10" s="94"/>
      <c r="CE10" s="95"/>
      <c r="CF10" s="93">
        <v>44252</v>
      </c>
      <c r="CG10" s="94"/>
      <c r="CH10" s="94"/>
      <c r="CI10" s="95"/>
      <c r="CJ10" s="93">
        <v>44253</v>
      </c>
      <c r="CK10" s="94"/>
      <c r="CL10" s="94"/>
      <c r="CM10" s="95"/>
      <c r="CN10" s="50"/>
      <c r="CO10" s="50"/>
      <c r="CP10" s="50"/>
      <c r="CQ10" s="50"/>
      <c r="CR10" s="50"/>
      <c r="CS10" s="50"/>
      <c r="CT10" s="70"/>
      <c r="CU10" s="69"/>
      <c r="CV10" s="33"/>
      <c r="CW10" s="34"/>
      <c r="CX10" s="34"/>
      <c r="CY10" s="34"/>
      <c r="CZ10" s="34"/>
      <c r="DA10" s="34"/>
      <c r="DB10" s="14"/>
      <c r="DC10" s="14"/>
      <c r="DD10" s="14"/>
      <c r="DE10" s="14"/>
    </row>
    <row r="11" spans="1:109" s="7" customFormat="1" ht="10.9" customHeight="1" x14ac:dyDescent="0.25">
      <c r="B11" s="103"/>
      <c r="C11" s="104"/>
      <c r="D11" s="103"/>
      <c r="E11" s="99"/>
      <c r="F11" s="36" t="s">
        <v>2</v>
      </c>
      <c r="G11" s="75" t="s">
        <v>1</v>
      </c>
      <c r="H11" s="36" t="s">
        <v>0</v>
      </c>
      <c r="I11" s="75" t="s">
        <v>8</v>
      </c>
      <c r="J11" s="37" t="s">
        <v>9</v>
      </c>
      <c r="K11" s="37" t="s">
        <v>14</v>
      </c>
      <c r="L11" s="38" t="s">
        <v>1</v>
      </c>
      <c r="M11" s="39" t="s">
        <v>0</v>
      </c>
      <c r="N11" s="40" t="s">
        <v>8</v>
      </c>
      <c r="O11" s="40" t="s">
        <v>9</v>
      </c>
      <c r="P11" s="48" t="s">
        <v>1</v>
      </c>
      <c r="Q11" s="39" t="s">
        <v>0</v>
      </c>
      <c r="R11" s="40" t="s">
        <v>8</v>
      </c>
      <c r="S11" s="40" t="s">
        <v>9</v>
      </c>
      <c r="T11" s="48" t="s">
        <v>1</v>
      </c>
      <c r="U11" s="39" t="s">
        <v>0</v>
      </c>
      <c r="V11" s="40" t="s">
        <v>8</v>
      </c>
      <c r="W11" s="40" t="s">
        <v>9</v>
      </c>
      <c r="X11" s="48" t="s">
        <v>1</v>
      </c>
      <c r="Y11" s="39" t="s">
        <v>0</v>
      </c>
      <c r="Z11" s="40" t="s">
        <v>8</v>
      </c>
      <c r="AA11" s="40" t="s">
        <v>9</v>
      </c>
      <c r="AB11" s="48" t="s">
        <v>1</v>
      </c>
      <c r="AC11" s="39" t="s">
        <v>0</v>
      </c>
      <c r="AD11" s="40" t="s">
        <v>8</v>
      </c>
      <c r="AE11" s="40" t="s">
        <v>9</v>
      </c>
      <c r="AF11" s="48" t="s">
        <v>1</v>
      </c>
      <c r="AG11" s="39" t="s">
        <v>0</v>
      </c>
      <c r="AH11" s="40" t="s">
        <v>8</v>
      </c>
      <c r="AI11" s="40" t="s">
        <v>9</v>
      </c>
      <c r="AJ11" s="48" t="s">
        <v>1</v>
      </c>
      <c r="AK11" s="39" t="s">
        <v>0</v>
      </c>
      <c r="AL11" s="40" t="s">
        <v>8</v>
      </c>
      <c r="AM11" s="40" t="s">
        <v>9</v>
      </c>
      <c r="AN11" s="48" t="s">
        <v>1</v>
      </c>
      <c r="AO11" s="39" t="s">
        <v>0</v>
      </c>
      <c r="AP11" s="40" t="s">
        <v>8</v>
      </c>
      <c r="AQ11" s="40" t="s">
        <v>9</v>
      </c>
      <c r="AR11" s="48" t="s">
        <v>1</v>
      </c>
      <c r="AS11" s="39" t="s">
        <v>0</v>
      </c>
      <c r="AT11" s="40" t="s">
        <v>8</v>
      </c>
      <c r="AU11" s="40" t="s">
        <v>9</v>
      </c>
      <c r="AV11" s="48" t="s">
        <v>1</v>
      </c>
      <c r="AW11" s="39" t="s">
        <v>0</v>
      </c>
      <c r="AX11" s="40" t="s">
        <v>8</v>
      </c>
      <c r="AY11" s="40" t="s">
        <v>9</v>
      </c>
      <c r="AZ11" s="48" t="s">
        <v>1</v>
      </c>
      <c r="BA11" s="39" t="s">
        <v>0</v>
      </c>
      <c r="BB11" s="40" t="s">
        <v>8</v>
      </c>
      <c r="BC11" s="40" t="s">
        <v>9</v>
      </c>
      <c r="BD11" s="48" t="s">
        <v>1</v>
      </c>
      <c r="BE11" s="39" t="s">
        <v>0</v>
      </c>
      <c r="BF11" s="40" t="s">
        <v>8</v>
      </c>
      <c r="BG11" s="40" t="s">
        <v>9</v>
      </c>
      <c r="BH11" s="48" t="s">
        <v>1</v>
      </c>
      <c r="BI11" s="39" t="s">
        <v>0</v>
      </c>
      <c r="BJ11" s="40" t="s">
        <v>8</v>
      </c>
      <c r="BK11" s="40" t="s">
        <v>9</v>
      </c>
      <c r="BL11" s="48" t="s">
        <v>1</v>
      </c>
      <c r="BM11" s="39" t="s">
        <v>0</v>
      </c>
      <c r="BN11" s="40" t="s">
        <v>8</v>
      </c>
      <c r="BO11" s="40" t="s">
        <v>9</v>
      </c>
      <c r="BP11" s="48" t="s">
        <v>1</v>
      </c>
      <c r="BQ11" s="39" t="s">
        <v>0</v>
      </c>
      <c r="BR11" s="40" t="s">
        <v>8</v>
      </c>
      <c r="BS11" s="40" t="s">
        <v>9</v>
      </c>
      <c r="BT11" s="48" t="s">
        <v>1</v>
      </c>
      <c r="BU11" s="39" t="s">
        <v>0</v>
      </c>
      <c r="BV11" s="40" t="s">
        <v>8</v>
      </c>
      <c r="BW11" s="40" t="s">
        <v>9</v>
      </c>
      <c r="BX11" s="48" t="s">
        <v>1</v>
      </c>
      <c r="BY11" s="39" t="s">
        <v>0</v>
      </c>
      <c r="BZ11" s="40" t="s">
        <v>8</v>
      </c>
      <c r="CA11" s="40" t="s">
        <v>9</v>
      </c>
      <c r="CB11" s="48" t="s">
        <v>1</v>
      </c>
      <c r="CC11" s="39" t="s">
        <v>0</v>
      </c>
      <c r="CD11" s="40" t="s">
        <v>8</v>
      </c>
      <c r="CE11" s="40" t="s">
        <v>9</v>
      </c>
      <c r="CF11" s="48" t="s">
        <v>1</v>
      </c>
      <c r="CG11" s="39" t="s">
        <v>0</v>
      </c>
      <c r="CH11" s="40" t="s">
        <v>8</v>
      </c>
      <c r="CI11" s="40" t="s">
        <v>9</v>
      </c>
      <c r="CJ11" s="48" t="s">
        <v>1</v>
      </c>
      <c r="CK11" s="39" t="s">
        <v>0</v>
      </c>
      <c r="CL11" s="40" t="s">
        <v>8</v>
      </c>
      <c r="CM11" s="40" t="s">
        <v>9</v>
      </c>
      <c r="CN11" s="41"/>
      <c r="CO11" s="41"/>
      <c r="CP11" s="41"/>
      <c r="CQ11" s="41"/>
      <c r="CR11" s="41"/>
      <c r="CS11" s="41"/>
      <c r="CT11" s="40"/>
      <c r="CU11" s="40"/>
      <c r="CV11" s="33"/>
      <c r="CW11" s="34"/>
      <c r="CX11" s="34"/>
      <c r="CY11" s="34"/>
      <c r="CZ11" s="34"/>
      <c r="DA11" s="34"/>
      <c r="DB11" s="14"/>
      <c r="DC11" s="14"/>
      <c r="DD11" s="14"/>
      <c r="DE11" s="14"/>
    </row>
    <row r="12" spans="1:109" ht="16.149999999999999" customHeight="1" x14ac:dyDescent="0.25">
      <c r="B12" s="13"/>
      <c r="C12" s="78" t="s">
        <v>16</v>
      </c>
      <c r="D12" s="23">
        <v>2</v>
      </c>
      <c r="E12" s="21">
        <v>40</v>
      </c>
      <c r="F12" s="42">
        <f>G12+H12+I12</f>
        <v>11</v>
      </c>
      <c r="G12" s="42">
        <f>L12+P12+T12+X12+AB12+AF12+AJ12+AN12+AR12+AV12+AZ12+BD12+BH12+BL12+BP12+BT12+BX12+CB12+CF12+CJ12</f>
        <v>8</v>
      </c>
      <c r="H12" s="42">
        <f>M12+Q12+U12+Y12+AC12+AG12+AK12+AO12+AS12+AW12+BA12+BE12+BI12+BM12+BQ12+BU12+BY12+CC12+CG12+CK12</f>
        <v>3</v>
      </c>
      <c r="I12" s="42">
        <f>N12+R12+V12+Z12+AD12+AH12+AL12+AP12+AT12+AX12+BB12+BF12+BJ12+BN12+BR12+BV12+BZ12+CD12+CH12+CL12</f>
        <v>0</v>
      </c>
      <c r="J12" s="42">
        <f>O12+S12+W12+AA12+AE12+AI12+AM12+AQ12+AU12+AY12+BC12+BG12+BK12+BO12+BS12+BW12+CA12+CE12+CI12+CM12</f>
        <v>0</v>
      </c>
      <c r="K12" s="42" t="str">
        <f>IF(RANK(J12,$J$12:$J$26)=1,RANK(J12,$J$12:$J$26)&amp;"er",RANK(J12,$J$12:$J$26)&amp;"ieme")</f>
        <v>1er</v>
      </c>
      <c r="L12" s="18">
        <v>8</v>
      </c>
      <c r="M12" s="18">
        <v>3</v>
      </c>
      <c r="N12" s="8">
        <v>0</v>
      </c>
      <c r="O12" s="72"/>
      <c r="P12" s="72"/>
      <c r="Q12" s="16"/>
      <c r="R12" s="8"/>
      <c r="S12" s="15"/>
      <c r="T12" s="1"/>
      <c r="U12" s="1"/>
      <c r="V12" s="1"/>
      <c r="W12" s="1"/>
      <c r="X12" s="1"/>
      <c r="Y12" s="1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2"/>
      <c r="BZ12" s="72"/>
      <c r="CA12" s="72"/>
      <c r="CB12" s="72"/>
      <c r="CC12" s="72"/>
      <c r="CD12" s="72"/>
      <c r="CE12" s="72"/>
      <c r="CF12" s="72"/>
      <c r="CG12" s="72"/>
      <c r="CH12" s="72"/>
      <c r="CI12" s="72"/>
      <c r="CJ12" s="72"/>
      <c r="CK12" s="72"/>
      <c r="CL12" s="72"/>
      <c r="CM12" s="72"/>
      <c r="CN12" s="72"/>
      <c r="CO12" s="72"/>
      <c r="CP12" s="72"/>
      <c r="CQ12" s="72"/>
      <c r="CR12" s="72"/>
      <c r="CS12" s="72"/>
      <c r="CT12" s="72"/>
      <c r="CU12" s="52"/>
      <c r="CV12" s="29"/>
      <c r="CW12" s="30"/>
      <c r="CX12" s="30"/>
      <c r="CY12" s="30"/>
      <c r="CZ12" s="30"/>
      <c r="DA12" s="30"/>
    </row>
    <row r="13" spans="1:109" x14ac:dyDescent="0.25">
      <c r="B13" s="3"/>
      <c r="C13" s="79" t="s">
        <v>17</v>
      </c>
      <c r="D13" s="23">
        <v>2</v>
      </c>
      <c r="E13" s="22">
        <v>40</v>
      </c>
      <c r="F13" s="42">
        <f t="shared" ref="F13:F26" si="0">G13+H13+I13</f>
        <v>14</v>
      </c>
      <c r="G13" s="42">
        <f t="shared" ref="G13:G26" si="1">L13+P13+T13+X13+AB13+AF13+AJ13+AN13+AR13+AV13+AZ13+BD13+BH13+BL13+BP13+BT13+BX13+CB13+CF13+CJ13</f>
        <v>12</v>
      </c>
      <c r="H13" s="42">
        <f t="shared" ref="H13:H26" si="2">M13+Q13+U13+Y13+AC13+AG13+AK13+AO13+AS13+AW13+BA13+BE13+BI13+BM13+BQ13+BU13+BY13+CC13+CG13+CK13</f>
        <v>2</v>
      </c>
      <c r="I13" s="42">
        <f t="shared" ref="I13:I26" si="3">N13+R13+V13+Z13+AD13+AH13+AL13+AP13+AT13+AX13+BB13+BF13+BJ13+BN13+BR13+BV13+BZ13+CD13+CH13+CL13</f>
        <v>0</v>
      </c>
      <c r="J13" s="42">
        <f t="shared" ref="J13:J26" si="4">O13+S13+W13+AA13+AE13+AI13+AM13+AQ13+AU13+AY13+BC13+BG13+BK13+BO13+BS13+BW13+CA13+CE13+CI13+CM13</f>
        <v>0</v>
      </c>
      <c r="K13" s="42" t="str">
        <f t="shared" ref="K13:K26" si="5">IF(RANK(J13,$J$12:$J$26)=1,RANK(J13,$J$12:$J$26)&amp;"er",RANK(J13,$J$12:$J$26)&amp;"ieme")</f>
        <v>1er</v>
      </c>
      <c r="L13" s="18">
        <v>12</v>
      </c>
      <c r="M13" s="18">
        <v>2</v>
      </c>
      <c r="N13" s="8">
        <v>0</v>
      </c>
      <c r="O13" s="72"/>
      <c r="P13" s="15"/>
      <c r="Q13" s="16"/>
      <c r="R13" s="8"/>
      <c r="S13" s="15"/>
      <c r="T13" s="1"/>
      <c r="U13" s="1"/>
      <c r="V13" s="1"/>
      <c r="W13" s="1"/>
      <c r="X13" s="1"/>
      <c r="Y13" s="1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53"/>
      <c r="CV13" s="29"/>
      <c r="CW13" s="30"/>
      <c r="CX13" s="30"/>
      <c r="CY13" s="30"/>
      <c r="CZ13" s="30"/>
      <c r="DA13" s="30"/>
    </row>
    <row r="14" spans="1:109" ht="18" x14ac:dyDescent="0.25">
      <c r="B14" s="3"/>
      <c r="C14" s="79" t="s">
        <v>18</v>
      </c>
      <c r="D14" s="23">
        <v>2</v>
      </c>
      <c r="E14" s="22">
        <v>40</v>
      </c>
      <c r="F14" s="42">
        <f t="shared" si="0"/>
        <v>7</v>
      </c>
      <c r="G14" s="42">
        <f t="shared" si="1"/>
        <v>5</v>
      </c>
      <c r="H14" s="42">
        <f t="shared" si="2"/>
        <v>2</v>
      </c>
      <c r="I14" s="42">
        <f t="shared" si="3"/>
        <v>0</v>
      </c>
      <c r="J14" s="42">
        <f t="shared" si="4"/>
        <v>0</v>
      </c>
      <c r="K14" s="42" t="str">
        <f t="shared" si="5"/>
        <v>1er</v>
      </c>
      <c r="L14" s="18">
        <v>5</v>
      </c>
      <c r="M14" s="18">
        <v>2</v>
      </c>
      <c r="N14" s="8">
        <v>0</v>
      </c>
      <c r="O14" s="72"/>
      <c r="P14" s="15"/>
      <c r="Q14" s="16"/>
      <c r="R14" s="8"/>
      <c r="S14" s="15"/>
      <c r="T14" s="1"/>
      <c r="U14" s="1"/>
      <c r="V14" s="1"/>
      <c r="W14" s="1"/>
      <c r="X14" s="1"/>
      <c r="Y14" s="1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53"/>
      <c r="CV14" s="29"/>
      <c r="CW14" s="30"/>
      <c r="CX14" s="30"/>
      <c r="CY14" s="30"/>
      <c r="CZ14" s="30"/>
      <c r="DA14" s="30"/>
    </row>
    <row r="15" spans="1:109" ht="18" x14ac:dyDescent="0.25">
      <c r="B15" s="3"/>
      <c r="C15" s="79" t="s">
        <v>19</v>
      </c>
      <c r="D15" s="23">
        <v>2</v>
      </c>
      <c r="E15" s="22">
        <v>40</v>
      </c>
      <c r="F15" s="42">
        <f t="shared" si="0"/>
        <v>5</v>
      </c>
      <c r="G15" s="42">
        <f t="shared" si="1"/>
        <v>2</v>
      </c>
      <c r="H15" s="42">
        <f t="shared" si="2"/>
        <v>2</v>
      </c>
      <c r="I15" s="42">
        <f t="shared" si="3"/>
        <v>1</v>
      </c>
      <c r="J15" s="42">
        <f t="shared" si="4"/>
        <v>0</v>
      </c>
      <c r="K15" s="42" t="str">
        <f t="shared" si="5"/>
        <v>1er</v>
      </c>
      <c r="L15" s="18">
        <v>2</v>
      </c>
      <c r="M15" s="18">
        <v>2</v>
      </c>
      <c r="N15" s="8">
        <v>1</v>
      </c>
      <c r="O15" s="72"/>
      <c r="P15" s="15"/>
      <c r="Q15" s="16"/>
      <c r="R15" s="8"/>
      <c r="S15" s="15"/>
      <c r="T15" s="1"/>
      <c r="U15" s="1"/>
      <c r="V15" s="1"/>
      <c r="W15" s="1"/>
      <c r="X15" s="1"/>
      <c r="Y15" s="1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53"/>
      <c r="CV15" s="29"/>
      <c r="CW15" s="30"/>
      <c r="CX15" s="30"/>
      <c r="CY15" s="30"/>
      <c r="CZ15" s="30"/>
      <c r="DA15" s="30"/>
    </row>
    <row r="16" spans="1:109" x14ac:dyDescent="0.25">
      <c r="B16" s="3"/>
      <c r="C16" s="79" t="s">
        <v>20</v>
      </c>
      <c r="D16" s="23">
        <v>2</v>
      </c>
      <c r="E16" s="22">
        <v>40</v>
      </c>
      <c r="F16" s="42">
        <f t="shared" si="0"/>
        <v>7</v>
      </c>
      <c r="G16" s="42">
        <f t="shared" si="1"/>
        <v>1</v>
      </c>
      <c r="H16" s="42">
        <f t="shared" si="2"/>
        <v>1</v>
      </c>
      <c r="I16" s="42">
        <f t="shared" si="3"/>
        <v>5</v>
      </c>
      <c r="J16" s="42">
        <f t="shared" si="4"/>
        <v>0</v>
      </c>
      <c r="K16" s="42" t="str">
        <f t="shared" si="5"/>
        <v>1er</v>
      </c>
      <c r="L16" s="18">
        <v>1</v>
      </c>
      <c r="M16" s="60">
        <v>1</v>
      </c>
      <c r="N16" s="8">
        <v>5</v>
      </c>
      <c r="O16" s="72"/>
      <c r="P16" s="15"/>
      <c r="Q16" s="16"/>
      <c r="R16" s="8"/>
      <c r="S16" s="15"/>
      <c r="T16" s="1"/>
      <c r="U16" s="1"/>
      <c r="V16" s="1"/>
      <c r="W16" s="1"/>
      <c r="X16" s="1"/>
      <c r="Y16" s="1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53"/>
      <c r="CV16" s="29"/>
      <c r="CW16" s="30"/>
      <c r="CX16" s="30"/>
      <c r="CY16" s="30"/>
      <c r="CZ16" s="30"/>
      <c r="DA16" s="30"/>
    </row>
    <row r="17" spans="2:105" x14ac:dyDescent="0.25">
      <c r="B17" s="3"/>
      <c r="C17" s="79" t="s">
        <v>21</v>
      </c>
      <c r="D17" s="23">
        <v>2</v>
      </c>
      <c r="E17" s="22">
        <v>40</v>
      </c>
      <c r="F17" s="42">
        <f t="shared" si="0"/>
        <v>4</v>
      </c>
      <c r="G17" s="42">
        <f t="shared" si="1"/>
        <v>0</v>
      </c>
      <c r="H17" s="42">
        <f t="shared" si="2"/>
        <v>1</v>
      </c>
      <c r="I17" s="42">
        <f t="shared" si="3"/>
        <v>3</v>
      </c>
      <c r="J17" s="42">
        <f t="shared" si="4"/>
        <v>0</v>
      </c>
      <c r="K17" s="42" t="str">
        <f t="shared" si="5"/>
        <v>1er</v>
      </c>
      <c r="L17" s="18">
        <v>0</v>
      </c>
      <c r="M17" s="60">
        <v>1</v>
      </c>
      <c r="N17" s="8">
        <v>3</v>
      </c>
      <c r="O17" s="72"/>
      <c r="P17" s="15"/>
      <c r="Q17" s="16"/>
      <c r="R17" s="8"/>
      <c r="S17" s="15"/>
      <c r="T17" s="1"/>
      <c r="U17" s="1"/>
      <c r="V17" s="1"/>
      <c r="W17" s="1"/>
      <c r="X17" s="1"/>
      <c r="Y17" s="1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53"/>
      <c r="CV17" s="29"/>
      <c r="CW17" s="30"/>
      <c r="CX17" s="30"/>
      <c r="CY17" s="30"/>
      <c r="CZ17" s="30"/>
      <c r="DA17" s="30"/>
    </row>
    <row r="18" spans="2:105" x14ac:dyDescent="0.25">
      <c r="B18" s="3"/>
      <c r="C18" s="79" t="s">
        <v>22</v>
      </c>
      <c r="D18" s="23">
        <v>2</v>
      </c>
      <c r="E18" s="22">
        <v>40</v>
      </c>
      <c r="F18" s="42">
        <f t="shared" si="0"/>
        <v>16</v>
      </c>
      <c r="G18" s="42">
        <f t="shared" si="1"/>
        <v>12</v>
      </c>
      <c r="H18" s="42">
        <f t="shared" si="2"/>
        <v>0</v>
      </c>
      <c r="I18" s="42">
        <f t="shared" si="3"/>
        <v>4</v>
      </c>
      <c r="J18" s="42">
        <f t="shared" si="4"/>
        <v>0</v>
      </c>
      <c r="K18" s="42" t="str">
        <f t="shared" si="5"/>
        <v>1er</v>
      </c>
      <c r="L18" s="18">
        <v>12</v>
      </c>
      <c r="M18" s="60">
        <v>0</v>
      </c>
      <c r="N18" s="8">
        <v>4</v>
      </c>
      <c r="O18" s="72"/>
      <c r="P18" s="15"/>
      <c r="Q18" s="16"/>
      <c r="R18" s="8"/>
      <c r="S18" s="15"/>
      <c r="T18" s="1"/>
      <c r="U18" s="1"/>
      <c r="V18" s="1"/>
      <c r="W18" s="1"/>
      <c r="X18" s="1"/>
      <c r="Y18" s="1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53"/>
      <c r="CV18" s="29"/>
      <c r="CW18" s="30"/>
      <c r="CX18" s="30"/>
      <c r="CY18" s="30"/>
      <c r="CZ18" s="30"/>
      <c r="DA18" s="30"/>
    </row>
    <row r="19" spans="2:105" x14ac:dyDescent="0.25">
      <c r="B19" s="3"/>
      <c r="C19" s="79" t="s">
        <v>23</v>
      </c>
      <c r="D19" s="23">
        <v>2</v>
      </c>
      <c r="E19" s="22">
        <v>40</v>
      </c>
      <c r="F19" s="42">
        <f t="shared" si="0"/>
        <v>10</v>
      </c>
      <c r="G19" s="42">
        <f t="shared" si="1"/>
        <v>3</v>
      </c>
      <c r="H19" s="42">
        <f t="shared" si="2"/>
        <v>5</v>
      </c>
      <c r="I19" s="42">
        <f t="shared" si="3"/>
        <v>2</v>
      </c>
      <c r="J19" s="42">
        <f t="shared" si="4"/>
        <v>0</v>
      </c>
      <c r="K19" s="42" t="str">
        <f t="shared" si="5"/>
        <v>1er</v>
      </c>
      <c r="L19" s="18">
        <v>3</v>
      </c>
      <c r="M19" s="18">
        <v>5</v>
      </c>
      <c r="N19" s="8">
        <v>2</v>
      </c>
      <c r="O19" s="72"/>
      <c r="P19" s="15"/>
      <c r="Q19" s="16"/>
      <c r="R19" s="8"/>
      <c r="S19" s="15"/>
      <c r="T19" s="1"/>
      <c r="U19" s="1"/>
      <c r="V19" s="1"/>
      <c r="W19" s="1"/>
      <c r="X19" s="1"/>
      <c r="Y19" s="1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53"/>
      <c r="CV19" s="29"/>
      <c r="CW19" s="30"/>
      <c r="CX19" s="30"/>
      <c r="CY19" s="30"/>
      <c r="CZ19" s="30"/>
      <c r="DA19" s="30"/>
    </row>
    <row r="20" spans="2:105" x14ac:dyDescent="0.25">
      <c r="B20" s="3"/>
      <c r="C20" s="79" t="s">
        <v>24</v>
      </c>
      <c r="D20" s="23">
        <v>2</v>
      </c>
      <c r="E20" s="22">
        <v>40</v>
      </c>
      <c r="F20" s="42">
        <f t="shared" si="0"/>
        <v>7</v>
      </c>
      <c r="G20" s="42">
        <f t="shared" si="1"/>
        <v>2</v>
      </c>
      <c r="H20" s="42">
        <f t="shared" si="2"/>
        <v>2</v>
      </c>
      <c r="I20" s="42">
        <f t="shared" si="3"/>
        <v>3</v>
      </c>
      <c r="J20" s="42">
        <f t="shared" si="4"/>
        <v>0</v>
      </c>
      <c r="K20" s="42" t="str">
        <f t="shared" si="5"/>
        <v>1er</v>
      </c>
      <c r="L20" s="18">
        <v>2</v>
      </c>
      <c r="M20" s="18">
        <v>2</v>
      </c>
      <c r="N20" s="8">
        <v>3</v>
      </c>
      <c r="O20" s="72"/>
      <c r="P20" s="15"/>
      <c r="Q20" s="16"/>
      <c r="R20" s="8"/>
      <c r="S20" s="15"/>
      <c r="T20" s="1"/>
      <c r="U20" s="1"/>
      <c r="V20" s="1"/>
      <c r="W20" s="1"/>
      <c r="X20" s="1"/>
      <c r="Y20" s="1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53"/>
      <c r="CV20" s="29"/>
      <c r="CW20" s="30"/>
      <c r="CX20" s="30"/>
      <c r="CY20" s="30"/>
      <c r="CZ20" s="30"/>
      <c r="DA20" s="30"/>
    </row>
    <row r="21" spans="2:105" ht="18.75" customHeight="1" x14ac:dyDescent="0.25">
      <c r="B21" s="3"/>
      <c r="C21" s="79" t="s">
        <v>25</v>
      </c>
      <c r="D21" s="23">
        <v>2</v>
      </c>
      <c r="E21" s="22">
        <v>40</v>
      </c>
      <c r="F21" s="42">
        <f t="shared" si="0"/>
        <v>6</v>
      </c>
      <c r="G21" s="42">
        <f t="shared" si="1"/>
        <v>2</v>
      </c>
      <c r="H21" s="42">
        <f t="shared" si="2"/>
        <v>1</v>
      </c>
      <c r="I21" s="42">
        <f t="shared" si="3"/>
        <v>3</v>
      </c>
      <c r="J21" s="42">
        <f t="shared" si="4"/>
        <v>0</v>
      </c>
      <c r="K21" s="42" t="str">
        <f t="shared" si="5"/>
        <v>1er</v>
      </c>
      <c r="L21" s="18">
        <v>2</v>
      </c>
      <c r="M21" s="18">
        <v>1</v>
      </c>
      <c r="N21" s="8">
        <v>3</v>
      </c>
      <c r="O21" s="72"/>
      <c r="P21" s="15"/>
      <c r="Q21" s="16"/>
      <c r="R21" s="8"/>
      <c r="S21" s="15"/>
      <c r="T21" s="1"/>
      <c r="U21" s="1"/>
      <c r="V21" s="1"/>
      <c r="W21" s="1"/>
      <c r="X21" s="1"/>
      <c r="Y21" s="1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53"/>
      <c r="CV21" s="29"/>
      <c r="CW21" s="30"/>
      <c r="CX21" s="30"/>
      <c r="CY21" s="30"/>
      <c r="CZ21" s="30"/>
      <c r="DA21" s="30"/>
    </row>
    <row r="22" spans="2:105" ht="18.75" customHeight="1" x14ac:dyDescent="0.25">
      <c r="B22" s="3"/>
      <c r="C22" s="79" t="s">
        <v>26</v>
      </c>
      <c r="D22" s="23">
        <v>2</v>
      </c>
      <c r="E22" s="22">
        <v>40</v>
      </c>
      <c r="F22" s="42">
        <f t="shared" si="0"/>
        <v>5</v>
      </c>
      <c r="G22" s="42">
        <f t="shared" si="1"/>
        <v>2</v>
      </c>
      <c r="H22" s="42">
        <f t="shared" si="2"/>
        <v>0</v>
      </c>
      <c r="I22" s="42">
        <f t="shared" si="3"/>
        <v>3</v>
      </c>
      <c r="J22" s="42">
        <f t="shared" si="4"/>
        <v>0</v>
      </c>
      <c r="K22" s="42" t="str">
        <f t="shared" si="5"/>
        <v>1er</v>
      </c>
      <c r="L22" s="18">
        <v>2</v>
      </c>
      <c r="M22" s="18">
        <v>0</v>
      </c>
      <c r="N22" s="8">
        <v>3</v>
      </c>
      <c r="O22" s="72"/>
      <c r="P22" s="15"/>
      <c r="Q22" s="16"/>
      <c r="R22" s="8"/>
      <c r="S22" s="15"/>
      <c r="T22" s="1"/>
      <c r="U22" s="1"/>
      <c r="V22" s="1"/>
      <c r="W22" s="1"/>
      <c r="X22" s="1"/>
      <c r="Y22" s="1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53"/>
      <c r="CV22" s="29"/>
      <c r="CW22" s="30"/>
      <c r="CX22" s="30"/>
      <c r="CY22" s="30"/>
      <c r="CZ22" s="30"/>
      <c r="DA22" s="30"/>
    </row>
    <row r="23" spans="2:105" s="25" customFormat="1" ht="13.5" customHeight="1" x14ac:dyDescent="0.25">
      <c r="B23" s="3"/>
      <c r="C23" s="79" t="s">
        <v>27</v>
      </c>
      <c r="D23" s="59">
        <v>2</v>
      </c>
      <c r="E23" s="22">
        <v>40</v>
      </c>
      <c r="F23" s="42">
        <f t="shared" si="0"/>
        <v>4</v>
      </c>
      <c r="G23" s="42">
        <f t="shared" si="1"/>
        <v>1</v>
      </c>
      <c r="H23" s="42">
        <f t="shared" si="2"/>
        <v>2</v>
      </c>
      <c r="I23" s="42">
        <f t="shared" si="3"/>
        <v>1</v>
      </c>
      <c r="J23" s="42">
        <f t="shared" si="4"/>
        <v>0</v>
      </c>
      <c r="K23" s="42" t="str">
        <f t="shared" si="5"/>
        <v>1er</v>
      </c>
      <c r="L23" s="60">
        <v>1</v>
      </c>
      <c r="M23" s="61">
        <v>2</v>
      </c>
      <c r="N23" s="60">
        <v>1</v>
      </c>
      <c r="O23" s="73"/>
      <c r="P23" s="73"/>
      <c r="Q23" s="61"/>
      <c r="R23" s="60"/>
      <c r="S23" s="62"/>
      <c r="T23" s="66"/>
      <c r="U23" s="66"/>
      <c r="V23" s="66"/>
      <c r="W23" s="66"/>
      <c r="X23" s="66"/>
      <c r="Y23" s="66"/>
      <c r="Z23" s="73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73"/>
      <c r="BQ23" s="73"/>
      <c r="BR23" s="73"/>
      <c r="BS23" s="73"/>
      <c r="BT23" s="73"/>
      <c r="BU23" s="73"/>
      <c r="BV23" s="73"/>
      <c r="BW23" s="73"/>
      <c r="BX23" s="73"/>
      <c r="BY23" s="73"/>
      <c r="BZ23" s="73"/>
      <c r="CA23" s="73"/>
      <c r="CB23" s="73"/>
      <c r="CC23" s="73"/>
      <c r="CD23" s="73"/>
      <c r="CE23" s="73"/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73"/>
      <c r="CQ23" s="73"/>
      <c r="CR23" s="73"/>
      <c r="CS23" s="73"/>
      <c r="CT23" s="73"/>
      <c r="CU23" s="67"/>
      <c r="CV23" s="29"/>
      <c r="CW23" s="30"/>
      <c r="CX23" s="30"/>
      <c r="CY23" s="30"/>
      <c r="CZ23" s="30"/>
      <c r="DA23" s="30"/>
    </row>
    <row r="24" spans="2:105" s="25" customFormat="1" ht="15" customHeight="1" x14ac:dyDescent="0.25">
      <c r="B24" s="3"/>
      <c r="C24" s="79" t="s">
        <v>28</v>
      </c>
      <c r="D24" s="59">
        <v>2</v>
      </c>
      <c r="E24" s="22">
        <v>40</v>
      </c>
      <c r="F24" s="42">
        <f t="shared" si="0"/>
        <v>8</v>
      </c>
      <c r="G24" s="42">
        <f t="shared" si="1"/>
        <v>1</v>
      </c>
      <c r="H24" s="42">
        <f t="shared" si="2"/>
        <v>6</v>
      </c>
      <c r="I24" s="42">
        <f t="shared" si="3"/>
        <v>1</v>
      </c>
      <c r="J24" s="42">
        <f t="shared" si="4"/>
        <v>0</v>
      </c>
      <c r="K24" s="42" t="str">
        <f t="shared" si="5"/>
        <v>1er</v>
      </c>
      <c r="L24" s="60">
        <v>1</v>
      </c>
      <c r="M24" s="61">
        <v>6</v>
      </c>
      <c r="N24" s="60">
        <v>1</v>
      </c>
      <c r="O24" s="62"/>
      <c r="P24" s="62"/>
      <c r="Q24" s="61"/>
      <c r="R24" s="60"/>
      <c r="S24" s="62"/>
      <c r="T24" s="66"/>
      <c r="U24" s="66"/>
      <c r="V24" s="66"/>
      <c r="W24" s="66"/>
      <c r="X24" s="66"/>
      <c r="Y24" s="66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8"/>
      <c r="CV24" s="29"/>
      <c r="CW24" s="30"/>
      <c r="CX24" s="30"/>
      <c r="CY24" s="30"/>
      <c r="CZ24" s="30"/>
      <c r="DA24" s="30"/>
    </row>
    <row r="25" spans="2:105" s="25" customFormat="1" ht="17.25" customHeight="1" x14ac:dyDescent="0.25">
      <c r="B25" s="3"/>
      <c r="C25" s="79" t="s">
        <v>29</v>
      </c>
      <c r="D25" s="59">
        <v>2</v>
      </c>
      <c r="E25" s="22">
        <v>40</v>
      </c>
      <c r="F25" s="42">
        <f t="shared" si="0"/>
        <v>4</v>
      </c>
      <c r="G25" s="42">
        <f t="shared" si="1"/>
        <v>0</v>
      </c>
      <c r="H25" s="42">
        <f t="shared" si="2"/>
        <v>2</v>
      </c>
      <c r="I25" s="42">
        <f t="shared" si="3"/>
        <v>2</v>
      </c>
      <c r="J25" s="42">
        <f t="shared" si="4"/>
        <v>0</v>
      </c>
      <c r="K25" s="42" t="str">
        <f t="shared" si="5"/>
        <v>1er</v>
      </c>
      <c r="L25" s="60">
        <v>0</v>
      </c>
      <c r="M25" s="61">
        <v>2</v>
      </c>
      <c r="N25" s="60">
        <v>2</v>
      </c>
      <c r="O25" s="62"/>
      <c r="P25" s="62"/>
      <c r="Q25" s="61"/>
      <c r="R25" s="60"/>
      <c r="S25" s="62"/>
      <c r="T25" s="66"/>
      <c r="U25" s="66"/>
      <c r="V25" s="66"/>
      <c r="W25" s="66"/>
      <c r="X25" s="66"/>
      <c r="Y25" s="66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8"/>
      <c r="CV25" s="29"/>
      <c r="CW25" s="30"/>
      <c r="CX25" s="30"/>
      <c r="CY25" s="30"/>
      <c r="CZ25" s="30"/>
      <c r="DA25" s="30"/>
    </row>
    <row r="26" spans="2:105" s="25" customFormat="1" ht="15.75" customHeight="1" x14ac:dyDescent="0.25">
      <c r="B26" s="3"/>
      <c r="C26" s="80" t="s">
        <v>30</v>
      </c>
      <c r="D26" s="43">
        <v>2</v>
      </c>
      <c r="E26" s="43">
        <v>40</v>
      </c>
      <c r="F26" s="55">
        <f t="shared" si="0"/>
        <v>0</v>
      </c>
      <c r="G26" s="56">
        <f t="shared" si="1"/>
        <v>0</v>
      </c>
      <c r="H26" s="57">
        <f t="shared" si="2"/>
        <v>0</v>
      </c>
      <c r="I26" s="55">
        <f t="shared" si="3"/>
        <v>0</v>
      </c>
      <c r="J26" s="56">
        <f t="shared" si="4"/>
        <v>0</v>
      </c>
      <c r="K26" s="57" t="str">
        <f t="shared" si="5"/>
        <v>1er</v>
      </c>
      <c r="L26" s="44"/>
      <c r="M26" s="45"/>
      <c r="N26" s="44"/>
      <c r="O26" s="51"/>
      <c r="P26" s="51"/>
      <c r="Q26" s="45"/>
      <c r="R26" s="44"/>
      <c r="S26" s="51"/>
      <c r="T26" s="46"/>
      <c r="U26" s="46"/>
      <c r="V26" s="46"/>
      <c r="W26" s="46"/>
      <c r="X26" s="46"/>
      <c r="Y26" s="46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51"/>
      <c r="CD26" s="51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4"/>
      <c r="CV26" s="31"/>
      <c r="CW26" s="32"/>
      <c r="CX26" s="32"/>
      <c r="CY26" s="32"/>
      <c r="CZ26" s="32"/>
      <c r="DA26" s="32"/>
    </row>
    <row r="27" spans="2:105" s="25" customFormat="1" ht="20.25" customHeight="1" x14ac:dyDescent="0.25">
      <c r="B27" s="86" t="s">
        <v>11</v>
      </c>
      <c r="C27" s="87"/>
      <c r="D27" s="47">
        <f>SUM(D12:D26)</f>
        <v>30</v>
      </c>
      <c r="E27" s="47">
        <f>SUM(E12:E26)</f>
        <v>600</v>
      </c>
      <c r="F27" s="36">
        <f t="shared" ref="F27:J27" si="6">SUM(F12:F26)</f>
        <v>108</v>
      </c>
      <c r="G27" s="36">
        <f t="shared" si="6"/>
        <v>51</v>
      </c>
      <c r="H27" s="36">
        <f t="shared" si="6"/>
        <v>29</v>
      </c>
      <c r="I27" s="36">
        <f t="shared" si="6"/>
        <v>28</v>
      </c>
      <c r="J27" s="36">
        <f t="shared" si="6"/>
        <v>0</v>
      </c>
      <c r="K27" s="81"/>
      <c r="L27" s="47">
        <f>SUM(L12:L26)</f>
        <v>51</v>
      </c>
      <c r="M27" s="47">
        <f t="shared" ref="M27:BX27" si="7">SUM(M12:M26)</f>
        <v>29</v>
      </c>
      <c r="N27" s="47">
        <f t="shared" si="7"/>
        <v>28</v>
      </c>
      <c r="O27" s="47">
        <f t="shared" si="7"/>
        <v>0</v>
      </c>
      <c r="P27" s="47">
        <f t="shared" si="7"/>
        <v>0</v>
      </c>
      <c r="Q27" s="47">
        <f t="shared" si="7"/>
        <v>0</v>
      </c>
      <c r="R27" s="47">
        <f t="shared" si="7"/>
        <v>0</v>
      </c>
      <c r="S27" s="47">
        <f t="shared" si="7"/>
        <v>0</v>
      </c>
      <c r="T27" s="47">
        <f t="shared" si="7"/>
        <v>0</v>
      </c>
      <c r="U27" s="47">
        <f t="shared" si="7"/>
        <v>0</v>
      </c>
      <c r="V27" s="47">
        <f t="shared" si="7"/>
        <v>0</v>
      </c>
      <c r="W27" s="47">
        <f t="shared" si="7"/>
        <v>0</v>
      </c>
      <c r="X27" s="47">
        <f t="shared" si="7"/>
        <v>0</v>
      </c>
      <c r="Y27" s="47">
        <f t="shared" si="7"/>
        <v>0</v>
      </c>
      <c r="Z27" s="47">
        <f t="shared" si="7"/>
        <v>0</v>
      </c>
      <c r="AA27" s="47">
        <f t="shared" si="7"/>
        <v>0</v>
      </c>
      <c r="AB27" s="47">
        <f t="shared" si="7"/>
        <v>0</v>
      </c>
      <c r="AC27" s="47">
        <f t="shared" si="7"/>
        <v>0</v>
      </c>
      <c r="AD27" s="47">
        <f t="shared" si="7"/>
        <v>0</v>
      </c>
      <c r="AE27" s="47">
        <f t="shared" si="7"/>
        <v>0</v>
      </c>
      <c r="AF27" s="47">
        <f t="shared" si="7"/>
        <v>0</v>
      </c>
      <c r="AG27" s="47">
        <f t="shared" si="7"/>
        <v>0</v>
      </c>
      <c r="AH27" s="47">
        <f t="shared" si="7"/>
        <v>0</v>
      </c>
      <c r="AI27" s="47">
        <f t="shared" si="7"/>
        <v>0</v>
      </c>
      <c r="AJ27" s="47">
        <f t="shared" si="7"/>
        <v>0</v>
      </c>
      <c r="AK27" s="47">
        <f t="shared" si="7"/>
        <v>0</v>
      </c>
      <c r="AL27" s="47">
        <f t="shared" si="7"/>
        <v>0</v>
      </c>
      <c r="AM27" s="47">
        <f t="shared" si="7"/>
        <v>0</v>
      </c>
      <c r="AN27" s="47">
        <f t="shared" si="7"/>
        <v>0</v>
      </c>
      <c r="AO27" s="47">
        <f t="shared" si="7"/>
        <v>0</v>
      </c>
      <c r="AP27" s="47">
        <f t="shared" si="7"/>
        <v>0</v>
      </c>
      <c r="AQ27" s="47">
        <f t="shared" si="7"/>
        <v>0</v>
      </c>
      <c r="AR27" s="47">
        <f t="shared" si="7"/>
        <v>0</v>
      </c>
      <c r="AS27" s="47">
        <f t="shared" si="7"/>
        <v>0</v>
      </c>
      <c r="AT27" s="47">
        <f t="shared" si="7"/>
        <v>0</v>
      </c>
      <c r="AU27" s="47">
        <f t="shared" si="7"/>
        <v>0</v>
      </c>
      <c r="AV27" s="47">
        <f t="shared" si="7"/>
        <v>0</v>
      </c>
      <c r="AW27" s="47">
        <f t="shared" si="7"/>
        <v>0</v>
      </c>
      <c r="AX27" s="47">
        <f t="shared" si="7"/>
        <v>0</v>
      </c>
      <c r="AY27" s="47">
        <f t="shared" si="7"/>
        <v>0</v>
      </c>
      <c r="AZ27" s="47">
        <f t="shared" si="7"/>
        <v>0</v>
      </c>
      <c r="BA27" s="47">
        <f t="shared" si="7"/>
        <v>0</v>
      </c>
      <c r="BB27" s="47">
        <f t="shared" si="7"/>
        <v>0</v>
      </c>
      <c r="BC27" s="47">
        <f t="shared" si="7"/>
        <v>0</v>
      </c>
      <c r="BD27" s="47">
        <f t="shared" si="7"/>
        <v>0</v>
      </c>
      <c r="BE27" s="47">
        <f t="shared" si="7"/>
        <v>0</v>
      </c>
      <c r="BF27" s="47">
        <f t="shared" si="7"/>
        <v>0</v>
      </c>
      <c r="BG27" s="47">
        <f t="shared" si="7"/>
        <v>0</v>
      </c>
      <c r="BH27" s="47">
        <f t="shared" si="7"/>
        <v>0</v>
      </c>
      <c r="BI27" s="47">
        <f t="shared" si="7"/>
        <v>0</v>
      </c>
      <c r="BJ27" s="47">
        <f t="shared" si="7"/>
        <v>0</v>
      </c>
      <c r="BK27" s="47">
        <f t="shared" si="7"/>
        <v>0</v>
      </c>
      <c r="BL27" s="47">
        <f t="shared" si="7"/>
        <v>0</v>
      </c>
      <c r="BM27" s="47">
        <f t="shared" si="7"/>
        <v>0</v>
      </c>
      <c r="BN27" s="47">
        <f t="shared" si="7"/>
        <v>0</v>
      </c>
      <c r="BO27" s="47">
        <f t="shared" si="7"/>
        <v>0</v>
      </c>
      <c r="BP27" s="47">
        <f t="shared" si="7"/>
        <v>0</v>
      </c>
      <c r="BQ27" s="47">
        <f t="shared" si="7"/>
        <v>0</v>
      </c>
      <c r="BR27" s="47">
        <f t="shared" si="7"/>
        <v>0</v>
      </c>
      <c r="BS27" s="47">
        <f t="shared" si="7"/>
        <v>0</v>
      </c>
      <c r="BT27" s="47">
        <f t="shared" si="7"/>
        <v>0</v>
      </c>
      <c r="BU27" s="47">
        <f t="shared" si="7"/>
        <v>0</v>
      </c>
      <c r="BV27" s="47">
        <f t="shared" si="7"/>
        <v>0</v>
      </c>
      <c r="BW27" s="47">
        <f t="shared" si="7"/>
        <v>0</v>
      </c>
      <c r="BX27" s="47">
        <f t="shared" si="7"/>
        <v>0</v>
      </c>
      <c r="BY27" s="47">
        <f t="shared" ref="BY27:CM27" si="8">SUM(BY12:BY26)</f>
        <v>0</v>
      </c>
      <c r="BZ27" s="47">
        <f t="shared" si="8"/>
        <v>0</v>
      </c>
      <c r="CA27" s="47">
        <f t="shared" si="8"/>
        <v>0</v>
      </c>
      <c r="CB27" s="47">
        <f t="shared" si="8"/>
        <v>0</v>
      </c>
      <c r="CC27" s="47">
        <f t="shared" si="8"/>
        <v>0</v>
      </c>
      <c r="CD27" s="47">
        <f t="shared" si="8"/>
        <v>0</v>
      </c>
      <c r="CE27" s="47">
        <f t="shared" si="8"/>
        <v>0</v>
      </c>
      <c r="CF27" s="47">
        <f t="shared" si="8"/>
        <v>0</v>
      </c>
      <c r="CG27" s="47">
        <f t="shared" si="8"/>
        <v>0</v>
      </c>
      <c r="CH27" s="47">
        <f t="shared" si="8"/>
        <v>0</v>
      </c>
      <c r="CI27" s="47">
        <f t="shared" si="8"/>
        <v>0</v>
      </c>
      <c r="CJ27" s="47">
        <f t="shared" si="8"/>
        <v>0</v>
      </c>
      <c r="CK27" s="47">
        <f t="shared" si="8"/>
        <v>0</v>
      </c>
      <c r="CL27" s="47">
        <f t="shared" si="8"/>
        <v>0</v>
      </c>
      <c r="CM27" s="47">
        <f t="shared" si="8"/>
        <v>0</v>
      </c>
    </row>
    <row r="28" spans="2:105" s="25" customFormat="1" ht="3.6" customHeight="1" x14ac:dyDescent="0.25"/>
    <row r="29" spans="2:105" s="4" customFormat="1" ht="12" customHeight="1" x14ac:dyDescent="0.25">
      <c r="B29" s="103" t="s">
        <v>4</v>
      </c>
      <c r="C29" s="104"/>
      <c r="D29" s="103" t="s">
        <v>3</v>
      </c>
      <c r="E29" s="99" t="s">
        <v>5</v>
      </c>
      <c r="F29" s="96" t="s">
        <v>7</v>
      </c>
      <c r="G29" s="97"/>
      <c r="H29" s="97"/>
      <c r="I29" s="97"/>
      <c r="J29" s="97"/>
      <c r="K29" s="98"/>
      <c r="L29" s="93">
        <v>44228</v>
      </c>
      <c r="M29" s="94"/>
      <c r="N29" s="94"/>
      <c r="O29" s="95"/>
      <c r="P29" s="93">
        <v>44229</v>
      </c>
      <c r="Q29" s="94"/>
      <c r="R29" s="94"/>
      <c r="S29" s="95"/>
      <c r="T29" s="93">
        <v>44230</v>
      </c>
      <c r="U29" s="94"/>
      <c r="V29" s="94"/>
      <c r="W29" s="95"/>
      <c r="X29" s="93">
        <v>44231</v>
      </c>
      <c r="Y29" s="94"/>
      <c r="Z29" s="94"/>
      <c r="AA29" s="95"/>
      <c r="AB29" s="93">
        <v>44232</v>
      </c>
      <c r="AC29" s="94"/>
      <c r="AD29" s="94"/>
      <c r="AE29" s="95"/>
      <c r="AF29" s="93">
        <v>44235</v>
      </c>
      <c r="AG29" s="94"/>
      <c r="AH29" s="94"/>
      <c r="AI29" s="95"/>
      <c r="AJ29" s="93">
        <v>44236</v>
      </c>
      <c r="AK29" s="94"/>
      <c r="AL29" s="94"/>
      <c r="AM29" s="95"/>
      <c r="AN29" s="93">
        <v>44237</v>
      </c>
      <c r="AO29" s="94"/>
      <c r="AP29" s="94"/>
      <c r="AQ29" s="95"/>
      <c r="AR29" s="93">
        <v>44238</v>
      </c>
      <c r="AS29" s="94"/>
      <c r="AT29" s="94"/>
      <c r="AU29" s="95"/>
      <c r="AV29" s="93">
        <v>44239</v>
      </c>
      <c r="AW29" s="94"/>
      <c r="AX29" s="94"/>
      <c r="AY29" s="95"/>
      <c r="AZ29" s="93">
        <v>44242</v>
      </c>
      <c r="BA29" s="94"/>
      <c r="BB29" s="94"/>
      <c r="BC29" s="95"/>
      <c r="BD29" s="93">
        <v>44243</v>
      </c>
      <c r="BE29" s="94"/>
      <c r="BF29" s="94"/>
      <c r="BG29" s="95"/>
      <c r="BH29" s="93">
        <v>44244</v>
      </c>
      <c r="BI29" s="94"/>
      <c r="BJ29" s="94"/>
      <c r="BK29" s="95"/>
      <c r="BL29" s="93">
        <v>44245</v>
      </c>
      <c r="BM29" s="94"/>
      <c r="BN29" s="94"/>
      <c r="BO29" s="95"/>
      <c r="BP29" s="93">
        <v>44246</v>
      </c>
      <c r="BQ29" s="94"/>
      <c r="BR29" s="94"/>
      <c r="BS29" s="95"/>
      <c r="BT29" s="93">
        <v>44249</v>
      </c>
      <c r="BU29" s="94"/>
      <c r="BV29" s="94"/>
      <c r="BW29" s="95"/>
      <c r="BX29" s="93">
        <v>44250</v>
      </c>
      <c r="BY29" s="94"/>
      <c r="BZ29" s="94"/>
      <c r="CA29" s="95"/>
      <c r="CB29" s="93">
        <v>44251</v>
      </c>
      <c r="CC29" s="94"/>
      <c r="CD29" s="94"/>
      <c r="CE29" s="95"/>
      <c r="CF29" s="93">
        <v>44252</v>
      </c>
      <c r="CG29" s="94"/>
      <c r="CH29" s="94"/>
      <c r="CI29" s="95"/>
      <c r="CJ29" s="93">
        <v>44253</v>
      </c>
      <c r="CK29" s="94"/>
      <c r="CL29" s="94"/>
      <c r="CM29" s="95"/>
      <c r="CN29" s="50"/>
      <c r="CO29" s="50"/>
      <c r="CP29" s="50"/>
      <c r="CQ29" s="50"/>
      <c r="CR29" s="50"/>
      <c r="CS29" s="50"/>
      <c r="CT29" s="70"/>
      <c r="CU29" s="69"/>
    </row>
    <row r="30" spans="2:105" s="4" customFormat="1" ht="12.75" customHeight="1" x14ac:dyDescent="0.25">
      <c r="B30" s="103"/>
      <c r="C30" s="104"/>
      <c r="D30" s="103"/>
      <c r="E30" s="99"/>
      <c r="F30" s="36" t="s">
        <v>2</v>
      </c>
      <c r="G30" s="75" t="s">
        <v>1</v>
      </c>
      <c r="H30" s="36" t="s">
        <v>0</v>
      </c>
      <c r="I30" s="75" t="s">
        <v>8</v>
      </c>
      <c r="J30" s="37" t="s">
        <v>9</v>
      </c>
      <c r="K30" s="37" t="s">
        <v>14</v>
      </c>
      <c r="L30" s="48" t="s">
        <v>1</v>
      </c>
      <c r="M30" s="39" t="s">
        <v>0</v>
      </c>
      <c r="N30" s="40" t="s">
        <v>8</v>
      </c>
      <c r="O30" s="40" t="s">
        <v>9</v>
      </c>
      <c r="P30" s="48" t="s">
        <v>1</v>
      </c>
      <c r="Q30" s="39" t="s">
        <v>0</v>
      </c>
      <c r="R30" s="40" t="s">
        <v>8</v>
      </c>
      <c r="S30" s="40" t="s">
        <v>9</v>
      </c>
      <c r="T30" s="48" t="s">
        <v>1</v>
      </c>
      <c r="U30" s="39" t="s">
        <v>0</v>
      </c>
      <c r="V30" s="40" t="s">
        <v>8</v>
      </c>
      <c r="W30" s="40" t="s">
        <v>9</v>
      </c>
      <c r="X30" s="48" t="s">
        <v>1</v>
      </c>
      <c r="Y30" s="39" t="s">
        <v>0</v>
      </c>
      <c r="Z30" s="40" t="s">
        <v>8</v>
      </c>
      <c r="AA30" s="40" t="s">
        <v>9</v>
      </c>
      <c r="AB30" s="48" t="s">
        <v>1</v>
      </c>
      <c r="AC30" s="39" t="s">
        <v>0</v>
      </c>
      <c r="AD30" s="40" t="s">
        <v>8</v>
      </c>
      <c r="AE30" s="40" t="s">
        <v>9</v>
      </c>
      <c r="AF30" s="48" t="s">
        <v>1</v>
      </c>
      <c r="AG30" s="39" t="s">
        <v>0</v>
      </c>
      <c r="AH30" s="40" t="s">
        <v>8</v>
      </c>
      <c r="AI30" s="40" t="s">
        <v>9</v>
      </c>
      <c r="AJ30" s="48" t="s">
        <v>1</v>
      </c>
      <c r="AK30" s="39" t="s">
        <v>0</v>
      </c>
      <c r="AL30" s="40" t="s">
        <v>8</v>
      </c>
      <c r="AM30" s="40" t="s">
        <v>9</v>
      </c>
      <c r="AN30" s="48" t="s">
        <v>1</v>
      </c>
      <c r="AO30" s="39" t="s">
        <v>0</v>
      </c>
      <c r="AP30" s="40" t="s">
        <v>8</v>
      </c>
      <c r="AQ30" s="40" t="s">
        <v>9</v>
      </c>
      <c r="AR30" s="48" t="s">
        <v>1</v>
      </c>
      <c r="AS30" s="39" t="s">
        <v>0</v>
      </c>
      <c r="AT30" s="40" t="s">
        <v>8</v>
      </c>
      <c r="AU30" s="40" t="s">
        <v>9</v>
      </c>
      <c r="AV30" s="48" t="s">
        <v>1</v>
      </c>
      <c r="AW30" s="39" t="s">
        <v>0</v>
      </c>
      <c r="AX30" s="40" t="s">
        <v>8</v>
      </c>
      <c r="AY30" s="40" t="s">
        <v>9</v>
      </c>
      <c r="AZ30" s="48" t="s">
        <v>1</v>
      </c>
      <c r="BA30" s="39" t="s">
        <v>0</v>
      </c>
      <c r="BB30" s="40" t="s">
        <v>8</v>
      </c>
      <c r="BC30" s="40" t="s">
        <v>9</v>
      </c>
      <c r="BD30" s="48" t="s">
        <v>1</v>
      </c>
      <c r="BE30" s="39" t="s">
        <v>0</v>
      </c>
      <c r="BF30" s="40" t="s">
        <v>8</v>
      </c>
      <c r="BG30" s="40" t="s">
        <v>9</v>
      </c>
      <c r="BH30" s="48" t="s">
        <v>1</v>
      </c>
      <c r="BI30" s="39" t="s">
        <v>0</v>
      </c>
      <c r="BJ30" s="40" t="s">
        <v>8</v>
      </c>
      <c r="BK30" s="40" t="s">
        <v>9</v>
      </c>
      <c r="BL30" s="48" t="s">
        <v>1</v>
      </c>
      <c r="BM30" s="39" t="s">
        <v>0</v>
      </c>
      <c r="BN30" s="40" t="s">
        <v>8</v>
      </c>
      <c r="BO30" s="40" t="s">
        <v>9</v>
      </c>
      <c r="BP30" s="48" t="s">
        <v>1</v>
      </c>
      <c r="BQ30" s="39" t="s">
        <v>0</v>
      </c>
      <c r="BR30" s="40" t="s">
        <v>8</v>
      </c>
      <c r="BS30" s="40" t="s">
        <v>9</v>
      </c>
      <c r="BT30" s="48" t="s">
        <v>1</v>
      </c>
      <c r="BU30" s="39" t="s">
        <v>0</v>
      </c>
      <c r="BV30" s="40" t="s">
        <v>8</v>
      </c>
      <c r="BW30" s="40" t="s">
        <v>9</v>
      </c>
      <c r="BX30" s="48" t="s">
        <v>1</v>
      </c>
      <c r="BY30" s="39" t="s">
        <v>0</v>
      </c>
      <c r="BZ30" s="40" t="s">
        <v>8</v>
      </c>
      <c r="CA30" s="40" t="s">
        <v>9</v>
      </c>
      <c r="CB30" s="48" t="s">
        <v>1</v>
      </c>
      <c r="CC30" s="39" t="s">
        <v>0</v>
      </c>
      <c r="CD30" s="40" t="s">
        <v>8</v>
      </c>
      <c r="CE30" s="40" t="s">
        <v>9</v>
      </c>
      <c r="CF30" s="48" t="s">
        <v>1</v>
      </c>
      <c r="CG30" s="39" t="s">
        <v>0</v>
      </c>
      <c r="CH30" s="40" t="s">
        <v>8</v>
      </c>
      <c r="CI30" s="40" t="s">
        <v>9</v>
      </c>
      <c r="CJ30" s="48" t="s">
        <v>1</v>
      </c>
      <c r="CK30" s="39" t="s">
        <v>0</v>
      </c>
      <c r="CL30" s="40" t="s">
        <v>8</v>
      </c>
      <c r="CM30" s="40" t="s">
        <v>9</v>
      </c>
      <c r="CN30" s="41"/>
      <c r="CO30" s="41"/>
      <c r="CP30" s="41"/>
      <c r="CQ30" s="41"/>
      <c r="CR30" s="41"/>
      <c r="CS30" s="41"/>
      <c r="CT30" s="40"/>
      <c r="CU30" s="40"/>
    </row>
    <row r="31" spans="2:105" ht="15" customHeight="1" x14ac:dyDescent="0.25">
      <c r="B31" s="3"/>
      <c r="C31" s="79" t="s">
        <v>31</v>
      </c>
      <c r="D31" s="27">
        <v>3</v>
      </c>
      <c r="E31" s="22">
        <v>60</v>
      </c>
      <c r="F31" s="42">
        <f>G31+H31+I31</f>
        <v>0</v>
      </c>
      <c r="G31" s="42">
        <f>L31+P31+T31+X31+AB31+AF31+AJ31+AN31+AR31+AV31+AZ31+BD31+BH31+BL31+BP31+BT31+BX31+CB31+CF31+CJ31</f>
        <v>0</v>
      </c>
      <c r="H31" s="42">
        <f>M31+Q31+U31+Y31+AC31+AG31+AK31+AO31+AS31+AW31+BA31+BE31+BI31+BM31+BQ31+BU31+BY31+CC31+CG31+CK31</f>
        <v>0</v>
      </c>
      <c r="I31" s="42">
        <f>N31+R31+V31+Z31+AD31+AH31+AL31+AP31+AT31+AX31+BB31+BF31+BJ31+BN31+BR31+BV31+BZ31+CD31+CH31+CL31</f>
        <v>0</v>
      </c>
      <c r="J31" s="42">
        <f>O31+S31+W31+AA31+AE31+AI31+AM31+AQ31+AU31+AY31+BC31+BG31+BK31+BO31+BS31+BW31+CA31+CE31+CI31+CM31</f>
        <v>0</v>
      </c>
      <c r="K31" s="42" t="str">
        <f>IF(RANK(J31,$J$31:$J$35)=1,RANK(J31,$J$31:$J$35)&amp;"er",RANK(J31,$J$31:$J$35)&amp;"ieme")</f>
        <v>1er</v>
      </c>
      <c r="L31" s="20"/>
      <c r="M31" s="26"/>
      <c r="N31" s="8"/>
      <c r="O31" s="15"/>
      <c r="P31" s="63"/>
      <c r="Q31" s="64"/>
      <c r="R31" s="65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30"/>
      <c r="CW31" s="30"/>
      <c r="CX31" s="30"/>
      <c r="CY31" s="30"/>
      <c r="CZ31" s="30"/>
      <c r="DA31" s="30"/>
    </row>
    <row r="32" spans="2:105" ht="15" customHeight="1" x14ac:dyDescent="0.25">
      <c r="B32" s="3"/>
      <c r="C32" s="79" t="s">
        <v>32</v>
      </c>
      <c r="D32" s="23">
        <v>3</v>
      </c>
      <c r="E32" s="22">
        <v>60</v>
      </c>
      <c r="F32" s="42"/>
      <c r="G32" s="42"/>
      <c r="H32" s="42"/>
      <c r="I32" s="42"/>
      <c r="J32" s="42"/>
      <c r="K32" s="42" t="str">
        <f t="shared" ref="K32:K35" si="9">IF(RANK(J32,$J$31:$J$35)=1,RANK(J32,$J$31:$J$35)&amp;"er",RANK(J32,$J$31:$J$35)&amp;"ieme")</f>
        <v>1er</v>
      </c>
      <c r="L32" s="18"/>
      <c r="M32" s="16"/>
      <c r="N32" s="8"/>
      <c r="O32" s="15"/>
      <c r="P32" s="63"/>
      <c r="Q32" s="64"/>
      <c r="R32" s="65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30"/>
      <c r="CW32" s="30"/>
      <c r="CX32" s="30"/>
      <c r="CY32" s="30"/>
      <c r="CZ32" s="30"/>
      <c r="DA32" s="30"/>
    </row>
    <row r="33" spans="2:109" ht="15" customHeight="1" x14ac:dyDescent="0.25">
      <c r="B33" s="3"/>
      <c r="C33" s="79" t="s">
        <v>33</v>
      </c>
      <c r="D33" s="23">
        <v>3</v>
      </c>
      <c r="E33" s="22">
        <v>60</v>
      </c>
      <c r="F33" s="42"/>
      <c r="G33" s="42"/>
      <c r="H33" s="42"/>
      <c r="I33" s="42"/>
      <c r="J33" s="42"/>
      <c r="K33" s="42" t="str">
        <f t="shared" si="9"/>
        <v>1er</v>
      </c>
      <c r="L33" s="18"/>
      <c r="M33" s="16"/>
      <c r="N33" s="8"/>
      <c r="O33" s="15"/>
      <c r="P33" s="63"/>
      <c r="Q33" s="64"/>
      <c r="R33" s="65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30"/>
      <c r="CW33" s="30"/>
      <c r="CX33" s="30"/>
      <c r="CY33" s="30"/>
      <c r="CZ33" s="30"/>
      <c r="DA33" s="30"/>
    </row>
    <row r="34" spans="2:109" ht="15" customHeight="1" x14ac:dyDescent="0.25">
      <c r="B34" s="3"/>
      <c r="C34" s="79" t="s">
        <v>34</v>
      </c>
      <c r="D34" s="23">
        <v>3</v>
      </c>
      <c r="E34" s="22">
        <v>60</v>
      </c>
      <c r="F34" s="42"/>
      <c r="G34" s="42"/>
      <c r="H34" s="42"/>
      <c r="I34" s="42"/>
      <c r="J34" s="42"/>
      <c r="K34" s="42" t="str">
        <f t="shared" si="9"/>
        <v>1er</v>
      </c>
      <c r="L34" s="18"/>
      <c r="M34" s="16"/>
      <c r="N34" s="8"/>
      <c r="O34" s="15"/>
      <c r="P34" s="63"/>
      <c r="Q34" s="64"/>
      <c r="R34" s="65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30"/>
      <c r="CW34" s="30"/>
      <c r="CX34" s="30"/>
      <c r="CY34" s="30"/>
      <c r="CZ34" s="30"/>
      <c r="DA34" s="30"/>
    </row>
    <row r="35" spans="2:109" ht="15" customHeight="1" x14ac:dyDescent="0.25">
      <c r="B35" s="3"/>
      <c r="C35" s="79" t="s">
        <v>35</v>
      </c>
      <c r="D35" s="24">
        <v>3</v>
      </c>
      <c r="E35" s="22">
        <v>60</v>
      </c>
      <c r="F35" s="42"/>
      <c r="G35" s="42"/>
      <c r="H35" s="42"/>
      <c r="I35" s="42"/>
      <c r="J35" s="42"/>
      <c r="K35" s="42" t="str">
        <f t="shared" si="9"/>
        <v>1er</v>
      </c>
      <c r="L35" s="19"/>
      <c r="M35" s="17"/>
      <c r="N35" s="8"/>
      <c r="O35" s="15"/>
      <c r="P35" s="63"/>
      <c r="Q35" s="64"/>
      <c r="R35" s="65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30"/>
      <c r="CW35" s="30"/>
      <c r="CX35" s="30"/>
      <c r="CY35" s="30"/>
      <c r="CZ35" s="30"/>
      <c r="DA35" s="30"/>
    </row>
    <row r="36" spans="2:109" s="5" customFormat="1" ht="18" customHeight="1" x14ac:dyDescent="0.25">
      <c r="B36" s="86" t="s">
        <v>12</v>
      </c>
      <c r="C36" s="87"/>
      <c r="D36" s="47">
        <f>SUM(D31:D35)</f>
        <v>15</v>
      </c>
      <c r="E36" s="47">
        <f t="shared" ref="E36:J36" si="10">SUM(E31:E35)</f>
        <v>300</v>
      </c>
      <c r="F36" s="36">
        <f t="shared" si="10"/>
        <v>0</v>
      </c>
      <c r="G36" s="36">
        <f t="shared" si="10"/>
        <v>0</v>
      </c>
      <c r="H36" s="36">
        <f t="shared" si="10"/>
        <v>0</v>
      </c>
      <c r="I36" s="36">
        <f t="shared" si="10"/>
        <v>0</v>
      </c>
      <c r="J36" s="36">
        <f t="shared" si="10"/>
        <v>0</v>
      </c>
      <c r="K36" s="81"/>
      <c r="L36" s="85">
        <f>SUM(L31:L35)</f>
        <v>0</v>
      </c>
      <c r="M36" s="85">
        <f t="shared" ref="M36:BX36" si="11">SUM(M31:M35)</f>
        <v>0</v>
      </c>
      <c r="N36" s="85">
        <f t="shared" si="11"/>
        <v>0</v>
      </c>
      <c r="O36" s="85">
        <f t="shared" si="11"/>
        <v>0</v>
      </c>
      <c r="P36" s="85">
        <f t="shared" si="11"/>
        <v>0</v>
      </c>
      <c r="Q36" s="85">
        <f t="shared" si="11"/>
        <v>0</v>
      </c>
      <c r="R36" s="85">
        <f t="shared" si="11"/>
        <v>0</v>
      </c>
      <c r="S36" s="85">
        <f t="shared" si="11"/>
        <v>0</v>
      </c>
      <c r="T36" s="85">
        <f t="shared" si="11"/>
        <v>0</v>
      </c>
      <c r="U36" s="85">
        <f t="shared" si="11"/>
        <v>0</v>
      </c>
      <c r="V36" s="85">
        <f t="shared" si="11"/>
        <v>0</v>
      </c>
      <c r="W36" s="85">
        <f t="shared" si="11"/>
        <v>0</v>
      </c>
      <c r="X36" s="85">
        <f t="shared" si="11"/>
        <v>0</v>
      </c>
      <c r="Y36" s="85">
        <f t="shared" si="11"/>
        <v>0</v>
      </c>
      <c r="Z36" s="85">
        <f t="shared" si="11"/>
        <v>0</v>
      </c>
      <c r="AA36" s="85">
        <f t="shared" si="11"/>
        <v>0</v>
      </c>
      <c r="AB36" s="85">
        <f t="shared" si="11"/>
        <v>0</v>
      </c>
      <c r="AC36" s="85">
        <f t="shared" si="11"/>
        <v>0</v>
      </c>
      <c r="AD36" s="85">
        <f t="shared" si="11"/>
        <v>0</v>
      </c>
      <c r="AE36" s="85">
        <f t="shared" si="11"/>
        <v>0</v>
      </c>
      <c r="AF36" s="85">
        <f t="shared" si="11"/>
        <v>0</v>
      </c>
      <c r="AG36" s="85">
        <f t="shared" si="11"/>
        <v>0</v>
      </c>
      <c r="AH36" s="85">
        <f t="shared" si="11"/>
        <v>0</v>
      </c>
      <c r="AI36" s="85">
        <f t="shared" si="11"/>
        <v>0</v>
      </c>
      <c r="AJ36" s="85">
        <f t="shared" si="11"/>
        <v>0</v>
      </c>
      <c r="AK36" s="85">
        <f t="shared" si="11"/>
        <v>0</v>
      </c>
      <c r="AL36" s="85">
        <f t="shared" si="11"/>
        <v>0</v>
      </c>
      <c r="AM36" s="85">
        <f t="shared" si="11"/>
        <v>0</v>
      </c>
      <c r="AN36" s="85">
        <f t="shared" si="11"/>
        <v>0</v>
      </c>
      <c r="AO36" s="85">
        <f t="shared" si="11"/>
        <v>0</v>
      </c>
      <c r="AP36" s="85">
        <f t="shared" si="11"/>
        <v>0</v>
      </c>
      <c r="AQ36" s="85">
        <f t="shared" si="11"/>
        <v>0</v>
      </c>
      <c r="AR36" s="85">
        <f t="shared" si="11"/>
        <v>0</v>
      </c>
      <c r="AS36" s="85">
        <f t="shared" si="11"/>
        <v>0</v>
      </c>
      <c r="AT36" s="85">
        <f t="shared" si="11"/>
        <v>0</v>
      </c>
      <c r="AU36" s="85">
        <f t="shared" si="11"/>
        <v>0</v>
      </c>
      <c r="AV36" s="85">
        <f t="shared" si="11"/>
        <v>0</v>
      </c>
      <c r="AW36" s="85">
        <f t="shared" si="11"/>
        <v>0</v>
      </c>
      <c r="AX36" s="85">
        <f t="shared" si="11"/>
        <v>0</v>
      </c>
      <c r="AY36" s="85">
        <f t="shared" si="11"/>
        <v>0</v>
      </c>
      <c r="AZ36" s="85">
        <f t="shared" si="11"/>
        <v>0</v>
      </c>
      <c r="BA36" s="85">
        <f t="shared" si="11"/>
        <v>0</v>
      </c>
      <c r="BB36" s="85">
        <f t="shared" si="11"/>
        <v>0</v>
      </c>
      <c r="BC36" s="85">
        <f t="shared" si="11"/>
        <v>0</v>
      </c>
      <c r="BD36" s="85">
        <f t="shared" si="11"/>
        <v>0</v>
      </c>
      <c r="BE36" s="85">
        <f t="shared" si="11"/>
        <v>0</v>
      </c>
      <c r="BF36" s="85">
        <f t="shared" si="11"/>
        <v>0</v>
      </c>
      <c r="BG36" s="85">
        <f t="shared" si="11"/>
        <v>0</v>
      </c>
      <c r="BH36" s="85">
        <f t="shared" si="11"/>
        <v>0</v>
      </c>
      <c r="BI36" s="85">
        <f t="shared" si="11"/>
        <v>0</v>
      </c>
      <c r="BJ36" s="85">
        <f t="shared" si="11"/>
        <v>0</v>
      </c>
      <c r="BK36" s="85">
        <f t="shared" si="11"/>
        <v>0</v>
      </c>
      <c r="BL36" s="85">
        <f t="shared" si="11"/>
        <v>0</v>
      </c>
      <c r="BM36" s="85">
        <f t="shared" si="11"/>
        <v>0</v>
      </c>
      <c r="BN36" s="85">
        <f t="shared" si="11"/>
        <v>0</v>
      </c>
      <c r="BO36" s="85">
        <f t="shared" si="11"/>
        <v>0</v>
      </c>
      <c r="BP36" s="85">
        <f t="shared" si="11"/>
        <v>0</v>
      </c>
      <c r="BQ36" s="85">
        <f t="shared" si="11"/>
        <v>0</v>
      </c>
      <c r="BR36" s="85">
        <f t="shared" si="11"/>
        <v>0</v>
      </c>
      <c r="BS36" s="85">
        <f t="shared" si="11"/>
        <v>0</v>
      </c>
      <c r="BT36" s="85">
        <f t="shared" si="11"/>
        <v>0</v>
      </c>
      <c r="BU36" s="85">
        <f t="shared" si="11"/>
        <v>0</v>
      </c>
      <c r="BV36" s="85">
        <f t="shared" si="11"/>
        <v>0</v>
      </c>
      <c r="BW36" s="85">
        <f t="shared" si="11"/>
        <v>0</v>
      </c>
      <c r="BX36" s="85">
        <f t="shared" si="11"/>
        <v>0</v>
      </c>
      <c r="BY36" s="85">
        <f t="shared" ref="BY36:CM36" si="12">SUM(BY31:BY35)</f>
        <v>0</v>
      </c>
      <c r="BZ36" s="85">
        <f t="shared" si="12"/>
        <v>0</v>
      </c>
      <c r="CA36" s="85">
        <f t="shared" si="12"/>
        <v>0</v>
      </c>
      <c r="CB36" s="85">
        <f t="shared" si="12"/>
        <v>0</v>
      </c>
      <c r="CC36" s="85">
        <f t="shared" si="12"/>
        <v>0</v>
      </c>
      <c r="CD36" s="85">
        <f t="shared" si="12"/>
        <v>0</v>
      </c>
      <c r="CE36" s="85">
        <f t="shared" si="12"/>
        <v>0</v>
      </c>
      <c r="CF36" s="85">
        <f t="shared" si="12"/>
        <v>0</v>
      </c>
      <c r="CG36" s="85">
        <f t="shared" si="12"/>
        <v>0</v>
      </c>
      <c r="CH36" s="85">
        <f t="shared" si="12"/>
        <v>0</v>
      </c>
      <c r="CI36" s="85">
        <f t="shared" si="12"/>
        <v>0</v>
      </c>
      <c r="CJ36" s="85">
        <f t="shared" si="12"/>
        <v>0</v>
      </c>
      <c r="CK36" s="85">
        <f t="shared" si="12"/>
        <v>0</v>
      </c>
      <c r="CL36" s="85">
        <f t="shared" si="12"/>
        <v>0</v>
      </c>
      <c r="CM36" s="85">
        <f t="shared" si="12"/>
        <v>0</v>
      </c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11"/>
      <c r="DC36" s="11"/>
      <c r="DD36" s="11"/>
      <c r="DE36" s="11"/>
    </row>
    <row r="37" spans="2:109" s="10" customFormat="1" ht="9.75" customHeight="1" x14ac:dyDescent="0.25"/>
    <row r="38" spans="2:109" s="6" customFormat="1" ht="15" customHeight="1" x14ac:dyDescent="0.25">
      <c r="B38" s="101" t="s">
        <v>13</v>
      </c>
      <c r="C38" s="102"/>
      <c r="D38" s="83">
        <f>D36+D27</f>
        <v>45</v>
      </c>
      <c r="E38" s="83">
        <f t="shared" ref="E38:I38" si="13">E36+E27</f>
        <v>900</v>
      </c>
      <c r="F38" s="84">
        <f t="shared" si="13"/>
        <v>108</v>
      </c>
      <c r="G38" s="84">
        <f t="shared" si="13"/>
        <v>51</v>
      </c>
      <c r="H38" s="84">
        <f t="shared" si="13"/>
        <v>29</v>
      </c>
      <c r="I38" s="84">
        <f t="shared" si="13"/>
        <v>28</v>
      </c>
      <c r="J38" s="84">
        <f>J36+J27</f>
        <v>0</v>
      </c>
      <c r="K38" s="82"/>
      <c r="L38" s="83">
        <f>L36+L27</f>
        <v>51</v>
      </c>
      <c r="M38" s="83">
        <f t="shared" ref="M38:BX38" si="14">M36+M27</f>
        <v>29</v>
      </c>
      <c r="N38" s="83">
        <f t="shared" si="14"/>
        <v>28</v>
      </c>
      <c r="O38" s="83">
        <f t="shared" si="14"/>
        <v>0</v>
      </c>
      <c r="P38" s="83">
        <f t="shared" si="14"/>
        <v>0</v>
      </c>
      <c r="Q38" s="83">
        <f t="shared" si="14"/>
        <v>0</v>
      </c>
      <c r="R38" s="83">
        <f t="shared" si="14"/>
        <v>0</v>
      </c>
      <c r="S38" s="83">
        <f t="shared" si="14"/>
        <v>0</v>
      </c>
      <c r="T38" s="83">
        <f t="shared" si="14"/>
        <v>0</v>
      </c>
      <c r="U38" s="83">
        <f t="shared" si="14"/>
        <v>0</v>
      </c>
      <c r="V38" s="83">
        <f t="shared" si="14"/>
        <v>0</v>
      </c>
      <c r="W38" s="83">
        <f t="shared" si="14"/>
        <v>0</v>
      </c>
      <c r="X38" s="83">
        <f t="shared" si="14"/>
        <v>0</v>
      </c>
      <c r="Y38" s="83">
        <f t="shared" si="14"/>
        <v>0</v>
      </c>
      <c r="Z38" s="83">
        <f t="shared" si="14"/>
        <v>0</v>
      </c>
      <c r="AA38" s="83">
        <f t="shared" si="14"/>
        <v>0</v>
      </c>
      <c r="AB38" s="83">
        <f t="shared" si="14"/>
        <v>0</v>
      </c>
      <c r="AC38" s="83">
        <f t="shared" si="14"/>
        <v>0</v>
      </c>
      <c r="AD38" s="83">
        <f t="shared" si="14"/>
        <v>0</v>
      </c>
      <c r="AE38" s="83">
        <f t="shared" si="14"/>
        <v>0</v>
      </c>
      <c r="AF38" s="83">
        <f t="shared" si="14"/>
        <v>0</v>
      </c>
      <c r="AG38" s="83">
        <f t="shared" si="14"/>
        <v>0</v>
      </c>
      <c r="AH38" s="83">
        <f t="shared" si="14"/>
        <v>0</v>
      </c>
      <c r="AI38" s="83">
        <f t="shared" si="14"/>
        <v>0</v>
      </c>
      <c r="AJ38" s="83">
        <f t="shared" si="14"/>
        <v>0</v>
      </c>
      <c r="AK38" s="83">
        <f t="shared" si="14"/>
        <v>0</v>
      </c>
      <c r="AL38" s="83">
        <f t="shared" si="14"/>
        <v>0</v>
      </c>
      <c r="AM38" s="83">
        <f t="shared" si="14"/>
        <v>0</v>
      </c>
      <c r="AN38" s="83">
        <f t="shared" si="14"/>
        <v>0</v>
      </c>
      <c r="AO38" s="83">
        <f t="shared" si="14"/>
        <v>0</v>
      </c>
      <c r="AP38" s="83">
        <f t="shared" si="14"/>
        <v>0</v>
      </c>
      <c r="AQ38" s="83">
        <f t="shared" si="14"/>
        <v>0</v>
      </c>
      <c r="AR38" s="83">
        <f t="shared" si="14"/>
        <v>0</v>
      </c>
      <c r="AS38" s="83">
        <f t="shared" si="14"/>
        <v>0</v>
      </c>
      <c r="AT38" s="83">
        <f t="shared" si="14"/>
        <v>0</v>
      </c>
      <c r="AU38" s="83">
        <f t="shared" si="14"/>
        <v>0</v>
      </c>
      <c r="AV38" s="83">
        <f t="shared" si="14"/>
        <v>0</v>
      </c>
      <c r="AW38" s="83">
        <f t="shared" si="14"/>
        <v>0</v>
      </c>
      <c r="AX38" s="83">
        <f t="shared" si="14"/>
        <v>0</v>
      </c>
      <c r="AY38" s="83">
        <f t="shared" si="14"/>
        <v>0</v>
      </c>
      <c r="AZ38" s="83">
        <f t="shared" si="14"/>
        <v>0</v>
      </c>
      <c r="BA38" s="83">
        <f t="shared" si="14"/>
        <v>0</v>
      </c>
      <c r="BB38" s="83">
        <f t="shared" si="14"/>
        <v>0</v>
      </c>
      <c r="BC38" s="83">
        <f t="shared" si="14"/>
        <v>0</v>
      </c>
      <c r="BD38" s="83">
        <f t="shared" si="14"/>
        <v>0</v>
      </c>
      <c r="BE38" s="83">
        <f t="shared" si="14"/>
        <v>0</v>
      </c>
      <c r="BF38" s="83">
        <f t="shared" si="14"/>
        <v>0</v>
      </c>
      <c r="BG38" s="83">
        <f t="shared" si="14"/>
        <v>0</v>
      </c>
      <c r="BH38" s="83">
        <f t="shared" si="14"/>
        <v>0</v>
      </c>
      <c r="BI38" s="83">
        <f t="shared" si="14"/>
        <v>0</v>
      </c>
      <c r="BJ38" s="83">
        <f t="shared" si="14"/>
        <v>0</v>
      </c>
      <c r="BK38" s="83">
        <f t="shared" si="14"/>
        <v>0</v>
      </c>
      <c r="BL38" s="83">
        <f t="shared" si="14"/>
        <v>0</v>
      </c>
      <c r="BM38" s="83">
        <f t="shared" si="14"/>
        <v>0</v>
      </c>
      <c r="BN38" s="83">
        <f t="shared" si="14"/>
        <v>0</v>
      </c>
      <c r="BO38" s="83">
        <f t="shared" si="14"/>
        <v>0</v>
      </c>
      <c r="BP38" s="83">
        <f t="shared" si="14"/>
        <v>0</v>
      </c>
      <c r="BQ38" s="83">
        <f t="shared" si="14"/>
        <v>0</v>
      </c>
      <c r="BR38" s="83">
        <f t="shared" si="14"/>
        <v>0</v>
      </c>
      <c r="BS38" s="83">
        <f t="shared" si="14"/>
        <v>0</v>
      </c>
      <c r="BT38" s="83">
        <f t="shared" si="14"/>
        <v>0</v>
      </c>
      <c r="BU38" s="83">
        <f t="shared" si="14"/>
        <v>0</v>
      </c>
      <c r="BV38" s="83">
        <f t="shared" si="14"/>
        <v>0</v>
      </c>
      <c r="BW38" s="83">
        <f t="shared" si="14"/>
        <v>0</v>
      </c>
      <c r="BX38" s="83">
        <f t="shared" si="14"/>
        <v>0</v>
      </c>
      <c r="BY38" s="83">
        <f t="shared" ref="BY38:CM38" si="15">BY36+BY27</f>
        <v>0</v>
      </c>
      <c r="BZ38" s="83">
        <f t="shared" si="15"/>
        <v>0</v>
      </c>
      <c r="CA38" s="83">
        <f t="shared" si="15"/>
        <v>0</v>
      </c>
      <c r="CB38" s="83">
        <f t="shared" si="15"/>
        <v>0</v>
      </c>
      <c r="CC38" s="83">
        <f t="shared" si="15"/>
        <v>0</v>
      </c>
      <c r="CD38" s="83">
        <f t="shared" si="15"/>
        <v>0</v>
      </c>
      <c r="CE38" s="83">
        <f t="shared" si="15"/>
        <v>0</v>
      </c>
      <c r="CF38" s="83">
        <f t="shared" si="15"/>
        <v>0</v>
      </c>
      <c r="CG38" s="83">
        <f t="shared" si="15"/>
        <v>0</v>
      </c>
      <c r="CH38" s="83">
        <f t="shared" si="15"/>
        <v>0</v>
      </c>
      <c r="CI38" s="83">
        <f t="shared" si="15"/>
        <v>0</v>
      </c>
      <c r="CJ38" s="83">
        <f t="shared" si="15"/>
        <v>0</v>
      </c>
      <c r="CK38" s="83">
        <f t="shared" si="15"/>
        <v>0</v>
      </c>
      <c r="CL38" s="83">
        <f t="shared" si="15"/>
        <v>0</v>
      </c>
      <c r="CM38" s="83">
        <f t="shared" si="15"/>
        <v>0</v>
      </c>
      <c r="CN38" s="74"/>
      <c r="CO38" s="74"/>
      <c r="CP38" s="74"/>
      <c r="CQ38" s="74"/>
      <c r="CR38" s="74"/>
      <c r="CS38" s="74"/>
      <c r="CT38" s="74"/>
      <c r="CU38" s="49"/>
      <c r="CV38" s="35"/>
      <c r="CW38" s="35"/>
      <c r="CX38" s="35"/>
      <c r="CY38" s="35"/>
      <c r="CZ38" s="35"/>
      <c r="DA38" s="35"/>
      <c r="DB38" s="12"/>
      <c r="DC38" s="12"/>
      <c r="DD38" s="12"/>
      <c r="DE38" s="12"/>
    </row>
    <row r="39" spans="2:109" x14ac:dyDescent="0.25">
      <c r="D39" s="28"/>
      <c r="J39" s="28"/>
      <c r="K39" s="28"/>
    </row>
  </sheetData>
  <mergeCells count="56">
    <mergeCell ref="CF10:CI10"/>
    <mergeCell ref="CJ10:CM10"/>
    <mergeCell ref="F10:K10"/>
    <mergeCell ref="G4:L4"/>
    <mergeCell ref="P10:S10"/>
    <mergeCell ref="T10:W10"/>
    <mergeCell ref="BT10:BW10"/>
    <mergeCell ref="BX10:CA10"/>
    <mergeCell ref="CB10:CE10"/>
    <mergeCell ref="CJ29:CM29"/>
    <mergeCell ref="E29:E30"/>
    <mergeCell ref="A1:D5"/>
    <mergeCell ref="N4:O4"/>
    <mergeCell ref="B38:C38"/>
    <mergeCell ref="B10:C11"/>
    <mergeCell ref="D10:D11"/>
    <mergeCell ref="B29:C30"/>
    <mergeCell ref="D29:D30"/>
    <mergeCell ref="E10:E11"/>
    <mergeCell ref="L10:O10"/>
    <mergeCell ref="BP29:BS29"/>
    <mergeCell ref="BT29:BW29"/>
    <mergeCell ref="BX29:CA29"/>
    <mergeCell ref="CB29:CE29"/>
    <mergeCell ref="CF29:CI29"/>
    <mergeCell ref="AV29:AY29"/>
    <mergeCell ref="AZ29:BC29"/>
    <mergeCell ref="BD29:BG29"/>
    <mergeCell ref="BH29:BK29"/>
    <mergeCell ref="BL29:BO29"/>
    <mergeCell ref="AB29:AE29"/>
    <mergeCell ref="AF29:AI29"/>
    <mergeCell ref="AJ29:AM29"/>
    <mergeCell ref="AN29:AQ29"/>
    <mergeCell ref="AR29:AU29"/>
    <mergeCell ref="L29:O29"/>
    <mergeCell ref="P29:S29"/>
    <mergeCell ref="T29:W29"/>
    <mergeCell ref="F29:K29"/>
    <mergeCell ref="X29:AA29"/>
    <mergeCell ref="B27:C27"/>
    <mergeCell ref="B36:C36"/>
    <mergeCell ref="D7:I7"/>
    <mergeCell ref="C8:CM8"/>
    <mergeCell ref="X10:AA10"/>
    <mergeCell ref="AB10:AE10"/>
    <mergeCell ref="AF10:AI10"/>
    <mergeCell ref="AJ10:AM10"/>
    <mergeCell ref="AN10:AQ10"/>
    <mergeCell ref="AR10:AU10"/>
    <mergeCell ref="AV10:AY10"/>
    <mergeCell ref="AZ10:BC10"/>
    <mergeCell ref="BD10:BG10"/>
    <mergeCell ref="BH10:BK10"/>
    <mergeCell ref="BL10:BO10"/>
    <mergeCell ref="BP10:BS10"/>
  </mergeCells>
  <pageMargins left="0.196850393700787" right="0.196850393700787" top="0.196850393700787" bottom="0.474628346456693" header="0.196850393700787" footer="0.196850393700787"/>
  <pageSetup paperSize="9" scale="45" orientation="landscape" r:id="rId1"/>
  <headerFooter alignWithMargins="0">
    <oddFooter>&amp;L&amp;"Arial,Bold"&amp;7 1 / 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 de vente CLIPRI</vt:lpstr>
      <vt:lpstr>'Journal de vente CLIPRI'!Impression_des_titres</vt:lpstr>
    </vt:vector>
  </TitlesOfParts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 AKIERA - SGC/MKT</dc:creator>
  <cp:lastModifiedBy>Lena AKIERA - SGC/MKT</cp:lastModifiedBy>
  <cp:lastPrinted>2021-01-27T11:33:16Z</cp:lastPrinted>
  <dcterms:created xsi:type="dcterms:W3CDTF">2021-01-18T14:36:31Z</dcterms:created>
  <dcterms:modified xsi:type="dcterms:W3CDTF">2021-01-30T13:16:24Z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