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51196F13-6AD0-C1B8-E2B4-A1F9AE17003E}"/>
  <workbookPr filterPrivacy="1" codeName="ThisWorkbook" defaultThemeVersion="164011"/>
  <bookViews>
    <workbookView xWindow="0" yWindow="0" windowWidth="22260" windowHeight="12645" tabRatio="740" activeTab="1"/>
  </bookViews>
  <sheets>
    <sheet name="Bilan global" sheetId="106" r:id="rId1"/>
    <sheet name="CF brut" sheetId="25" r:id="rId2"/>
    <sheet name="CF associé RES" sheetId="10" r:id="rId3"/>
    <sheet name="RES sans recup" sheetId="2" r:id="rId4"/>
  </sheets>
  <definedNames>
    <definedName name="_xlnm._FilterDatabase" localSheetId="2" hidden="1">'CF associé RES'!$A$1:$AP$11</definedName>
    <definedName name="_xlnm._FilterDatabase" localSheetId="1" hidden="1">'CF brut'!$A$1:$AI$65</definedName>
    <definedName name="_xlnm._FilterDatabase" localSheetId="3" hidden="1">'RES sans recup'!$A$1:$AN$29</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Z29" i="2" l="1"/>
  <c r="Z28" i="2"/>
  <c r="Z27" i="2"/>
  <c r="Z26" i="2"/>
  <c r="Z25" i="2"/>
  <c r="Z24" i="2"/>
  <c r="Z23" i="2"/>
  <c r="Z22" i="2"/>
  <c r="Z21" i="2"/>
  <c r="AE20" i="2"/>
  <c r="Z20" i="2"/>
  <c r="P20" i="2"/>
  <c r="O20" i="2"/>
  <c r="N20" i="2"/>
  <c r="Z19" i="2"/>
  <c r="Z18" i="2"/>
  <c r="Z17" i="2"/>
  <c r="Z16" i="2"/>
  <c r="Z15" i="2"/>
  <c r="Z14" i="2"/>
  <c r="Z13" i="2"/>
  <c r="Z12" i="2"/>
  <c r="Z11" i="2"/>
  <c r="Z10" i="2"/>
  <c r="Z9" i="2"/>
  <c r="Z8" i="2"/>
  <c r="Z7" i="2"/>
  <c r="Z6" i="2"/>
  <c r="Z5" i="2"/>
  <c r="Z4" i="2"/>
  <c r="Z3" i="2"/>
  <c r="Z2" i="2"/>
  <c r="Y15" i="10"/>
  <c r="Y14" i="10"/>
  <c r="Y13" i="10"/>
  <c r="Y12" i="10"/>
  <c r="Y11" i="10"/>
  <c r="Y10" i="10"/>
  <c r="Y9" i="10"/>
  <c r="Y8" i="10"/>
  <c r="Y7" i="10"/>
  <c r="Y6" i="10"/>
  <c r="Y5" i="10"/>
  <c r="Y4" i="10"/>
  <c r="Y3" i="10"/>
  <c r="Y2" i="10"/>
  <c r="AS93" i="106"/>
  <c r="AS92" i="106"/>
  <c r="AS91" i="106"/>
  <c r="AS90" i="106"/>
  <c r="AS89" i="106"/>
  <c r="AS88" i="106"/>
  <c r="AS87" i="106"/>
  <c r="AS86" i="106"/>
  <c r="AS85" i="106"/>
  <c r="AX84" i="106"/>
  <c r="AS84" i="106"/>
  <c r="AK84" i="106"/>
  <c r="AJ84" i="106"/>
  <c r="AI84" i="106"/>
  <c r="AS83" i="106"/>
  <c r="AS82" i="106"/>
  <c r="AS81" i="106"/>
  <c r="AS80" i="106"/>
  <c r="AS79" i="106"/>
  <c r="AS78" i="106"/>
  <c r="AS77" i="106"/>
  <c r="AS76" i="106"/>
  <c r="AS75" i="106"/>
  <c r="AS74" i="106"/>
  <c r="AS73" i="106"/>
  <c r="AS72" i="106"/>
  <c r="AS71" i="106"/>
  <c r="AS70" i="106"/>
  <c r="AS69" i="106"/>
  <c r="AS68" i="106"/>
  <c r="AS67" i="106"/>
  <c r="AS66" i="106"/>
  <c r="AS51" i="106"/>
  <c r="AS49" i="106"/>
  <c r="AS48" i="106"/>
  <c r="AS47" i="106"/>
  <c r="AS46" i="106"/>
  <c r="AS38" i="106"/>
  <c r="AS32" i="106"/>
  <c r="AS31" i="106"/>
  <c r="AS26" i="106"/>
  <c r="AS25" i="106"/>
  <c r="AS15" i="106"/>
  <c r="AS14" i="106"/>
  <c r="AS13" i="106"/>
  <c r="AS12" i="106"/>
</calcChain>
</file>

<file path=xl/comments1.xml><?xml version="1.0" encoding="utf-8"?>
<comments xmlns="http://schemas.openxmlformats.org/spreadsheetml/2006/main">
  <authors>
    <author>Auteur</author>
  </authors>
  <commentList>
    <comment ref="AW46" authorId="0" shapeId="0">
      <text>
        <r>
          <rPr>
            <b/>
            <sz val="9"/>
            <color indexed="81"/>
            <rFont val="Tahoma"/>
            <family val="2"/>
          </rPr>
          <t>Auteur:</t>
        </r>
        <r>
          <rPr>
            <sz val="9"/>
            <color indexed="81"/>
            <rFont val="Tahoma"/>
            <family val="2"/>
          </rPr>
          <t xml:space="preserve">
pourquoi 0</t>
        </r>
      </text>
    </comment>
    <comment ref="AX84" authorId="0" shapeId="0">
      <text>
        <r>
          <rPr>
            <b/>
            <sz val="9"/>
            <color indexed="81"/>
            <rFont val="Tahoma"/>
            <family val="2"/>
          </rPr>
          <t>Auteur:</t>
        </r>
        <r>
          <rPr>
            <sz val="9"/>
            <color indexed="81"/>
            <rFont val="Tahoma"/>
            <family val="2"/>
          </rPr>
          <t xml:space="preserve">
total - NRJ biomasse</t>
        </r>
      </text>
    </comment>
  </commentList>
</comments>
</file>

<file path=xl/comments2.xml><?xml version="1.0" encoding="utf-8"?>
<comments xmlns="http://schemas.openxmlformats.org/spreadsheetml/2006/main">
  <authors>
    <author>Auteur</author>
  </authors>
  <commentList>
    <comment ref="AC7" authorId="0" shapeId="0">
      <text>
        <r>
          <rPr>
            <b/>
            <sz val="9"/>
            <color indexed="81"/>
            <rFont val="Tahoma"/>
            <family val="2"/>
          </rPr>
          <t>Auteur:</t>
        </r>
        <r>
          <rPr>
            <sz val="9"/>
            <color indexed="81"/>
            <rFont val="Tahoma"/>
            <family val="2"/>
          </rPr>
          <t xml:space="preserve">
pourquoi 0</t>
        </r>
      </text>
    </comment>
  </commentList>
</comments>
</file>

<file path=xl/comments3.xml><?xml version="1.0" encoding="utf-8"?>
<comments xmlns="http://schemas.openxmlformats.org/spreadsheetml/2006/main">
  <authors>
    <author>Auteur</author>
  </authors>
  <commentList>
    <comment ref="AE20" authorId="0" shapeId="0">
      <text>
        <r>
          <rPr>
            <b/>
            <sz val="9"/>
            <color indexed="81"/>
            <rFont val="Tahoma"/>
            <family val="2"/>
          </rPr>
          <t>Auteur:</t>
        </r>
        <r>
          <rPr>
            <sz val="9"/>
            <color indexed="81"/>
            <rFont val="Tahoma"/>
            <family val="2"/>
          </rPr>
          <t xml:space="preserve">
total - NRJ biomasse</t>
        </r>
      </text>
    </comment>
  </commentList>
</comments>
</file>

<file path=xl/sharedStrings.xml><?xml version="1.0" encoding="utf-8"?>
<sst xmlns="http://schemas.openxmlformats.org/spreadsheetml/2006/main" count="3176" uniqueCount="715">
  <si>
    <t>Commune</t>
  </si>
  <si>
    <t>Objet</t>
  </si>
  <si>
    <t>Réseau de chaleur ?</t>
  </si>
  <si>
    <t>21 - Aquitaine</t>
  </si>
  <si>
    <t>LINDT ET SPRÜNGLI</t>
  </si>
  <si>
    <t>PYRENEES-ATLANTIQUE</t>
  </si>
  <si>
    <t>OLORON-SAINTE-MARIE</t>
  </si>
  <si>
    <t>Récupération de chaleur fatale sur les eaux usées issues du process de nettoyage</t>
  </si>
  <si>
    <t>LABADIOLE-CHASSAGNE Anne</t>
  </si>
  <si>
    <t>Sans création d'un réseau</t>
  </si>
  <si>
    <t>N</t>
  </si>
  <si>
    <t>Chaleur Industrielle</t>
  </si>
  <si>
    <t>ALCORE BRIGANTINE</t>
  </si>
  <si>
    <t>ANGLET</t>
  </si>
  <si>
    <t>Récupération et valorisation de chaleur fatale sur les étuves de la zone chaude</t>
  </si>
  <si>
    <t>Autres secteurs industriels</t>
  </si>
  <si>
    <t>SIMOREP ET COMPAGNIE</t>
  </si>
  <si>
    <t>GIRONDE</t>
  </si>
  <si>
    <t>BASSENS</t>
  </si>
  <si>
    <t>Récupération et valorisation de chaleur fatale sur l'eau rejetée par l'atelier de finition</t>
  </si>
  <si>
    <t>23 - Basse Normandie</t>
  </si>
  <si>
    <t>COMPAGNIE DES FROMAGES ET RICHEMONTS SITE DE VIRE</t>
  </si>
  <si>
    <t>CALVADOS</t>
  </si>
  <si>
    <t>VIRE</t>
  </si>
  <si>
    <t>Compragnie des Fromages  &amp; Richesmonts: valorisation de chaleur fatal, PAC Haute Température Hybride, opération exemplaire.</t>
  </si>
  <si>
    <t>LEFRANCOIS Guillaume</t>
  </si>
  <si>
    <t>25 - Bretagne</t>
  </si>
  <si>
    <t>1525C0165-2</t>
  </si>
  <si>
    <t>SARL GOUENNOU FRERES</t>
  </si>
  <si>
    <t>FINISTERE</t>
  </si>
  <si>
    <t>PLOUGASTEL-DAOULAS</t>
  </si>
  <si>
    <t>AAP Chaleur Fatale 2015 : Accompagnement de projets de récupération et valorisation de chaleur fatale</t>
  </si>
  <si>
    <t>DANVERT Patrick</t>
  </si>
  <si>
    <t>BRETAGNE</t>
  </si>
  <si>
    <t>1525C0205-2</t>
  </si>
  <si>
    <t>IDEX ENVIRONNEMENT BRETAGNE</t>
  </si>
  <si>
    <t>COTES-D'ARMOR</t>
  </si>
  <si>
    <t>TADEN</t>
  </si>
  <si>
    <t>Création d'un réseau de chaleur - valorisation de la chaleur fatale de l'UVE de Taden pour le rechauffage de serres de culture sur la commune</t>
  </si>
  <si>
    <t>Avec création d'un réseau</t>
  </si>
  <si>
    <t>UIOM</t>
  </si>
  <si>
    <t>DISTILLERIE WARENGHEM</t>
  </si>
  <si>
    <t>PLABENNEC</t>
  </si>
  <si>
    <t>AAP RECUPERATION CHALEUR FATALE INVESTISSEMENT</t>
  </si>
  <si>
    <t>26 - Centre</t>
  </si>
  <si>
    <t>SCA TISSUE FRANCE</t>
  </si>
  <si>
    <t>LOIRET</t>
  </si>
  <si>
    <t>GIEN</t>
  </si>
  <si>
    <t>l'implantation de 2 récupérations de chaleur pour l'air de combustion d'un brûleur et pour le chauffage de bâtiments de l'usine de Gien (45)</t>
  </si>
  <si>
    <t>CAZAUX Pierre-Louis</t>
  </si>
  <si>
    <t>SEYFERT PAPER SAS</t>
  </si>
  <si>
    <t>INDRE-ET-LOIRE</t>
  </si>
  <si>
    <t>DESCARTES</t>
  </si>
  <si>
    <t>la récupération de chaleur sur la sécherie de 2 machines à papier PM8 &amp; PM9</t>
  </si>
  <si>
    <t>27 - Champagne - Ardenne</t>
  </si>
  <si>
    <t>CHAMTOR</t>
  </si>
  <si>
    <t>MARNE</t>
  </si>
  <si>
    <t>BAZANCOURT</t>
  </si>
  <si>
    <t>Récupération de la chaleur fatale dans les condensats et sur la cogénération</t>
  </si>
  <si>
    <t>WYCKHUYSE Axel</t>
  </si>
  <si>
    <t>31 - Ile de France</t>
  </si>
  <si>
    <t>1531C0075-2</t>
  </si>
  <si>
    <t>KALITA</t>
  </si>
  <si>
    <t>HAUTS-DE-SEINE</t>
  </si>
  <si>
    <t>LEVALLOIS-PERRET</t>
  </si>
  <si>
    <t>- Récupération de la chaleur fatale du Data-Center GLOBAL SWITCH à Clichy
- Interconnexion des 2 réseaux de Levallois-Perret : Front de Paris et Front de Seine
- Réalisation d'une sous-station eau chaude / vapeur CPCU</t>
  </si>
  <si>
    <t>CAPOU Olivier</t>
  </si>
  <si>
    <t>ILE DE FRANCE</t>
  </si>
  <si>
    <t>1531C0075-3</t>
  </si>
  <si>
    <t>32 - Languedoc Roussillon</t>
  </si>
  <si>
    <t>Recuperation D'Energie De Saint Chely/Union Pour Le Financement Des Economie D'Energie</t>
  </si>
  <si>
    <t>LOZERE</t>
  </si>
  <si>
    <t>SAINT-CHELY-D'APCHER</t>
  </si>
  <si>
    <t>La récupération de chaleur fatale sur le site d'ARCELOR à Saint Chély d'Apcher (48) et la distribution sur réseaux de chaleur interne et urbain</t>
  </si>
  <si>
    <t>NIVELEAU Jean-François</t>
  </si>
  <si>
    <t>LANGUEDOC ROUSSILLON</t>
  </si>
  <si>
    <t>34 - Lorraine</t>
  </si>
  <si>
    <t>KIMBERLY CLARK</t>
  </si>
  <si>
    <t>MEURTHE-ET-MOSELLE</t>
  </si>
  <si>
    <t>VILLEY-SAINT-ETIENNE</t>
  </si>
  <si>
    <t>Récupération de chaleur fatale sur une tour de refroidissement  en papeterie pour chauffage de l'atelier machine à papier</t>
  </si>
  <si>
    <t>DORST Marie-Christine</t>
  </si>
  <si>
    <t>LORRAINE</t>
  </si>
  <si>
    <t>35 - Midi Pyrénées</t>
  </si>
  <si>
    <t>THERMES DE LUZ SAINT SAUVEUR</t>
  </si>
  <si>
    <t>HAUTES-PYRENEES</t>
  </si>
  <si>
    <t>LUZ-SAINT-SAUVEUR</t>
  </si>
  <si>
    <t>Mise en place d'une PAC aux thermes Luzéa de Luz Saint Sauveur</t>
  </si>
  <si>
    <t>DE MAULEON Thierry</t>
  </si>
  <si>
    <t>MIDI PYRENEES</t>
  </si>
  <si>
    <t>STEP</t>
  </si>
  <si>
    <t>36 - Nord pas de Calais</t>
  </si>
  <si>
    <t>SICAL</t>
  </si>
  <si>
    <t>PAS-DE-CALAIS</t>
  </si>
  <si>
    <t>LUMBRES</t>
  </si>
  <si>
    <t>Installation d'une hotte pour capter les buées chaudes et humides de la sécherie et valorisation de la chaleur en salle machine pour le chauffage du local de la Société SICAL à Lumbres dans le cadre du Fonds chaleur renouvelable</t>
  </si>
  <si>
    <t>GOLEBIOWSKI Serge</t>
  </si>
  <si>
    <t>38 - Picardie</t>
  </si>
  <si>
    <t>TEREOS</t>
  </si>
  <si>
    <t/>
  </si>
  <si>
    <t>Récupération de chaleur fatale</t>
  </si>
  <si>
    <t>BAHMANI PIASECZNY Iman</t>
  </si>
  <si>
    <t>NS</t>
  </si>
  <si>
    <t>41 - Rhône Alpes</t>
  </si>
  <si>
    <t>STIMERGY</t>
  </si>
  <si>
    <t>ISERE</t>
  </si>
  <si>
    <t>GRENOBLE</t>
  </si>
  <si>
    <t>Opération exemplaire de maîtrise de l'Energie - AAP 2015 - récupération de chaleur sur 5 serveurs informatiques pour chauffer l'ECS du Campus Minatec à Grenoble (38)</t>
  </si>
  <si>
    <t>GILLET Olivier</t>
  </si>
  <si>
    <t>ECHIROLLES</t>
  </si>
  <si>
    <t>Opération exemplaire de maîtrise de l'Energie - AAP 2015 - récupération de chaleur sur un serveur informatique pour chauffer l'ECS de logements sociaux à Echirolles (38)</t>
  </si>
  <si>
    <t>SCAELEC</t>
  </si>
  <si>
    <t>LOIRE</t>
  </si>
  <si>
    <t>RICAMARIE</t>
  </si>
  <si>
    <t>Opération exemplaire de maîtrise de l'Energie - AAP 2015 - Récupération d¿énergie sur process &amp; air comprimé et gestion intelligente du renouvellement d¿air en industrie à La Ricamarie (42)</t>
  </si>
  <si>
    <t>1525C0205-1</t>
  </si>
  <si>
    <t>DINAN</t>
  </si>
  <si>
    <t>1526C0141-1</t>
  </si>
  <si>
    <t>COMMUNE DE BLOIS</t>
  </si>
  <si>
    <t>LOIR-ET-CHER</t>
  </si>
  <si>
    <t>BLOIS</t>
  </si>
  <si>
    <t>création d'un réseau de chaleur sur le quartier des provinces et le quartier de l'ilot laplace à Blois.</t>
  </si>
  <si>
    <t>BARRAS Thierry</t>
  </si>
  <si>
    <t>1430C0212-1</t>
  </si>
  <si>
    <t>OREADE</t>
  </si>
  <si>
    <t>SEINE-MARITIME</t>
  </si>
  <si>
    <t>SAINT-JEAN-DE-FOLLEVILLE</t>
  </si>
  <si>
    <t>reseau de chaleur OREADE/TEREOS</t>
  </si>
  <si>
    <t>DE FREMINVILLE Herminie</t>
  </si>
  <si>
    <t>1532C0145-2</t>
  </si>
  <si>
    <t>Chaleur de récup. process</t>
  </si>
  <si>
    <t>1532C0145-3</t>
  </si>
  <si>
    <t>1437C0368-1</t>
  </si>
  <si>
    <t>SECHE ECO INDUSTRIES</t>
  </si>
  <si>
    <t>MAYENNE</t>
  </si>
  <si>
    <t>CHANGE</t>
  </si>
  <si>
    <t>AAP Réseaux de chaleur 2014 - Fourniture de chaleur de récupération depuis le site industriel de Changé vers le réseau de chaleur urbain de la ville de Laval (53)</t>
  </si>
  <si>
    <t>GARNIER Cédric</t>
  </si>
  <si>
    <t>Mélange ENR</t>
  </si>
  <si>
    <t>1540C0224-1</t>
  </si>
  <si>
    <t>AIR FRANCE SOPHIA ANTIPOLIS</t>
  </si>
  <si>
    <t>ALPES-MARITIMES</t>
  </si>
  <si>
    <t>ANTIBES</t>
  </si>
  <si>
    <t>Recuperation d'Energie sur Data Center - Green IT - création d'un réseau de chaleur</t>
  </si>
  <si>
    <t>GUIBAUD Brigitte</t>
  </si>
  <si>
    <t>1520C0364-1</t>
  </si>
  <si>
    <t>SOCIETE COLMARIENNE DE CHAUFFAGE URBAIN</t>
  </si>
  <si>
    <t>HAUT-RHIN</t>
  </si>
  <si>
    <t>COLMAR</t>
  </si>
  <si>
    <t>réaliser une extension du réseau de chaleur urbain pour alimenter le lycée Martin Schongauer à COLMAR (GA, 68)</t>
  </si>
  <si>
    <t>MULLER Jonathan</t>
  </si>
  <si>
    <t>1531C0038-1</t>
  </si>
  <si>
    <t>CYEL, CIE DE CHAUFFAGE URBAIN DE CERGY PONTOISE</t>
  </si>
  <si>
    <t>VAL-D'OISE</t>
  </si>
  <si>
    <t>CERGY</t>
  </si>
  <si>
    <t>Extension du réseau de chaleur de Cergy-Pontoise (95) de 2 350 ml sur la ZAC des Linandes.</t>
  </si>
  <si>
    <t>DONAT Romain</t>
  </si>
  <si>
    <t>1531C0069-1</t>
  </si>
  <si>
    <t>IDEX SEGUIN RIVES DE SEINE ENERGIES</t>
  </si>
  <si>
    <t>BOULOGNE-BILLANCOURT</t>
  </si>
  <si>
    <t>Extension du réseau de Chaleur Seguin Rives de Seine sur le quartier de Silly Gallieni à Boulogne-Billancourt (92)</t>
  </si>
  <si>
    <t>1531C0075-1</t>
  </si>
  <si>
    <t>1437C0421-1</t>
  </si>
  <si>
    <t>LAVAL ENERGIE NOUVELLE</t>
  </si>
  <si>
    <t>LAVAL</t>
  </si>
  <si>
    <t>AAP Réseaux de chaleur 2014 - Extension sur 14 km du réseau de chaleur de la ville de Laval (53) avec récupération d'énergie sur le site de stockage de déchets de Changé</t>
  </si>
  <si>
    <t>1541C0130-1</t>
  </si>
  <si>
    <t>VILLE DE THONON LES BAINS</t>
  </si>
  <si>
    <t>HAUTE-SAVOIE</t>
  </si>
  <si>
    <t>THONON-LES-BAINS</t>
  </si>
  <si>
    <t>Appel à projets réseaux de chaleur 2015 - Extension de 500 ml du réseau de chaleur pour alimenter les serres municipales à Thonon-les-Bains (74)</t>
  </si>
  <si>
    <t>BREMOND David</t>
  </si>
  <si>
    <t>UG</t>
  </si>
  <si>
    <t>Instructeur</t>
  </si>
  <si>
    <t>Bénéficiaire</t>
  </si>
  <si>
    <t>Exercice d'engagement juridique</t>
  </si>
  <si>
    <t>Région</t>
  </si>
  <si>
    <t>Code département</t>
  </si>
  <si>
    <t>Département</t>
  </si>
  <si>
    <t>Code commune</t>
  </si>
  <si>
    <t>1421C0110</t>
  </si>
  <si>
    <t>Récupération de chaleur sur l'usine d'incinération de Bègles</t>
  </si>
  <si>
    <t>21-DR Aquitaine</t>
  </si>
  <si>
    <t>BODIN François</t>
  </si>
  <si>
    <t>ASTRIA</t>
  </si>
  <si>
    <t>72</t>
  </si>
  <si>
    <t>Aquitaine</t>
  </si>
  <si>
    <t>33</t>
  </si>
  <si>
    <t>Gironde</t>
  </si>
  <si>
    <t>33039</t>
  </si>
  <si>
    <t>Bègles</t>
  </si>
  <si>
    <t>CHALF-Chaleur fatale</t>
  </si>
  <si>
    <t>PRIVE-Privé</t>
  </si>
  <si>
    <t>1527C0149</t>
  </si>
  <si>
    <t>Récupération de chaleur industrielle sur réseau de chaleur urbain Quartier Saint Rémi à  Reims (51)</t>
  </si>
  <si>
    <t>27-DR Champagne Ardenne</t>
  </si>
  <si>
    <t>DALKIA</t>
  </si>
  <si>
    <t>Champagne-Ardenne</t>
  </si>
  <si>
    <t>51</t>
  </si>
  <si>
    <t>Marne</t>
  </si>
  <si>
    <t>51454</t>
  </si>
  <si>
    <t>Reims</t>
  </si>
  <si>
    <t>MAT-Ind. matériaux non métalliques</t>
  </si>
  <si>
    <t>1535C0250</t>
  </si>
  <si>
    <t>Création du réseau de chaleur "Plaine Campus" sur la Métropole de Toulouse</t>
  </si>
  <si>
    <t>35-DR Midi Pyrénées</t>
  </si>
  <si>
    <t>DAUJEAN Gaetan</t>
  </si>
  <si>
    <t>TOULOUSE ENERGIE DURABLE</t>
  </si>
  <si>
    <t>Midi-Pyrénées</t>
  </si>
  <si>
    <t>31</t>
  </si>
  <si>
    <t>Haute-Garonne</t>
  </si>
  <si>
    <t>31555</t>
  </si>
  <si>
    <t>Toulouse</t>
  </si>
  <si>
    <t>1540C0208</t>
  </si>
  <si>
    <t>Raccordement de l'usine CONTINENTAL Foods du Pontet à l'UIOM de Vedène avec création de réseau de chaleur (projet vapeur verte)</t>
  </si>
  <si>
    <t>40-DR Provence Alpes Côte d’Azur</t>
  </si>
  <si>
    <t>ENGIE ENERGIE SERVICES</t>
  </si>
  <si>
    <t>Provence-Alpes-Côte d'Azur</t>
  </si>
  <si>
    <t>84</t>
  </si>
  <si>
    <t>Vaucluse</t>
  </si>
  <si>
    <t>84141</t>
  </si>
  <si>
    <t>Vedène</t>
  </si>
  <si>
    <t>1640C0041</t>
  </si>
  <si>
    <t>Récupération de chaleur fatale par la valorisation du gaz de coke issu d'ArcelorMittal pour la production de chaux - Fos-sur-Mer (13).</t>
  </si>
  <si>
    <t>MIDY Sophie</t>
  </si>
  <si>
    <t>COMPAGNIE INDUSTRIELLE DES FILLERS ET CHAUX</t>
  </si>
  <si>
    <t>13</t>
  </si>
  <si>
    <t>Bouches-du-Rhône</t>
  </si>
  <si>
    <t>13039</t>
  </si>
  <si>
    <t>Fos-sur-Mer</t>
  </si>
  <si>
    <t>GAZF-Gaz fatal</t>
  </si>
  <si>
    <t>SANS-Sans création d'un réseau</t>
  </si>
  <si>
    <t>MET-Industrie des métaux</t>
  </si>
  <si>
    <t>1636C0019</t>
  </si>
  <si>
    <t>Récupération de chaleur fatale sur une onduleuse pour le chauffage des ateliers dans le cadre du Fonds chaleur renouvelable</t>
  </si>
  <si>
    <t>36-DR Nord Pas de Calais</t>
  </si>
  <si>
    <t>Nord-Pas-de-Calais</t>
  </si>
  <si>
    <t>62</t>
  </si>
  <si>
    <t>Pas-de-Calais</t>
  </si>
  <si>
    <t>62534</t>
  </si>
  <si>
    <t>Lumbres</t>
  </si>
  <si>
    <t>PAP-Industrie des papiers-cartons</t>
  </si>
  <si>
    <t>1605C0041</t>
  </si>
  <si>
    <t>Récupération de la chaleur fatale issue de la cogénération de biogaz de l'ISDND de Sauvigny-le-Bois pour alimenter un groupe froid à absorption sur l'entrepôt frigorique SCHIEVER - Projet " FROID SAUVIGNY "</t>
  </si>
  <si>
    <t>05-Service Réseaux EnergiesRenouvelables</t>
  </si>
  <si>
    <t>MORLOT Rodolphe</t>
  </si>
  <si>
    <t>SUEZ RV CENTRE EST</t>
  </si>
  <si>
    <t>Bourgogne</t>
  </si>
  <si>
    <t>89</t>
  </si>
  <si>
    <t>Yonne</t>
  </si>
  <si>
    <t>1620C0142</t>
  </si>
  <si>
    <t>Equipements de récupération de chaleur (AS, 68) AAP chaleur fatale</t>
  </si>
  <si>
    <t>20-DR Alsace</t>
  </si>
  <si>
    <t>HUC Florence</t>
  </si>
  <si>
    <t>SOJINAL</t>
  </si>
  <si>
    <t>Alsace</t>
  </si>
  <si>
    <t>1626C0101</t>
  </si>
  <si>
    <t>Récupération de chaleur fatale sur process</t>
  </si>
  <si>
    <t>26-DR Centre</t>
  </si>
  <si>
    <t>CLERGET Gilles</t>
  </si>
  <si>
    <t>CARTONNERIE OUDIN</t>
  </si>
  <si>
    <t>Centre</t>
  </si>
  <si>
    <t>37</t>
  </si>
  <si>
    <t>Indre-et-Loire</t>
  </si>
  <si>
    <t>37263</t>
  </si>
  <si>
    <t>Truyes</t>
  </si>
  <si>
    <t>1620C0162</t>
  </si>
  <si>
    <t>récupération de chaleur fatale sur les eaux grises de l'entreprise de lavage de citernes située à Beinheim (AS, 67) AAP chaleur fatale</t>
  </si>
  <si>
    <t>TIMMEL FRERES</t>
  </si>
  <si>
    <t>67</t>
  </si>
  <si>
    <t>Bas-Rhin</t>
  </si>
  <si>
    <t>1620C0297</t>
  </si>
  <si>
    <t>réaliser une installation de valorisation de la chaleur fatale de l'UIOM de COLMAR pour alimenter l'industriel Capsugel (AS, 68)</t>
  </si>
  <si>
    <t>68</t>
  </si>
  <si>
    <t>Haut-Rhin</t>
  </si>
  <si>
    <t>68066</t>
  </si>
  <si>
    <t>Colmar</t>
  </si>
  <si>
    <t>1629C0154</t>
  </si>
  <si>
    <t>Installation de récupération de chaleur fatale sur une ligne de traitement thermique sur le site LISI AUTOMOTIVE de DELLE (90).</t>
  </si>
  <si>
    <t>29-DR Franche Comté</t>
  </si>
  <si>
    <t>MORIN Florence</t>
  </si>
  <si>
    <t>LISI AUTOMOTIVE FORMER</t>
  </si>
  <si>
    <t>Franche-Comté</t>
  </si>
  <si>
    <t>90</t>
  </si>
  <si>
    <t>Territoire de Belfort</t>
  </si>
  <si>
    <t>90033</t>
  </si>
  <si>
    <t>Delle</t>
  </si>
  <si>
    <t>1630C0120</t>
  </si>
  <si>
    <t>Equipement de récupération et de valorisation de la chaleur fatale.</t>
  </si>
  <si>
    <t>30-DR Haute Normandie</t>
  </si>
  <si>
    <t>POITRAT Eddy</t>
  </si>
  <si>
    <t>NESTLE FRANCE</t>
  </si>
  <si>
    <t>Haute-Normandie</t>
  </si>
  <si>
    <t>1639C0152</t>
  </si>
  <si>
    <t>Récupération de chaleur fatale sur compresseurs</t>
  </si>
  <si>
    <t>39-DR Poitou Charentes</t>
  </si>
  <si>
    <t>ARDON Samuel</t>
  </si>
  <si>
    <t>AUBIN IMPRIMEUR</t>
  </si>
  <si>
    <t>54</t>
  </si>
  <si>
    <t>Poitou-Charentes</t>
  </si>
  <si>
    <t>86</t>
  </si>
  <si>
    <t>Vienne</t>
  </si>
  <si>
    <t>86133</t>
  </si>
  <si>
    <t>Ligugé</t>
  </si>
  <si>
    <t>1636C0066</t>
  </si>
  <si>
    <t>Investissement portant sur la récuperation de chaleur des groupes froids pour la production d'eau chaude de lavage dans le cadre du Fonds chaleur renouvelable</t>
  </si>
  <si>
    <t>HERTA</t>
  </si>
  <si>
    <t>62767</t>
  </si>
  <si>
    <t>Saint-Pol-sur-Ternoise</t>
  </si>
  <si>
    <t>1638C0157</t>
  </si>
  <si>
    <t>Récupération de chaleur fatale sur les fumées du four de l'usine Novabion à Nogent l'Artaud dans le cadre du Fonds chaleur renouvelable</t>
  </si>
  <si>
    <t>38-DR Picardie</t>
  </si>
  <si>
    <t>NOVABION</t>
  </si>
  <si>
    <t>Picardie</t>
  </si>
  <si>
    <t>02</t>
  </si>
  <si>
    <t>Aisne</t>
  </si>
  <si>
    <t>02555</t>
  </si>
  <si>
    <t>Nogent-l'Artaud</t>
  </si>
  <si>
    <t>1641C0428</t>
  </si>
  <si>
    <t>Récupération de chaleur fatale (H2) puis mise sur réseau de chaleur à Pont-de-Claix (38)</t>
  </si>
  <si>
    <t>41-DR Rhône Alpes</t>
  </si>
  <si>
    <t>RHODIA OPERATIONS</t>
  </si>
  <si>
    <t>Rhône-Alpes</t>
  </si>
  <si>
    <t>38</t>
  </si>
  <si>
    <t>Isère</t>
  </si>
  <si>
    <t>38317</t>
  </si>
  <si>
    <t>Pont-de-Claix</t>
  </si>
  <si>
    <t>1627C0119</t>
  </si>
  <si>
    <t>Installation d'une PAC haute température expérimentale pour la récupération de chaleur fatale sur la désurchauffe des groupes frigorifiques</t>
  </si>
  <si>
    <t>COGESAL-MIKO</t>
  </si>
  <si>
    <t>52</t>
  </si>
  <si>
    <t>Haute-Marne</t>
  </si>
  <si>
    <t>52448</t>
  </si>
  <si>
    <t>Saint-Dizier</t>
  </si>
  <si>
    <t>1649C0015</t>
  </si>
  <si>
    <t>Mise en oeuvre d'un système de récupération de chaleur fatale sur la production d'eau glacée de l'hôtel Le Méridien Tahiti pour valorisation sur sa production d'eau chaude sanitaire.</t>
  </si>
  <si>
    <t>49-Représentation territoriale - Polynésie Française</t>
  </si>
  <si>
    <t>FABRE Guy</t>
  </si>
  <si>
    <t>SHR HOTEL LE MERIDIEN TAHITI</t>
  </si>
  <si>
    <t>987</t>
  </si>
  <si>
    <t>Polynésie française</t>
  </si>
  <si>
    <t>1321C0296</t>
  </si>
  <si>
    <t>récup + réseau de chaleur</t>
  </si>
  <si>
    <t>externe</t>
  </si>
  <si>
    <t>récup seule</t>
  </si>
  <si>
    <t>1541C0022</t>
  </si>
  <si>
    <t>interne / externe</t>
  </si>
  <si>
    <t>interne</t>
  </si>
  <si>
    <t>AUT-Autres secteurs</t>
  </si>
  <si>
    <t>1620C0003</t>
  </si>
  <si>
    <t>réaliser une extension du réseau de chaleur urbain de 360 ml pour alimenter l'hôtel Turenne, 34 logements et le gymnase Bartholdi à COLMAR (GA, 68)</t>
  </si>
  <si>
    <t>réseau de chaleur ss investissement récup</t>
  </si>
  <si>
    <t>1620C0075</t>
  </si>
  <si>
    <t>réaliser une extension du réseau de chaleur urbain pour alimenter 90 logements sociaux rue Schlesser à COLMAR (GA, 68)</t>
  </si>
  <si>
    <t>1527C0223</t>
  </si>
  <si>
    <t>Extension du réseau de chaleur sur les quartiers Nord à Chaumont (52)</t>
  </si>
  <si>
    <t>CHAUMONT ENERGIES &amp; ENVIRONNEMENT</t>
  </si>
  <si>
    <t>1640C0274</t>
  </si>
  <si>
    <t>Raccordement du Centre Antoine Lacassagne à Nice au réseau de chaleur de chauffage urbain de Nice Est.</t>
  </si>
  <si>
    <t>1641C0117</t>
  </si>
  <si>
    <t>AAP AURARESEAU 2016 - Extension du réseau de chaleur de Villefranche-sur-Saône pour desservir la ZAC Quarantaine et le bâtiment RoofTop (69)</t>
  </si>
  <si>
    <t>SYND MIXTE D ELIMINATION DE TRAITEMENT ET DE VALORISATION DES DECHETS BEAUJOLAIS DOMBES</t>
  </si>
  <si>
    <t>1641C0143</t>
  </si>
  <si>
    <t>AAP AURARESEAU 2016 - Extension du réseau de chaleur de Bourgoin-Jallieu vers l'hôpital Pierre Oudot (38)</t>
  </si>
  <si>
    <t>BERJALIA</t>
  </si>
  <si>
    <t>1636C0093</t>
  </si>
  <si>
    <t>Raccordement du réseau de chaleur de la Ville de Dunkerque et d'un site industriel au Centre de Valorisation Energétique, noeud énergétique dans le cadre du Fonds chaleur renouvelable - DALKIA</t>
  </si>
  <si>
    <t>59</t>
  </si>
  <si>
    <t>Nord</t>
  </si>
  <si>
    <t>59183</t>
  </si>
  <si>
    <t>Dunkerque</t>
  </si>
  <si>
    <t>1541C0151</t>
  </si>
  <si>
    <t>Création d'un réseau de chaleur entre la plateforme chimique de Pont-de-Claix et le réseau de chaleur de la CCIAG - partie CCIAG 600ml/2511ml (38)</t>
  </si>
  <si>
    <t>COMPAGNIE DE CHAUFFAGE INTERCOMMUNALE DE L'AGGLOMERATION GRENOBLOISE CC</t>
  </si>
  <si>
    <t>ENERIANCE</t>
  </si>
  <si>
    <t>CL-DR Centre Val de Loire</t>
  </si>
  <si>
    <t>Centre-Val de Loire</t>
  </si>
  <si>
    <t>18</t>
  </si>
  <si>
    <t>Cher</t>
  </si>
  <si>
    <t>HF-DR Hauts de France</t>
  </si>
  <si>
    <t>Hauts-de-France</t>
  </si>
  <si>
    <t>RA-DR Rhône Alpes Auvergne</t>
  </si>
  <si>
    <t>Auvergne-Rhône-Alpes</t>
  </si>
  <si>
    <t>BR-DR Bretagne</t>
  </si>
  <si>
    <t>BARAIS Claire</t>
  </si>
  <si>
    <t>SMICTOM DU SUD EST 35</t>
  </si>
  <si>
    <t>Bretagne</t>
  </si>
  <si>
    <t>35</t>
  </si>
  <si>
    <t>Ille-et-Vilaine</t>
  </si>
  <si>
    <t>IAGR-Indus.agro-alimentaire</t>
  </si>
  <si>
    <t>GE-DR Grand Est</t>
  </si>
  <si>
    <t>44</t>
  </si>
  <si>
    <t>Grand-Est</t>
  </si>
  <si>
    <t>OC-DR Occitanie</t>
  </si>
  <si>
    <t>Occitanie</t>
  </si>
  <si>
    <t>BF-DR Bourgogne Franche Comté</t>
  </si>
  <si>
    <t>Bourgogne-Franche-Comté</t>
  </si>
  <si>
    <t>LECOINTE Stéphane</t>
  </si>
  <si>
    <t>58</t>
  </si>
  <si>
    <t>Nièvre</t>
  </si>
  <si>
    <t>NO-DR Normandie</t>
  </si>
  <si>
    <t>Normandie</t>
  </si>
  <si>
    <t>ICP-Indus. chimiq pharmaceutiq</t>
  </si>
  <si>
    <t>LAURENT Pierre</t>
  </si>
  <si>
    <t>63</t>
  </si>
  <si>
    <t>Puy-de-Dôme</t>
  </si>
  <si>
    <t>BP-Basse pression (eau chaude)</t>
  </si>
  <si>
    <t>RECUP-Chaleur de récup. process</t>
  </si>
  <si>
    <t>1623C0060</t>
  </si>
  <si>
    <t>Récupération de chaleur fatale sur le site de La Normandise à Vire pour une valorisation externe (méthaniseur et chauffage de batiments)</t>
  </si>
  <si>
    <t>LA NORMANDISE</t>
  </si>
  <si>
    <t>14</t>
  </si>
  <si>
    <t>Calvados</t>
  </si>
  <si>
    <t>14762</t>
  </si>
  <si>
    <t>Vire</t>
  </si>
  <si>
    <t>1636C0124</t>
  </si>
  <si>
    <t>Création d'un réseau technique issu de la captation de chaleur fatale de l'UVE du SMFM pour les besoins de vapeur de la cartonnerie dans le cadre du Fonds chaleur renouvelable</t>
  </si>
  <si>
    <t>CARTONNERIES DE GONDARDENNES</t>
  </si>
  <si>
    <t>62875</t>
  </si>
  <si>
    <t>Wardrecques</t>
  </si>
  <si>
    <t>HP-Haute pression (vap/eau surch)</t>
  </si>
  <si>
    <t>1636C0127</t>
  </si>
  <si>
    <t xml:space="preserve">Récupération de chaleur fatale sur le site d'Arcelor Mittal et création d'un réseau de chaleur sur la commune de Desvres Samer pour alimenter la piscine et le Musée de Desvres dans le cadre du Fonds chaleur renouvelable
</t>
  </si>
  <si>
    <t>COMMUNAUTE COMMUNES DESVRES SAMER</t>
  </si>
  <si>
    <t>62268</t>
  </si>
  <si>
    <t>Desvres</t>
  </si>
  <si>
    <t>1637C0344</t>
  </si>
  <si>
    <t>AAP Réseaux de chaleur 2017 - Création d'un réseau de chaleur de 33 km sur le quartier Nord-Chézine, à Nantes (44)</t>
  </si>
  <si>
    <t>PL-DR Pays de Loire</t>
  </si>
  <si>
    <t>NOVAE</t>
  </si>
  <si>
    <t>Pays de la Loire</t>
  </si>
  <si>
    <t>Loire-Atlantique</t>
  </si>
  <si>
    <t>44109</t>
  </si>
  <si>
    <t>Nantes</t>
  </si>
  <si>
    <t>1636C0087</t>
  </si>
  <si>
    <t>Raccordement du réseau de chaleur de la Ville de Dunkerque et d'un site industriel au centre de valorisation énergétique - extension de la branche Saint Pol</t>
  </si>
  <si>
    <t>ENERGIE GRAND LITTORAL</t>
  </si>
  <si>
    <t>1634C0178</t>
  </si>
  <si>
    <t>Création d'un réseau de chaleur (350 ml) par EDF sur le site deTronville-en-Barrois (55) permettant l'injection de 400 tep supplémentaires de l'UIOM</t>
  </si>
  <si>
    <t>RUARO Julien</t>
  </si>
  <si>
    <t>ELECTRICITE DE FRANCE EDF SEI</t>
  </si>
  <si>
    <t>55</t>
  </si>
  <si>
    <t>Meuse</t>
  </si>
  <si>
    <t>55519</t>
  </si>
  <si>
    <t>Tronville-en-Barrois</t>
  </si>
  <si>
    <t>1535C0246</t>
  </si>
  <si>
    <t>extension du réseau de chaleur de Eneriance vers le quartier de Bagatelle à Toulouse</t>
  </si>
  <si>
    <t>1634C0089</t>
  </si>
  <si>
    <t>Extension d'un réseau de chaleur (985 ml) dans le cadre d'une délégation de service publique pour une valorisation supplémentaire d'énergie (665 tep/an) de l'unité de valorisation énergétique de Ludres par Val'ergie.</t>
  </si>
  <si>
    <t>VAL'ERGIE</t>
  </si>
  <si>
    <t>Meurthe-et-Moselle</t>
  </si>
  <si>
    <t>54328</t>
  </si>
  <si>
    <t>Ludres</t>
  </si>
  <si>
    <t>1623C0448</t>
  </si>
  <si>
    <t>Extension du réseau de chaleur d'Hérouville-Saint-Clair vers le CHU de Caen (14)</t>
  </si>
  <si>
    <t>CU CAEN LA MER</t>
  </si>
  <si>
    <t>14118</t>
  </si>
  <si>
    <t>Caen</t>
  </si>
  <si>
    <t>1637C0298</t>
  </si>
  <si>
    <t>AAP Réseaux de chaleur 2016 - Création d'une interconnexion de 16,7km entre les réseaux de chaleur du Mans Métropole (72)</t>
  </si>
  <si>
    <t>SYNER'GIE</t>
  </si>
  <si>
    <t>Sarthe</t>
  </si>
  <si>
    <t>72181</t>
  </si>
  <si>
    <t>Mans</t>
  </si>
  <si>
    <t>17BRC0192</t>
  </si>
  <si>
    <t>AAP Chaleur Fatale : Extension d'un réseau de chaleur urbain public à partir d'énergie fatale industrielle à Vitré (35).</t>
  </si>
  <si>
    <t>35360</t>
  </si>
  <si>
    <t>Vitré</t>
  </si>
  <si>
    <t>17IFC0032</t>
  </si>
  <si>
    <t>Extension du réseau de chaleur du SITRU sur Houilles, Chatou à partir de l'Unité d'Incinération des Déchets Non Dangereux de Carrières-sur-Seine (78).</t>
  </si>
  <si>
    <t>IF-DR Ile de France</t>
  </si>
  <si>
    <t>FLORETTE Claire</t>
  </si>
  <si>
    <t>OUEST OM ENERGIE - SI TRAIT RESIDUS URBAINS BOUCLE SEINE</t>
  </si>
  <si>
    <t>Île-de-France</t>
  </si>
  <si>
    <t>78</t>
  </si>
  <si>
    <t>Yvelines</t>
  </si>
  <si>
    <t>78124</t>
  </si>
  <si>
    <t>Carrières-sur-Seine</t>
  </si>
  <si>
    <t>Code dossier</t>
  </si>
  <si>
    <t>Type d'énergie de récupération</t>
  </si>
  <si>
    <t>Secteur d'activité du vendeur de chaleur</t>
  </si>
  <si>
    <t>Type de fluide caloporteur</t>
  </si>
  <si>
    <t>Type de valorisation</t>
  </si>
  <si>
    <t>Type de projet</t>
  </si>
  <si>
    <t>Type de bénéficiaire</t>
  </si>
  <si>
    <t>Puissance équipement de récupération (MW)</t>
  </si>
  <si>
    <t>Niveau de température (°C)</t>
  </si>
  <si>
    <t>Appel à projet NTE</t>
  </si>
  <si>
    <t>Quantité de chaleur valorisée (MWh)</t>
  </si>
  <si>
    <t>Rejet de CO2 évitées (TeqCO2/an)</t>
  </si>
  <si>
    <t>TERT-Secteur Tertiaire</t>
  </si>
  <si>
    <t>commentaire</t>
  </si>
  <si>
    <t>RC-Réseau de chaleur</t>
  </si>
  <si>
    <t>AURARESEAU : Création d'un réseau de chaleur entre la plateforme chimique de Pont-de-Claix et le réseau de chaleur de la CCIAG - partie Rhodia Opérations 1911ml/2511ml (38)</t>
  </si>
  <si>
    <t>Création du réseau de chaleur de Saint Jean Belcier (Bordeaux métropole)</t>
  </si>
  <si>
    <t>BORDEAUX METROPOLE</t>
  </si>
  <si>
    <t>PUBLI-Public</t>
  </si>
  <si>
    <t>MIXT-Mixte</t>
  </si>
  <si>
    <t>93</t>
  </si>
  <si>
    <t>DSP-Sce public distrib. sous DSP</t>
  </si>
  <si>
    <t>52121</t>
  </si>
  <si>
    <t>Chaumont</t>
  </si>
  <si>
    <t>06</t>
  </si>
  <si>
    <t>Alpes-Maritimes</t>
  </si>
  <si>
    <t>06088</t>
  </si>
  <si>
    <t>Nice</t>
  </si>
  <si>
    <t>69</t>
  </si>
  <si>
    <t>Rhône</t>
  </si>
  <si>
    <t>69264</t>
  </si>
  <si>
    <t>Villefranche-sur-Saône</t>
  </si>
  <si>
    <t>38053</t>
  </si>
  <si>
    <t>Bourgoin-Jallieu</t>
  </si>
  <si>
    <t>CF</t>
  </si>
  <si>
    <t>1523C0216</t>
  </si>
  <si>
    <t>Optimisation énergétique et valorisation de la chaleur fatale de l'usine d'incinération de la SIRAC à Colombelles (14)</t>
  </si>
  <si>
    <t>STE POUR L'INCINERATION DE RESIDUS URBAI</t>
  </si>
  <si>
    <t>14167</t>
  </si>
  <si>
    <t>Colombelles</t>
  </si>
  <si>
    <t>1641C0456</t>
  </si>
  <si>
    <t>Récupération d'énergie fatale sur four industriel de traitement d'effluents aux Roches de Condrieu (38)</t>
  </si>
  <si>
    <t>ADISSEO FRANCE SAS</t>
  </si>
  <si>
    <t>38340</t>
  </si>
  <si>
    <t>Roches-de-Condrieu</t>
  </si>
  <si>
    <t>1636C0113</t>
  </si>
  <si>
    <t>Récupération de chaleur fatale sur l'incinérateur de Dunkerque dans le cadre du Fonds chaleur renouvelable</t>
  </si>
  <si>
    <t>BIOGIE</t>
  </si>
  <si>
    <t>1636C0125</t>
  </si>
  <si>
    <t>Captation de la chaleur fatale du Centre de Valorisation Energétique de Flamoval pour les besoins de vapeur de la cartonnerie de Gondardennes (62) dans le cadre du Fonds chaleur renouvelable</t>
  </si>
  <si>
    <t>SYNDICAT MIXTE FLANDRE MORINIE</t>
  </si>
  <si>
    <t>62040</t>
  </si>
  <si>
    <t>Arques</t>
  </si>
  <si>
    <t>1636C0120</t>
  </si>
  <si>
    <t>Récupération de chaleur fatale sur le Complexe Patinoire de Dunkerque dans le cadre du Fonds chaleur renouvelable</t>
  </si>
  <si>
    <t>COMMUNAUTE URBAINE DE DUNKERQUE</t>
  </si>
  <si>
    <t>1625C0385</t>
  </si>
  <si>
    <t>AAP Chaleur Fatale 2017 : Mise en place d'un projet de récupération de chaleur fatale depuis les procédés de stérilisation vers les procédés de fabrication de l'usine Peny.</t>
  </si>
  <si>
    <t>CIE GEN PROD ALIMENTAIRES PENY</t>
  </si>
  <si>
    <t>29</t>
  </si>
  <si>
    <t>Finistère</t>
  </si>
  <si>
    <t>29269</t>
  </si>
  <si>
    <t>Saint-Thurien</t>
  </si>
  <si>
    <t>17BFC0174</t>
  </si>
  <si>
    <t>CHALEUR FATALE : Récupération de chaleur sur la ligne de traitement thermique pour chauffer l'atelier et éviter l'utilisation d'un groupe froid sur le site LISI AUTOMOTIVE à DELLE (90).</t>
  </si>
  <si>
    <t>ENTRE-Entreprise</t>
  </si>
  <si>
    <t>17NOC0106</t>
  </si>
  <si>
    <t>Récupération de chaleur fatale sur chaudière fluide thermique</t>
  </si>
  <si>
    <t>NORMANDY COATING</t>
  </si>
  <si>
    <t>17CLC0032</t>
  </si>
  <si>
    <t>installation de récupération, transport et remontée de température de chaleur fatale sur process pour usage de chauffage, chez LISI AUTOMOTIVE FORMER à St-Florent-sur-Cher</t>
  </si>
  <si>
    <t>18207</t>
  </si>
  <si>
    <t>Saint-Florent-sur-Cher</t>
  </si>
  <si>
    <t>17BFC0141</t>
  </si>
  <si>
    <t>CHALEUR FATALE : Récupération de chaleur fatale issue de compresseurs pour pré-chauffer les eaux de la chaudière chez LOOK FIXATIONS (58).</t>
  </si>
  <si>
    <t>LOOK FIXATIONS SA</t>
  </si>
  <si>
    <t>58194</t>
  </si>
  <si>
    <t>Nevers</t>
  </si>
  <si>
    <t>17BFC0142</t>
  </si>
  <si>
    <t>CHALEUR FATALE - Récupération de chaleur des fumées des fours pour alimenter un broyeur sécheur sur le site TERREAL de CHAGNY 2 à CHAGNY (21).</t>
  </si>
  <si>
    <t>TERREAL</t>
  </si>
  <si>
    <t>71</t>
  </si>
  <si>
    <t>Saône-et-Loire</t>
  </si>
  <si>
    <t>71073</t>
  </si>
  <si>
    <t>Chagny</t>
  </si>
  <si>
    <t>17BFC0303</t>
  </si>
  <si>
    <t>AAP CHALEUR FATALE - Récupération de chaleur fatale via une pompe à chaleur sur le site MICHELIN à BLANZY (71).</t>
  </si>
  <si>
    <t>71040</t>
  </si>
  <si>
    <t>Blanzy</t>
  </si>
  <si>
    <t>17BFC0304</t>
  </si>
  <si>
    <t>AAP CHALEUR FATALE : Récupération de chaleur fatale sur le site APERAM de GEUGNON (71).</t>
  </si>
  <si>
    <t>71230</t>
  </si>
  <si>
    <t>Gueugnon</t>
  </si>
  <si>
    <t>17GEC0524</t>
  </si>
  <si>
    <t>réaliser un investissement pour récupérer et valoriser la chaleur fatale des turbos de l'entreprise de cartonnerie située à Sainte Croix aux Mines - APP Chaleur fatale 2017 (68)</t>
  </si>
  <si>
    <t>ROSSMANN</t>
  </si>
  <si>
    <t>68294</t>
  </si>
  <si>
    <t>Sainte-Croix-aux-Mines</t>
  </si>
  <si>
    <t>17CLC0128</t>
  </si>
  <si>
    <t>la réalisation d'une réhausse de température par pompe à chaleur sur la récupération de chaleur fatale sur la boucle d'eaux tièdes de la centrale nucléaire d'Avoine, pour le séchage de bois.</t>
  </si>
  <si>
    <t>CHENE DE FRANCE COMMERCIAL</t>
  </si>
  <si>
    <t>37011</t>
  </si>
  <si>
    <t>Avoine</t>
  </si>
  <si>
    <t>17IFC0049</t>
  </si>
  <si>
    <t>Récupération de chaleur sur les fumées de l'unité d'incinération de déchets non dangereux (UIDND)  de Saint-Ouen (93).</t>
  </si>
  <si>
    <t>AGENCE METROPOLITAINE DES DECHETS MENAGERS</t>
  </si>
  <si>
    <t>Seine-Saint-Denis</t>
  </si>
  <si>
    <t>93070</t>
  </si>
  <si>
    <t>Saint-Ouen</t>
  </si>
  <si>
    <t>17IFC0161</t>
  </si>
  <si>
    <t>Récupération de chaleur fatale sur l'unité d'incinération des déchets non dangereux (UIDND) de Vaux-le-Pénil (77).</t>
  </si>
  <si>
    <t>SYND MIXTE TRAITEMENT ORDURES MENAGERES ASSIMILEES CENTRE OUEST SEINE MARNAIS</t>
  </si>
  <si>
    <t>77</t>
  </si>
  <si>
    <t>Seine-et-Marne</t>
  </si>
  <si>
    <t>77487</t>
  </si>
  <si>
    <t>Vaux-le-Pénil</t>
  </si>
  <si>
    <t>17RAC0146</t>
  </si>
  <si>
    <t>Appel à projet 2017 "Transition énergétique &amp; climatique en entreprise" - Récupération de chaleur sur tour aéro-réfrigérante à Grenoble (38)</t>
  </si>
  <si>
    <t>POLE UTILITES SERVICES</t>
  </si>
  <si>
    <t>38185</t>
  </si>
  <si>
    <t>Grenoble</t>
  </si>
  <si>
    <t>17RAC0210</t>
  </si>
  <si>
    <t>AURAENERGY 2017 : mise en place d'une récupération et valorisation  d'énergie sur des fours de recuits du verre pour assurer une partie des besoins de chauffage sur le site d'OI à Puy Guillaume (63)</t>
  </si>
  <si>
    <t>O-I MANUFACTURING FRANCE</t>
  </si>
  <si>
    <t>63291</t>
  </si>
  <si>
    <t>Puy-Guillaume</t>
  </si>
  <si>
    <t>17RAC0212</t>
  </si>
  <si>
    <t>AURAENERGY 2017 : récupération de la chaleur fatale des arches de cuisson pour le chauffage des bâtiments et la production d'eau chaude sanitaire sur le site de VERALIA (Saint Romain sur le Puy)</t>
  </si>
  <si>
    <t>VERALLIA FRANCE</t>
  </si>
  <si>
    <t>43</t>
  </si>
  <si>
    <t>Haute-Loire</t>
  </si>
  <si>
    <t>43157</t>
  </si>
  <si>
    <t>Puy-en-Velay</t>
  </si>
  <si>
    <t>Coût de l'opération (CF)</t>
  </si>
  <si>
    <t>Dépenses éligibles (CF)</t>
  </si>
  <si>
    <t>Aide ADEME (CF)</t>
  </si>
  <si>
    <t>Coût de l'opération (RES)</t>
  </si>
  <si>
    <t>Dépenses éligibles (RES)</t>
  </si>
  <si>
    <t>Aide ADEME (RES)</t>
  </si>
  <si>
    <t>N° de convention réseau associée</t>
  </si>
  <si>
    <t>Type de dossier</t>
  </si>
  <si>
    <t>RES</t>
  </si>
  <si>
    <t>1641C0112</t>
  </si>
  <si>
    <t>Création d'une chaufferie bois de 51 MW et extension de 38 km du réseau de chaleur de Lyon/Villeurbanne/Bron (69)</t>
  </si>
  <si>
    <t>ELM</t>
  </si>
  <si>
    <t>69123</t>
  </si>
  <si>
    <t>Lyon</t>
  </si>
  <si>
    <t>17IFC0212</t>
  </si>
  <si>
    <t>Densification du réseau de chaleur de Plaisir alimenté par l'UIDND du SIDOMPE.</t>
  </si>
  <si>
    <t>CARPENE Lilian</t>
  </si>
  <si>
    <t>RESEAU OUEST PARISIEN</t>
  </si>
  <si>
    <t>Quantité annuelle chaleur ENR&amp;R injectée</t>
  </si>
  <si>
    <t>Catégorie juridique</t>
  </si>
  <si>
    <t>55-Sté anonyme à conseil d'administration</t>
  </si>
  <si>
    <t>RT-Réseau technique</t>
  </si>
  <si>
    <t>73-Etablissement public administratif</t>
  </si>
  <si>
    <t>REGI-Sce public distrib. en régie</t>
  </si>
  <si>
    <t>52-Société en nom collectif</t>
  </si>
  <si>
    <t>RC-Autre montage</t>
  </si>
  <si>
    <t>CF + RES</t>
  </si>
  <si>
    <t>Quant.chaleur ENR&amp;R suppl inject extens.</t>
  </si>
  <si>
    <t>Puissance souscrite supplém. pour exten.</t>
  </si>
  <si>
    <t>Puissance souscrite</t>
  </si>
  <si>
    <t>Quantité chaleur injectée dans extension</t>
  </si>
  <si>
    <t>Quant chal ENR sup inject extens + exist</t>
  </si>
  <si>
    <t>Total longueur de réseau créé/ajouté</t>
  </si>
  <si>
    <t>Longueur de l'extension du RC</t>
  </si>
  <si>
    <t>Longueur RC créé</t>
  </si>
  <si>
    <t>Nb équivalent logements concernés</t>
  </si>
  <si>
    <t>Nombre de sous-stations concernées</t>
  </si>
  <si>
    <t>Taux de couverture EnR&amp;R du RC</t>
  </si>
  <si>
    <t>Prix de vente moyen après subv (en TTC)</t>
  </si>
  <si>
    <t>Rendement de distribution du RC</t>
  </si>
  <si>
    <t>Type de montage juridique</t>
  </si>
  <si>
    <t>Type de réseau</t>
  </si>
  <si>
    <t>Montant partenaire (RES)</t>
  </si>
  <si>
    <t>Une solution de télérelève a-t-elle été mise en place ?</t>
  </si>
  <si>
    <t>Existe-t-il une fiche EAS  ?</t>
  </si>
  <si>
    <t>Basse Normandie</t>
  </si>
  <si>
    <t>Languedoc-Roussillon</t>
  </si>
  <si>
    <t>1421C0150</t>
  </si>
  <si>
    <t>1521C0191</t>
  </si>
  <si>
    <t>1521C0295</t>
  </si>
  <si>
    <t>1523C0343</t>
  </si>
  <si>
    <t>1525C0205</t>
  </si>
  <si>
    <t>1525C0378</t>
  </si>
  <si>
    <t>1526C0104</t>
  </si>
  <si>
    <t>1526C0230</t>
  </si>
  <si>
    <t>1527C0150</t>
  </si>
  <si>
    <t>1531C0075</t>
  </si>
  <si>
    <t>1532C0145</t>
  </si>
  <si>
    <t>1534C0063</t>
  </si>
  <si>
    <t>1535C0039</t>
  </si>
  <si>
    <t>1536C0115</t>
  </si>
  <si>
    <t>1538C0197</t>
  </si>
  <si>
    <t>1541C0185</t>
  </si>
  <si>
    <t>1541C0186</t>
  </si>
  <si>
    <t>1541C0204</t>
  </si>
  <si>
    <t>1635C0077</t>
  </si>
  <si>
    <t>Mise en place de récupération de chaleur sur le forage de Nogaro (32)</t>
  </si>
  <si>
    <t>PISCICULTURE D'ESTALENS</t>
  </si>
  <si>
    <t>-</t>
  </si>
  <si>
    <t>Basse pression (eau chaude)</t>
  </si>
  <si>
    <t>11€ d'aide supplémentaire déclaré, pas important</t>
  </si>
  <si>
    <t>33063</t>
  </si>
  <si>
    <t>Bordeaux</t>
  </si>
  <si>
    <t>UIOM-UIOM</t>
  </si>
  <si>
    <t>MEL-Mélange ENR</t>
  </si>
  <si>
    <t>Installation d'une machine thermodynamique ?</t>
  </si>
  <si>
    <t>PAC</t>
  </si>
  <si>
    <t>Si installation d'une machine thermo, Quantité de chaleur produite</t>
  </si>
  <si>
    <t>Si installation d'une machine thermo, Quantité de froid produit</t>
  </si>
  <si>
    <t>Si installation d'une machine thermo, Consommation du compresseur</t>
  </si>
  <si>
    <t>DE MAULEON DE BRUYERES Thierry</t>
  </si>
  <si>
    <t>32</t>
  </si>
  <si>
    <t>Gers</t>
  </si>
  <si>
    <t>32296</t>
  </si>
  <si>
    <t>Nogaro</t>
  </si>
  <si>
    <t>AVEC-Avec création d'un réseau</t>
  </si>
  <si>
    <t>TERT-Autre secteur tertiaire</t>
  </si>
  <si>
    <t>Le projet est divisé en 2 opération. Dans la base LISA seul le projet global est référencé. Les valeurs techniques correspondent à la combinaisons des valeurs techniques des 2 opérations. Mais la somme des aides ADEME ne correspond pas (75200€de différence) un avenant a été versé mais n'explique pas cette différence. (Message en voyé à Jean-Francois Niveleau</t>
  </si>
  <si>
    <t>Commmantaire</t>
  </si>
  <si>
    <t>2322€ de différence sur le cout total de l'opération; pas d'explication</t>
  </si>
  <si>
    <t>Plusieurs opérations dans ce dossiers, valeurs cohérentes avec base refering</t>
  </si>
  <si>
    <t>Le cout total est de 2million et l'assiette de 1481570 (1436570 annoncé + 45000 de maconnerie peinture (dans la catégorie "système de captage complet)) alors que la base LISA affiche le cout total et l'assiette de l'aide à 1436570</t>
  </si>
  <si>
    <t>Quantité de chaleur valorisé de 63800MWh/an dans LISA mais de 85060 dans reporting et dans la convention, donc 85060 est conservé ici</t>
  </si>
  <si>
    <t>Aucune caleur de quantité de chaleur valorisée dans la base reporting. Pas de convention trouvée, donc la valeur est conservée.</t>
  </si>
  <si>
    <t>Le cout total de l'opération  est de 1 062 000€ dans la base LISA contre 1 312 000€dans la base reporting et dans la convention (pour la récupération de chaleur) on conserve donc la dernière valeur</t>
  </si>
  <si>
    <t>La somme des 2 opérations est cohérente avec les données de la base reporting</t>
  </si>
  <si>
    <t xml:space="preserve"> </t>
  </si>
  <si>
    <t>Projet mixe ENR&amp;R (Biomasse et UIOM). L'aide est calculée au pro-rata de l'énergie injectée dans le réseau (194965MWh/an issue de la biomasse et 113334MHh/an issue de l'UIOM soit 36,76% d'UIOM) + avance remboursable de 6,5 M€</t>
  </si>
  <si>
    <t>Dans la base reporting LOCO la qté de chaleur supp inj ext. = qté de chaleur supp inj ext.+ existant(=7739). La valeur  la qté de chaleur injecté dans le réseau extension + existant de la base LISA est celle de la convention</t>
  </si>
  <si>
    <t>cout de 0€ dans la base reporting, mais cette valeur est la bonne, pas de quanttié de chaleur déclaré dans reporting. Projet abandonné par le porteur, annulation et aide de 0€.</t>
  </si>
  <si>
    <t>Projet complexe. Valeur de la Quantité annuelle chaleur ENR&amp;R injectée de LISA erronée (38779MWh)</t>
  </si>
  <si>
    <t>Etat d'avancement du projet</t>
  </si>
  <si>
    <t>Projet abandonné</t>
  </si>
  <si>
    <t>Oui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</si>
</sst>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0">
    <numFmt numFmtId="44" formatCode="_-* #,##0.00\ &quot;€&quot;_-;\-* #,##0.00\ &quot;€&quot;_-;_-* &quot;-&quot;??\ &quot;€&quot;_-;_-@_-"/>
    <numFmt numFmtId="43" formatCode="_-* #,##0.00\ _€_-;\-* #,##0.00\ _€_-;_-* &quot;-&quot;??\ _€_-;_-@_-"/>
    <numFmt numFmtId="164" formatCode=";;;@"/>
    <numFmt numFmtId="165" formatCode="#,##0.00;\-#,##0.00;#,##0.00"/>
    <numFmt numFmtId="166" formatCode="_-* #,##0\ &quot;€&quot;_-;\-* #,##0\ &quot;€&quot;_-;_-* &quot;-&quot;??\ &quot;€&quot;_-;_-@_-"/>
    <numFmt numFmtId="167" formatCode="[=0]&quot;&quot;;General"/>
    <numFmt numFmtId="168" formatCode="[=0]&quot;&quot;;0&quot; MWh/an&quot;"/>
    <numFmt numFmtId="169" formatCode="[=0]&quot;&quot;;0&quot; MW&quot;"/>
    <numFmt numFmtId="170" formatCode="[=0]&quot;&quot;;0&quot; m&quot;"/>
    <numFmt numFmtId="172" formatCode="_-* #,##0.0\ &quot;€&quot;_-;\-* #,##0.0\ &quot;€&quot;_-;_-* &quot;-&quot;??\ &quot;€&quot;_-;_-@_-"/>
  </numFmts>
  <fonts count="9" x14ac:knownFonts="1">
    <font>
      <sz val="11"/>
      <color theme="1"/>
      <name val="Calibri"/>
      <family val="2"/>
      <scheme val="minor"/>
    </font>
    <font>
      <sz val="11"/>
      <color theme="1"/>
      <name val="Calibri"/>
      <family val="2"/>
      <scheme val="minor"/>
    </font>
    <font>
      <b/>
      <sz val="11"/>
      <color theme="1"/>
      <name val="Calibri"/>
      <family val="2"/>
      <scheme val="minor"/>
    </font>
    <font>
      <b/>
      <sz val="11"/>
      <name val="Calibri"/>
      <family val="2"/>
      <scheme val="minor"/>
    </font>
    <font>
      <sz val="11"/>
      <color rgb="FF000000"/>
      <name val="Calibri"/>
      <family val="2"/>
      <scheme val="minor"/>
    </font>
    <font>
      <sz val="11"/>
      <color rgb="FFFF0000"/>
      <name val="Calibri"/>
      <family val="2"/>
      <scheme val="minor"/>
    </font>
    <font>
      <b/>
      <sz val="9"/>
      <color indexed="81"/>
      <name val="Tahoma"/>
      <family val="2"/>
    </font>
    <font>
      <sz val="9"/>
      <color indexed="81"/>
      <name val="Tahoma"/>
      <family val="2"/>
    </font>
    <font>
      <sz val="11"/>
      <name val="Calibri"/>
      <family val="2"/>
      <scheme val="minor"/>
    </font>
  </fonts>
  <fills count="10">
    <fill>
      <patternFill patternType="none"/>
    </fill>
    <fill>
      <patternFill patternType="gray125"/>
    </fill>
    <fill>
      <patternFill patternType="solid">
        <fgColor theme="2" tint="-9.9978637043366805E-2"/>
        <bgColor indexed="64"/>
      </patternFill>
    </fill>
    <fill>
      <patternFill patternType="solid">
        <fgColor theme="4" tint="0.79998168889431442"/>
        <bgColor indexed="64"/>
      </patternFill>
    </fill>
    <fill>
      <patternFill patternType="solid">
        <fgColor theme="5" tint="0.79998168889431442"/>
        <bgColor indexed="64"/>
      </patternFill>
    </fill>
    <fill>
      <patternFill patternType="solid">
        <fgColor theme="7" tint="0.79998168889431442"/>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rgb="FFF1D5FF"/>
        <bgColor indexed="64"/>
      </patternFill>
    </fill>
    <fill>
      <patternFill patternType="solid">
        <fgColor rgb="FFCEF6FE"/>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auto="1"/>
      </bottom>
      <diagonal/>
    </border>
  </borders>
  <cellStyleXfs count="6">
    <xf numFmtId="0" fontId="0" fillId="0" borderId="0"/>
    <xf numFmtId="43"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9" fontId="1" fillId="0" borderId="0" applyFont="0" applyFill="0" applyBorder="0" applyAlignment="0" applyProtection="0"/>
    <xf numFmtId="0" fontId="1" fillId="0" borderId="0"/>
  </cellStyleXfs>
  <cellXfs count="146">
    <xf numFmtId="0" fontId="0" fillId="0" borderId="0" xfId="0"/>
    <xf numFmtId="0" fontId="0" fillId="0" borderId="0" xfId="0" applyFill="1"/>
    <xf numFmtId="43" fontId="0" fillId="0" borderId="1" xfId="1" applyFont="1" applyFill="1" applyBorder="1"/>
    <xf numFmtId="0" fontId="0" fillId="0" borderId="1" xfId="0" applyNumberFormat="1" applyFont="1" applyFill="1" applyBorder="1"/>
    <xf numFmtId="0" fontId="0" fillId="0" borderId="1" xfId="0" applyFont="1" applyFill="1" applyBorder="1"/>
    <xf numFmtId="164" fontId="4" fillId="0" borderId="1" xfId="0" applyNumberFormat="1" applyFont="1" applyFill="1" applyBorder="1" applyAlignment="1">
      <alignment horizontal="left" vertical="top"/>
    </xf>
    <xf numFmtId="165" fontId="4" fillId="0" borderId="1" xfId="0" applyNumberFormat="1" applyFont="1" applyFill="1" applyBorder="1" applyAlignment="1">
      <alignment horizontal="right" vertical="top"/>
    </xf>
    <xf numFmtId="0" fontId="2" fillId="2" borderId="1" xfId="0" applyFont="1" applyFill="1" applyBorder="1" applyAlignment="1">
      <alignment horizontal="left" vertical="center" wrapText="1"/>
    </xf>
    <xf numFmtId="0" fontId="2" fillId="3" borderId="1" xfId="0" applyFont="1" applyFill="1" applyBorder="1" applyAlignment="1">
      <alignment horizontal="left" vertical="center" wrapText="1"/>
    </xf>
    <xf numFmtId="0" fontId="2" fillId="3" borderId="1" xfId="0" applyNumberFormat="1" applyFont="1" applyFill="1" applyBorder="1" applyAlignment="1">
      <alignment horizontal="left" vertical="center" wrapText="1"/>
    </xf>
    <xf numFmtId="0" fontId="2" fillId="5" borderId="1" xfId="0" applyFont="1" applyFill="1" applyBorder="1" applyAlignment="1">
      <alignment horizontal="left" vertical="center" wrapText="1"/>
    </xf>
    <xf numFmtId="0" fontId="5" fillId="0" borderId="1" xfId="0" applyNumberFormat="1" applyFont="1" applyFill="1" applyBorder="1"/>
    <xf numFmtId="0" fontId="3" fillId="3" borderId="1" xfId="0" applyFont="1" applyFill="1" applyBorder="1" applyAlignment="1">
      <alignment horizontal="left" vertical="center" wrapText="1"/>
    </xf>
    <xf numFmtId="0" fontId="3" fillId="5" borderId="1" xfId="0" applyFont="1" applyFill="1" applyBorder="1" applyAlignment="1">
      <alignment horizontal="left" vertical="center" wrapText="1"/>
    </xf>
    <xf numFmtId="0" fontId="2" fillId="7" borderId="1" xfId="0" applyFont="1" applyFill="1" applyBorder="1" applyAlignment="1">
      <alignment horizontal="left" vertical="center" wrapText="1"/>
    </xf>
    <xf numFmtId="166" fontId="2" fillId="4" borderId="1" xfId="3" applyNumberFormat="1" applyFont="1" applyFill="1" applyBorder="1" applyAlignment="1">
      <alignment horizontal="left" vertical="center" wrapText="1"/>
    </xf>
    <xf numFmtId="166" fontId="0" fillId="0" borderId="1" xfId="3" applyNumberFormat="1" applyFont="1" applyFill="1" applyBorder="1"/>
    <xf numFmtId="166" fontId="4" fillId="0" borderId="1" xfId="3" applyNumberFormat="1" applyFont="1" applyFill="1" applyBorder="1" applyAlignment="1">
      <alignment horizontal="right" vertical="top"/>
    </xf>
    <xf numFmtId="166" fontId="0" fillId="0" borderId="0" xfId="3" applyNumberFormat="1" applyFont="1"/>
    <xf numFmtId="0" fontId="2" fillId="5" borderId="1" xfId="0" applyFont="1" applyFill="1" applyBorder="1" applyAlignment="1">
      <alignment vertical="center" wrapText="1"/>
    </xf>
    <xf numFmtId="0" fontId="2" fillId="0" borderId="0" xfId="0" applyFont="1" applyAlignment="1">
      <alignment vertical="center" wrapText="1"/>
    </xf>
    <xf numFmtId="0" fontId="2" fillId="8" borderId="1" xfId="0" applyFont="1" applyFill="1" applyBorder="1" applyAlignment="1">
      <alignment horizontal="left" vertical="center" wrapText="1"/>
    </xf>
    <xf numFmtId="0" fontId="0" fillId="0" borderId="0" xfId="0" applyNumberFormat="1" applyFill="1"/>
    <xf numFmtId="0" fontId="2" fillId="6" borderId="0" xfId="0" applyFont="1" applyFill="1" applyBorder="1" applyAlignment="1">
      <alignment vertical="center" wrapText="1"/>
    </xf>
    <xf numFmtId="0" fontId="0" fillId="0" borderId="1" xfId="0" applyNumberFormat="1" applyFill="1" applyBorder="1"/>
    <xf numFmtId="0" fontId="0" fillId="0" borderId="1" xfId="0" applyFill="1" applyBorder="1"/>
    <xf numFmtId="166" fontId="4" fillId="0" borderId="1" xfId="3" applyNumberFormat="1" applyFont="1" applyFill="1" applyBorder="1" applyAlignment="1">
      <alignment horizontal="left" vertical="top"/>
    </xf>
    <xf numFmtId="0" fontId="2" fillId="6" borderId="0" xfId="4" applyNumberFormat="1" applyFont="1" applyFill="1" applyBorder="1" applyAlignment="1">
      <alignment vertical="center" wrapText="1"/>
    </xf>
    <xf numFmtId="0" fontId="0" fillId="0" borderId="1" xfId="4" applyNumberFormat="1" applyFont="1" applyFill="1" applyBorder="1"/>
    <xf numFmtId="0" fontId="0" fillId="0" borderId="0" xfId="4" applyNumberFormat="1" applyFont="1" applyFill="1"/>
    <xf numFmtId="168" fontId="2" fillId="7" borderId="0" xfId="0" applyNumberFormat="1" applyFont="1" applyFill="1" applyBorder="1" applyAlignment="1">
      <alignment vertical="center" wrapText="1"/>
    </xf>
    <xf numFmtId="168" fontId="0" fillId="0" borderId="1" xfId="0" applyNumberFormat="1" applyFont="1" applyFill="1" applyBorder="1"/>
    <xf numFmtId="168" fontId="0" fillId="0" borderId="1" xfId="0" applyNumberFormat="1" applyFill="1" applyBorder="1"/>
    <xf numFmtId="168" fontId="0" fillId="0" borderId="0" xfId="0" applyNumberFormat="1" applyFill="1"/>
    <xf numFmtId="167" fontId="0" fillId="0" borderId="1" xfId="0" applyNumberFormat="1" applyFont="1" applyFill="1" applyBorder="1"/>
    <xf numFmtId="167" fontId="0" fillId="0" borderId="1" xfId="0" applyNumberFormat="1" applyFill="1" applyBorder="1"/>
    <xf numFmtId="167" fontId="0" fillId="0" borderId="0" xfId="0" applyNumberFormat="1" applyFill="1"/>
    <xf numFmtId="168" fontId="2" fillId="7" borderId="1" xfId="0" applyNumberFormat="1" applyFont="1" applyFill="1" applyBorder="1" applyAlignment="1">
      <alignment horizontal="left" vertical="center" wrapText="1"/>
    </xf>
    <xf numFmtId="168" fontId="4" fillId="0" borderId="1" xfId="0" applyNumberFormat="1" applyFont="1" applyFill="1" applyBorder="1" applyAlignment="1">
      <alignment horizontal="right" vertical="top"/>
    </xf>
    <xf numFmtId="169" fontId="2" fillId="7" borderId="1" xfId="0" applyNumberFormat="1" applyFont="1" applyFill="1" applyBorder="1" applyAlignment="1">
      <alignment horizontal="left" vertical="center" wrapText="1"/>
    </xf>
    <xf numFmtId="169" fontId="4" fillId="0" borderId="1" xfId="0" applyNumberFormat="1" applyFont="1" applyFill="1" applyBorder="1" applyAlignment="1">
      <alignment horizontal="right" vertical="top"/>
    </xf>
    <xf numFmtId="169" fontId="0" fillId="0" borderId="1" xfId="0" applyNumberFormat="1" applyFont="1" applyFill="1" applyBorder="1"/>
    <xf numFmtId="169" fontId="0" fillId="0" borderId="1" xfId="0" applyNumberFormat="1" applyFill="1" applyBorder="1"/>
    <xf numFmtId="170" fontId="0" fillId="0" borderId="1" xfId="0" applyNumberFormat="1" applyFill="1" applyBorder="1"/>
    <xf numFmtId="170" fontId="0" fillId="0" borderId="0" xfId="0" applyNumberFormat="1" applyFill="1"/>
    <xf numFmtId="170" fontId="0" fillId="0" borderId="1" xfId="0" applyNumberFormat="1" applyFont="1" applyFill="1" applyBorder="1"/>
    <xf numFmtId="169" fontId="2" fillId="7" borderId="0" xfId="0" applyNumberFormat="1" applyFont="1" applyFill="1" applyBorder="1" applyAlignment="1">
      <alignment vertical="center" wrapText="1"/>
    </xf>
    <xf numFmtId="169" fontId="0" fillId="0" borderId="0" xfId="0" applyNumberFormat="1" applyFill="1"/>
    <xf numFmtId="0" fontId="0" fillId="0" borderId="0" xfId="0" applyFont="1" applyFill="1" applyBorder="1"/>
    <xf numFmtId="0" fontId="0" fillId="0" borderId="0" xfId="0" applyNumberFormat="1" applyFill="1" applyBorder="1"/>
    <xf numFmtId="168" fontId="0" fillId="0" borderId="0" xfId="0" applyNumberFormat="1" applyFill="1" applyBorder="1"/>
    <xf numFmtId="0" fontId="0" fillId="0" borderId="0" xfId="0" applyNumberFormat="1" applyFont="1" applyFill="1" applyBorder="1"/>
    <xf numFmtId="170" fontId="0" fillId="0" borderId="0" xfId="0" applyNumberFormat="1" applyFill="1" applyBorder="1"/>
    <xf numFmtId="0" fontId="0" fillId="0" borderId="0" xfId="0" applyBorder="1"/>
    <xf numFmtId="164" fontId="4" fillId="0" borderId="5" xfId="0" applyNumberFormat="1" applyFont="1" applyFill="1" applyBorder="1" applyAlignment="1">
      <alignment horizontal="left" vertical="top"/>
    </xf>
    <xf numFmtId="166" fontId="4" fillId="0" borderId="5" xfId="3" applyNumberFormat="1" applyFont="1" applyFill="1" applyBorder="1" applyAlignment="1">
      <alignment horizontal="right" vertical="top"/>
    </xf>
    <xf numFmtId="166" fontId="0" fillId="0" borderId="5" xfId="3" applyNumberFormat="1" applyFont="1" applyFill="1" applyBorder="1"/>
    <xf numFmtId="0" fontId="0" fillId="0" borderId="4" xfId="0" applyBorder="1"/>
    <xf numFmtId="168" fontId="0" fillId="0" borderId="0" xfId="0" applyNumberFormat="1" applyFont="1" applyFill="1" applyBorder="1"/>
    <xf numFmtId="172" fontId="0" fillId="0" borderId="1" xfId="3" applyNumberFormat="1" applyFont="1" applyFill="1" applyBorder="1"/>
    <xf numFmtId="172" fontId="0" fillId="0" borderId="0" xfId="3" applyNumberFormat="1" applyFont="1"/>
    <xf numFmtId="0" fontId="2" fillId="9" borderId="1" xfId="0" applyFont="1" applyFill="1" applyBorder="1" applyAlignment="1">
      <alignment horizontal="left" vertical="center" wrapText="1"/>
    </xf>
    <xf numFmtId="168" fontId="2" fillId="9" borderId="1" xfId="0" applyNumberFormat="1" applyFont="1" applyFill="1" applyBorder="1" applyAlignment="1">
      <alignment horizontal="left" vertical="center" wrapText="1"/>
    </xf>
    <xf numFmtId="0" fontId="0" fillId="0" borderId="0" xfId="0" applyFill="1" applyBorder="1"/>
    <xf numFmtId="0" fontId="2" fillId="0" borderId="1" xfId="0" applyNumberFormat="1" applyFont="1" applyFill="1" applyBorder="1" applyAlignment="1">
      <alignment horizontal="right" vertical="center" wrapText="1"/>
    </xf>
    <xf numFmtId="0" fontId="4" fillId="0" borderId="1" xfId="0" applyNumberFormat="1" applyFont="1" applyFill="1" applyBorder="1" applyAlignment="1">
      <alignment horizontal="right" vertical="top"/>
    </xf>
    <xf numFmtId="0" fontId="0" fillId="0" borderId="1" xfId="0" applyNumberFormat="1" applyFont="1" applyFill="1" applyBorder="1" applyAlignment="1">
      <alignment horizontal="right"/>
    </xf>
    <xf numFmtId="0" fontId="0" fillId="0" borderId="1" xfId="0" applyNumberFormat="1" applyFill="1" applyBorder="1" applyAlignment="1">
      <alignment horizontal="right"/>
    </xf>
    <xf numFmtId="168" fontId="0" fillId="0" borderId="5" xfId="0" applyNumberFormat="1" applyFont="1" applyFill="1" applyBorder="1"/>
    <xf numFmtId="168" fontId="4" fillId="0" borderId="1" xfId="0" applyNumberFormat="1" applyFont="1" applyFill="1" applyBorder="1" applyAlignment="1">
      <alignment horizontal="left" vertical="top"/>
    </xf>
    <xf numFmtId="0" fontId="0" fillId="0" borderId="0" xfId="0" applyFont="1" applyFill="1"/>
    <xf numFmtId="0" fontId="2" fillId="2" borderId="6" xfId="0" applyFont="1" applyFill="1" applyBorder="1" applyAlignment="1">
      <alignment vertical="center" wrapText="1"/>
    </xf>
    <xf numFmtId="0" fontId="2" fillId="3" borderId="6" xfId="0" applyFont="1" applyFill="1" applyBorder="1" applyAlignment="1">
      <alignment vertical="center" wrapText="1"/>
    </xf>
    <xf numFmtId="0" fontId="2" fillId="3" borderId="6" xfId="0" applyNumberFormat="1" applyFont="1" applyFill="1" applyBorder="1" applyAlignment="1">
      <alignment vertical="center" wrapText="1"/>
    </xf>
    <xf numFmtId="166" fontId="2" fillId="4" borderId="6" xfId="3" applyNumberFormat="1" applyFont="1" applyFill="1" applyBorder="1" applyAlignment="1">
      <alignment horizontal="left" vertical="center" wrapText="1"/>
    </xf>
    <xf numFmtId="166" fontId="3" fillId="4" borderId="6" xfId="3" applyNumberFormat="1" applyFont="1" applyFill="1" applyBorder="1" applyAlignment="1">
      <alignment vertical="center" wrapText="1"/>
    </xf>
    <xf numFmtId="0" fontId="2" fillId="5" borderId="6" xfId="0" applyFont="1" applyFill="1" applyBorder="1" applyAlignment="1">
      <alignment vertical="center" wrapText="1"/>
    </xf>
    <xf numFmtId="0" fontId="2" fillId="6" borderId="6" xfId="0" applyFont="1" applyFill="1" applyBorder="1" applyAlignment="1">
      <alignment vertical="center" wrapText="1"/>
    </xf>
    <xf numFmtId="170" fontId="2" fillId="6" borderId="6" xfId="0" applyNumberFormat="1" applyFont="1" applyFill="1" applyBorder="1" applyAlignment="1">
      <alignment vertical="center" wrapText="1"/>
    </xf>
    <xf numFmtId="0" fontId="2" fillId="6" borderId="6" xfId="0" applyNumberFormat="1" applyFont="1" applyFill="1" applyBorder="1" applyAlignment="1">
      <alignment vertical="center" wrapText="1"/>
    </xf>
    <xf numFmtId="169" fontId="2" fillId="7" borderId="6" xfId="0" applyNumberFormat="1" applyFont="1" applyFill="1" applyBorder="1" applyAlignment="1">
      <alignment vertical="center" wrapText="1"/>
    </xf>
    <xf numFmtId="168" fontId="2" fillId="7" borderId="6" xfId="0" applyNumberFormat="1" applyFont="1" applyFill="1" applyBorder="1" applyAlignment="1">
      <alignment vertical="center" wrapText="1"/>
    </xf>
    <xf numFmtId="0" fontId="2" fillId="0" borderId="6" xfId="0" applyFont="1" applyFill="1" applyBorder="1" applyAlignment="1">
      <alignment vertical="center" wrapText="1"/>
    </xf>
    <xf numFmtId="0" fontId="2" fillId="8" borderId="6" xfId="0" applyFont="1" applyFill="1" applyBorder="1" applyAlignment="1">
      <alignment horizontal="left" vertical="center" wrapText="1"/>
    </xf>
    <xf numFmtId="0" fontId="2" fillId="0" borderId="6" xfId="0" applyFont="1" applyBorder="1" applyAlignment="1">
      <alignment vertical="center" wrapText="1"/>
    </xf>
    <xf numFmtId="0" fontId="2" fillId="2" borderId="6" xfId="0" applyFont="1" applyFill="1" applyBorder="1" applyAlignment="1">
      <alignment horizontal="left" vertical="center" wrapText="1"/>
    </xf>
    <xf numFmtId="0" fontId="2" fillId="3" borderId="6" xfId="0" applyFont="1" applyFill="1" applyBorder="1" applyAlignment="1">
      <alignment horizontal="left" vertical="center" wrapText="1"/>
    </xf>
    <xf numFmtId="0" fontId="3" fillId="3" borderId="6" xfId="0" applyFont="1" applyFill="1" applyBorder="1" applyAlignment="1">
      <alignment horizontal="left" vertical="center" wrapText="1"/>
    </xf>
    <xf numFmtId="0" fontId="2" fillId="3" borderId="6" xfId="0" applyNumberFormat="1" applyFont="1" applyFill="1" applyBorder="1" applyAlignment="1">
      <alignment horizontal="left" vertical="center" wrapText="1"/>
    </xf>
    <xf numFmtId="0" fontId="3" fillId="5" borderId="6" xfId="0" applyFont="1" applyFill="1" applyBorder="1" applyAlignment="1">
      <alignment horizontal="left" vertical="center" wrapText="1"/>
    </xf>
    <xf numFmtId="0" fontId="2" fillId="5" borderId="6" xfId="0" applyFont="1" applyFill="1" applyBorder="1" applyAlignment="1">
      <alignment horizontal="left" vertical="center" wrapText="1"/>
    </xf>
    <xf numFmtId="0" fontId="2" fillId="9" borderId="6" xfId="0" applyFont="1" applyFill="1" applyBorder="1" applyAlignment="1">
      <alignment horizontal="left" vertical="center" wrapText="1"/>
    </xf>
    <xf numFmtId="168" fontId="2" fillId="9" borderId="6" xfId="0" applyNumberFormat="1" applyFont="1" applyFill="1" applyBorder="1" applyAlignment="1">
      <alignment horizontal="left" vertical="center" wrapText="1"/>
    </xf>
    <xf numFmtId="168" fontId="2" fillId="7" borderId="6" xfId="0" applyNumberFormat="1" applyFont="1" applyFill="1" applyBorder="1" applyAlignment="1">
      <alignment horizontal="left" vertical="center" wrapText="1"/>
    </xf>
    <xf numFmtId="169" fontId="2" fillId="7" borderId="6" xfId="0" applyNumberFormat="1" applyFont="1" applyFill="1" applyBorder="1" applyAlignment="1">
      <alignment horizontal="left" vertical="center" wrapText="1"/>
    </xf>
    <xf numFmtId="0" fontId="2" fillId="7" borderId="6" xfId="0" applyFont="1" applyFill="1" applyBorder="1" applyAlignment="1">
      <alignment horizontal="left" vertical="center" wrapText="1"/>
    </xf>
    <xf numFmtId="0" fontId="2" fillId="0" borderId="6" xfId="0" applyNumberFormat="1" applyFont="1" applyFill="1" applyBorder="1" applyAlignment="1">
      <alignment horizontal="right" vertical="center" wrapText="1"/>
    </xf>
    <xf numFmtId="0" fontId="0" fillId="0" borderId="6" xfId="0" applyFont="1" applyFill="1" applyBorder="1"/>
    <xf numFmtId="164" fontId="4" fillId="0" borderId="6" xfId="0" applyNumberFormat="1" applyFont="1" applyFill="1" applyBorder="1" applyAlignment="1">
      <alignment horizontal="left" vertical="top"/>
    </xf>
    <xf numFmtId="166" fontId="4" fillId="0" borderId="6" xfId="3" applyNumberFormat="1" applyFont="1" applyFill="1" applyBorder="1" applyAlignment="1">
      <alignment horizontal="right" vertical="top"/>
    </xf>
    <xf numFmtId="166" fontId="0" fillId="0" borderId="6" xfId="3" applyNumberFormat="1" applyFont="1" applyFill="1" applyBorder="1"/>
    <xf numFmtId="168" fontId="0" fillId="0" borderId="6" xfId="0" applyNumberFormat="1" applyFont="1" applyFill="1" applyBorder="1"/>
    <xf numFmtId="168" fontId="4" fillId="0" borderId="6" xfId="0" applyNumberFormat="1" applyFont="1" applyFill="1" applyBorder="1" applyAlignment="1">
      <alignment horizontal="right" vertical="top"/>
    </xf>
    <xf numFmtId="169" fontId="4" fillId="0" borderId="6" xfId="0" applyNumberFormat="1" applyFont="1" applyFill="1" applyBorder="1" applyAlignment="1">
      <alignment horizontal="right" vertical="top"/>
    </xf>
    <xf numFmtId="165" fontId="4" fillId="0" borderId="6" xfId="0" applyNumberFormat="1" applyFont="1" applyFill="1" applyBorder="1" applyAlignment="1">
      <alignment horizontal="right" vertical="top"/>
    </xf>
    <xf numFmtId="0" fontId="4" fillId="0" borderId="6" xfId="0" applyNumberFormat="1" applyFont="1" applyFill="1" applyBorder="1" applyAlignment="1">
      <alignment horizontal="right" vertical="top"/>
    </xf>
    <xf numFmtId="0" fontId="0" fillId="0" borderId="6" xfId="0" applyNumberFormat="1" applyFont="1" applyFill="1" applyBorder="1"/>
    <xf numFmtId="169" fontId="0" fillId="0" borderId="6" xfId="0" applyNumberFormat="1" applyFont="1" applyFill="1" applyBorder="1"/>
    <xf numFmtId="0" fontId="0" fillId="0" borderId="6" xfId="0" applyNumberFormat="1" applyFont="1" applyFill="1" applyBorder="1" applyAlignment="1">
      <alignment horizontal="right"/>
    </xf>
    <xf numFmtId="43" fontId="0" fillId="0" borderId="6" xfId="1" applyFont="1" applyFill="1" applyBorder="1"/>
    <xf numFmtId="166" fontId="4" fillId="0" borderId="6" xfId="3" applyNumberFormat="1" applyFont="1" applyFill="1" applyBorder="1" applyAlignment="1">
      <alignment horizontal="left" vertical="top"/>
    </xf>
    <xf numFmtId="172" fontId="0" fillId="0" borderId="6" xfId="3" applyNumberFormat="1" applyFont="1" applyFill="1" applyBorder="1"/>
    <xf numFmtId="170" fontId="0" fillId="0" borderId="6" xfId="0" applyNumberFormat="1" applyFont="1" applyFill="1" applyBorder="1"/>
    <xf numFmtId="0" fontId="0" fillId="0" borderId="6" xfId="4" applyNumberFormat="1" applyFont="1" applyFill="1" applyBorder="1"/>
    <xf numFmtId="167" fontId="0" fillId="0" borderId="6" xfId="0" applyNumberFormat="1" applyFont="1" applyFill="1" applyBorder="1"/>
    <xf numFmtId="0" fontId="5" fillId="0" borderId="6" xfId="0" applyNumberFormat="1" applyFont="1" applyFill="1" applyBorder="1"/>
    <xf numFmtId="0" fontId="2" fillId="0" borderId="0" xfId="0" applyFont="1" applyBorder="1" applyAlignment="1">
      <alignment vertical="center" wrapText="1"/>
    </xf>
    <xf numFmtId="170" fontId="0" fillId="0" borderId="0" xfId="0" applyNumberFormat="1" applyFont="1" applyFill="1" applyBorder="1"/>
    <xf numFmtId="169" fontId="0" fillId="0" borderId="0" xfId="0" applyNumberFormat="1" applyFont="1" applyFill="1" applyBorder="1"/>
    <xf numFmtId="0" fontId="0" fillId="0" borderId="0" xfId="0" applyFont="1" applyBorder="1"/>
    <xf numFmtId="166" fontId="0" fillId="0" borderId="0" xfId="3" applyNumberFormat="1" applyFont="1" applyBorder="1"/>
    <xf numFmtId="169" fontId="0" fillId="0" borderId="0" xfId="0" applyNumberFormat="1" applyFont="1" applyBorder="1"/>
    <xf numFmtId="169" fontId="0" fillId="0" borderId="0" xfId="0" applyNumberFormat="1" applyBorder="1"/>
    <xf numFmtId="169" fontId="0" fillId="0" borderId="0" xfId="0" applyNumberFormat="1" applyFill="1" applyBorder="1"/>
    <xf numFmtId="0" fontId="0" fillId="0" borderId="2" xfId="0" applyFill="1" applyBorder="1" applyAlignment="1">
      <alignment horizontal="center" wrapText="1"/>
    </xf>
    <xf numFmtId="0" fontId="0" fillId="0" borderId="5" xfId="0" applyFill="1" applyBorder="1" applyAlignment="1">
      <alignment horizontal="center" wrapText="1"/>
    </xf>
    <xf numFmtId="0" fontId="0" fillId="0" borderId="1" xfId="0" applyFill="1" applyBorder="1" applyAlignment="1">
      <alignment horizontal="left"/>
    </xf>
    <xf numFmtId="168" fontId="8" fillId="0" borderId="1" xfId="0" applyNumberFormat="1" applyFont="1" applyFill="1" applyBorder="1"/>
    <xf numFmtId="0" fontId="0" fillId="0" borderId="6" xfId="0" applyFont="1" applyFill="1" applyBorder="1" applyAlignment="1">
      <alignment horizontal="center" wrapText="1"/>
    </xf>
    <xf numFmtId="0" fontId="2" fillId="8" borderId="3" xfId="0" applyFont="1" applyFill="1" applyBorder="1" applyAlignment="1">
      <alignment horizontal="left" vertical="center" wrapText="1"/>
    </xf>
    <xf numFmtId="0" fontId="0" fillId="0" borderId="5" xfId="0" applyFont="1" applyFill="1" applyBorder="1"/>
    <xf numFmtId="166" fontId="4" fillId="0" borderId="5" xfId="3" applyNumberFormat="1" applyFont="1" applyFill="1" applyBorder="1" applyAlignment="1">
      <alignment horizontal="left" vertical="top"/>
    </xf>
    <xf numFmtId="172" fontId="0" fillId="0" borderId="5" xfId="3" applyNumberFormat="1" applyFont="1" applyFill="1" applyBorder="1"/>
    <xf numFmtId="170" fontId="0" fillId="0" borderId="5" xfId="0" applyNumberFormat="1" applyFont="1" applyFill="1" applyBorder="1"/>
    <xf numFmtId="0" fontId="0" fillId="0" borderId="5" xfId="4" applyNumberFormat="1" applyFont="1" applyFill="1" applyBorder="1"/>
    <xf numFmtId="167" fontId="0" fillId="0" borderId="5" xfId="0" applyNumberFormat="1" applyFont="1" applyFill="1" applyBorder="1"/>
    <xf numFmtId="0" fontId="2" fillId="2" borderId="0" xfId="0" applyFont="1" applyFill="1" applyBorder="1" applyAlignment="1">
      <alignment vertical="center" wrapText="1"/>
    </xf>
    <xf numFmtId="0" fontId="2" fillId="3" borderId="0" xfId="0" applyFont="1" applyFill="1" applyBorder="1" applyAlignment="1">
      <alignment vertical="center" wrapText="1"/>
    </xf>
    <xf numFmtId="0" fontId="2" fillId="3" borderId="0" xfId="0" applyNumberFormat="1" applyFont="1" applyFill="1" applyBorder="1" applyAlignment="1">
      <alignment vertical="center" wrapText="1"/>
    </xf>
    <xf numFmtId="166" fontId="2" fillId="4" borderId="0" xfId="3" applyNumberFormat="1" applyFont="1" applyFill="1" applyBorder="1" applyAlignment="1">
      <alignment vertical="center" wrapText="1"/>
    </xf>
    <xf numFmtId="166" fontId="3" fillId="4" borderId="0" xfId="3" applyNumberFormat="1" applyFont="1" applyFill="1" applyBorder="1" applyAlignment="1">
      <alignment vertical="center" wrapText="1"/>
    </xf>
    <xf numFmtId="172" fontId="3" fillId="4" borderId="0" xfId="3" applyNumberFormat="1" applyFont="1" applyFill="1" applyBorder="1" applyAlignment="1">
      <alignment vertical="center" wrapText="1"/>
    </xf>
    <xf numFmtId="0" fontId="2" fillId="5" borderId="0" xfId="0" applyFont="1" applyFill="1" applyBorder="1" applyAlignment="1">
      <alignment vertical="center" wrapText="1"/>
    </xf>
    <xf numFmtId="170" fontId="2" fillId="6" borderId="0" xfId="0" applyNumberFormat="1" applyFont="1" applyFill="1" applyBorder="1" applyAlignment="1">
      <alignment vertical="center" wrapText="1"/>
    </xf>
    <xf numFmtId="169" fontId="0" fillId="0" borderId="5" xfId="0" applyNumberFormat="1" applyFont="1" applyFill="1" applyBorder="1"/>
    <xf numFmtId="168" fontId="8" fillId="0" borderId="6" xfId="0" applyNumberFormat="1" applyFont="1" applyFill="1" applyBorder="1"/>
  </cellXfs>
  <cellStyles count="6">
    <cellStyle name="Milliers" xfId="1" builtinId="3"/>
    <cellStyle name="Milliers 2" xfId="2"/>
    <cellStyle name="Monétaire" xfId="3" builtinId="4"/>
    <cellStyle name="Normal" xfId="0" builtinId="0"/>
    <cellStyle name="Normal 2" xfId="5"/>
    <cellStyle name="Pourcentage" xfId="4" builtinId="5"/>
  </cellStyles>
  <dxfs count="4">
    <dxf>
      <fill>
        <patternFill>
          <bgColor rgb="FFFF0000"/>
        </patternFill>
      </fill>
    </dxf>
    <dxf>
      <fill>
        <patternFill>
          <bgColor rgb="FFFFFF00"/>
        </patternFill>
      </fill>
    </dxf>
    <dxf>
      <fill>
        <patternFill>
          <bgColor rgb="FFFF0000"/>
        </patternFill>
      </fill>
    </dxf>
    <dxf>
      <fill>
        <patternFill>
          <bgColor rgb="FFFFFF00"/>
        </patternFill>
      </fill>
    </dxf>
  </dxfs>
  <tableStyles count="0" defaultTableStyle="TableStyleMedium2" defaultPivotStyle="PivotStyleLight16"/>
  <colors>
    <mruColors>
      <color rgb="FFCEF6FE"/>
      <color rgb="FFF1D5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06/relationships/vbaProject" Target="vbaProject.bin"/></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4.xml.rels><?xml version="1.0" encoding="UTF-8" standalone="yes"?>
<Relationships xmlns="http://schemas.openxmlformats.org/package/2006/relationships"><Relationship Id="rId3" Type="http://schemas.openxmlformats.org/officeDocument/2006/relationships/comments" Target="../comments3.xml"/><Relationship Id="rId2" Type="http://schemas.openxmlformats.org/officeDocument/2006/relationships/vmlDrawing" Target="../drawings/vmlDrawing3.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9"/>
  <dimension ref="A1:BE93"/>
  <sheetViews>
    <sheetView topLeftCell="AC1" zoomScale="70" zoomScaleNormal="70" workbookViewId="0">
      <selection activeCell="AK22" sqref="AK22"/>
    </sheetView>
  </sheetViews>
  <sheetFormatPr baseColWidth="10" defaultRowHeight="15" x14ac:dyDescent="0.25"/>
  <cols>
    <col min="1" max="1" width="11.5703125" bestFit="1" customWidth="1"/>
    <col min="14" max="15" width="12.7109375" bestFit="1" customWidth="1"/>
    <col min="16" max="16" width="11.7109375" bestFit="1" customWidth="1"/>
    <col min="23" max="23" width="11.5703125" bestFit="1" customWidth="1"/>
    <col min="25" max="25" width="13.140625" bestFit="1" customWidth="1"/>
    <col min="28" max="28" width="15.140625" bestFit="1" customWidth="1"/>
    <col min="29" max="31" width="11.5703125" bestFit="1" customWidth="1"/>
    <col min="35" max="37" width="12.7109375" bestFit="1" customWidth="1"/>
    <col min="38" max="39" width="11.5703125" bestFit="1" customWidth="1"/>
    <col min="43" max="49" width="11.5703125" bestFit="1" customWidth="1"/>
    <col min="50" max="53" width="15.140625" bestFit="1" customWidth="1"/>
    <col min="54" max="55" width="11.5703125" bestFit="1" customWidth="1"/>
  </cols>
  <sheetData>
    <row r="1" spans="1:57" ht="120" x14ac:dyDescent="0.25">
      <c r="A1" s="85" t="s">
        <v>175</v>
      </c>
      <c r="B1" s="85" t="s">
        <v>618</v>
      </c>
      <c r="C1" s="85" t="s">
        <v>478</v>
      </c>
      <c r="D1" s="85" t="s">
        <v>172</v>
      </c>
      <c r="E1" s="85" t="s">
        <v>173</v>
      </c>
      <c r="F1" s="86" t="s">
        <v>174</v>
      </c>
      <c r="G1" s="86" t="s">
        <v>484</v>
      </c>
      <c r="H1" s="87" t="s">
        <v>1</v>
      </c>
      <c r="I1" s="88" t="s">
        <v>176</v>
      </c>
      <c r="J1" s="88" t="s">
        <v>177</v>
      </c>
      <c r="K1" s="88" t="s">
        <v>178</v>
      </c>
      <c r="L1" s="88" t="s">
        <v>179</v>
      </c>
      <c r="M1" s="88" t="s">
        <v>0</v>
      </c>
      <c r="N1" s="74" t="s">
        <v>611</v>
      </c>
      <c r="O1" s="74" t="s">
        <v>612</v>
      </c>
      <c r="P1" s="74" t="s">
        <v>613</v>
      </c>
      <c r="Q1" s="89" t="s">
        <v>617</v>
      </c>
      <c r="R1" s="89" t="s">
        <v>2</v>
      </c>
      <c r="S1" s="90" t="s">
        <v>480</v>
      </c>
      <c r="T1" s="89" t="s">
        <v>479</v>
      </c>
      <c r="U1" s="76" t="s">
        <v>483</v>
      </c>
      <c r="V1" s="76" t="s">
        <v>482</v>
      </c>
      <c r="W1" s="90" t="s">
        <v>486</v>
      </c>
      <c r="X1" s="91" t="s">
        <v>686</v>
      </c>
      <c r="Y1" s="92" t="s">
        <v>690</v>
      </c>
      <c r="Z1" s="92" t="s">
        <v>688</v>
      </c>
      <c r="AA1" s="92" t="s">
        <v>689</v>
      </c>
      <c r="AB1" s="93" t="s">
        <v>488</v>
      </c>
      <c r="AC1" s="94" t="s">
        <v>485</v>
      </c>
      <c r="AD1" s="95" t="s">
        <v>489</v>
      </c>
      <c r="AE1" s="96" t="s">
        <v>487</v>
      </c>
      <c r="AF1" s="83" t="s">
        <v>712</v>
      </c>
      <c r="AG1" s="83" t="s">
        <v>654</v>
      </c>
      <c r="AH1" s="83" t="s">
        <v>655</v>
      </c>
      <c r="AI1" s="74" t="s">
        <v>614</v>
      </c>
      <c r="AJ1" s="74" t="s">
        <v>615</v>
      </c>
      <c r="AK1" s="74" t="s">
        <v>616</v>
      </c>
      <c r="AL1" s="75" t="s">
        <v>653</v>
      </c>
      <c r="AM1" s="75" t="s">
        <v>649</v>
      </c>
      <c r="AN1" s="75" t="s">
        <v>651</v>
      </c>
      <c r="AO1" s="75" t="s">
        <v>630</v>
      </c>
      <c r="AP1" s="77" t="s">
        <v>481</v>
      </c>
      <c r="AQ1" s="78" t="s">
        <v>644</v>
      </c>
      <c r="AR1" s="78" t="s">
        <v>645</v>
      </c>
      <c r="AS1" s="78" t="s">
        <v>643</v>
      </c>
      <c r="AT1" s="79" t="s">
        <v>648</v>
      </c>
      <c r="AU1" s="77" t="s">
        <v>650</v>
      </c>
      <c r="AV1" s="80" t="s">
        <v>639</v>
      </c>
      <c r="AW1" s="80" t="s">
        <v>640</v>
      </c>
      <c r="AX1" s="81" t="s">
        <v>629</v>
      </c>
      <c r="AY1" s="81" t="s">
        <v>638</v>
      </c>
      <c r="AZ1" s="81" t="s">
        <v>641</v>
      </c>
      <c r="BA1" s="81" t="s">
        <v>642</v>
      </c>
      <c r="BB1" s="82" t="s">
        <v>646</v>
      </c>
      <c r="BC1" s="82" t="s">
        <v>647</v>
      </c>
      <c r="BD1" s="77" t="s">
        <v>652</v>
      </c>
      <c r="BE1" s="84" t="s">
        <v>491</v>
      </c>
    </row>
    <row r="2" spans="1:57" s="1" customFormat="1" x14ac:dyDescent="0.25">
      <c r="A2" s="97">
        <v>2015</v>
      </c>
      <c r="B2" s="97" t="s">
        <v>512</v>
      </c>
      <c r="C2" s="98" t="s">
        <v>658</v>
      </c>
      <c r="D2" s="98" t="s">
        <v>3</v>
      </c>
      <c r="E2" s="98" t="s">
        <v>8</v>
      </c>
      <c r="F2" s="98" t="s">
        <v>4</v>
      </c>
      <c r="G2" s="97"/>
      <c r="H2" s="98" t="s">
        <v>7</v>
      </c>
      <c r="I2" s="98" t="s">
        <v>186</v>
      </c>
      <c r="J2" s="97"/>
      <c r="K2" s="98" t="s">
        <v>5</v>
      </c>
      <c r="L2" s="97"/>
      <c r="M2" s="98" t="s">
        <v>6</v>
      </c>
      <c r="N2" s="99">
        <v>239854</v>
      </c>
      <c r="O2" s="99">
        <v>239854</v>
      </c>
      <c r="P2" s="100">
        <v>47970</v>
      </c>
      <c r="Q2" s="98"/>
      <c r="R2" s="98" t="s">
        <v>9</v>
      </c>
      <c r="S2" s="98" t="s">
        <v>389</v>
      </c>
      <c r="T2" s="98" t="s">
        <v>11</v>
      </c>
      <c r="U2" s="98"/>
      <c r="V2" s="98"/>
      <c r="W2" s="97"/>
      <c r="X2" s="97"/>
      <c r="Y2" s="101"/>
      <c r="Z2" s="101"/>
      <c r="AA2" s="101"/>
      <c r="AB2" s="102">
        <v>637</v>
      </c>
      <c r="AC2" s="103">
        <v>0.9</v>
      </c>
      <c r="AD2" s="104">
        <v>123</v>
      </c>
      <c r="AE2" s="105">
        <v>0</v>
      </c>
      <c r="AF2" s="97"/>
      <c r="AG2" s="97"/>
      <c r="AH2" s="97"/>
      <c r="AI2" s="97"/>
      <c r="AJ2" s="97"/>
      <c r="AK2" s="97"/>
      <c r="AL2" s="97"/>
      <c r="AM2" s="97"/>
      <c r="AN2" s="97"/>
      <c r="AO2" s="97"/>
      <c r="AP2" s="97"/>
      <c r="AQ2" s="97"/>
      <c r="AR2" s="97"/>
      <c r="AS2" s="97"/>
      <c r="AT2" s="97"/>
      <c r="AU2" s="97"/>
      <c r="AV2" s="97"/>
      <c r="AW2" s="97"/>
      <c r="AX2" s="97"/>
      <c r="AY2" s="97"/>
      <c r="AZ2" s="97"/>
      <c r="BA2" s="97"/>
      <c r="BB2" s="97"/>
      <c r="BC2" s="97"/>
      <c r="BD2" s="97"/>
      <c r="BE2" s="97"/>
    </row>
    <row r="3" spans="1:57" s="1" customFormat="1" x14ac:dyDescent="0.25">
      <c r="A3" s="97">
        <v>2015</v>
      </c>
      <c r="B3" s="97" t="s">
        <v>512</v>
      </c>
      <c r="C3" s="98" t="s">
        <v>659</v>
      </c>
      <c r="D3" s="98" t="s">
        <v>3</v>
      </c>
      <c r="E3" s="98" t="s">
        <v>8</v>
      </c>
      <c r="F3" s="98" t="s">
        <v>12</v>
      </c>
      <c r="G3" s="97"/>
      <c r="H3" s="98" t="s">
        <v>14</v>
      </c>
      <c r="I3" s="98" t="s">
        <v>186</v>
      </c>
      <c r="J3" s="97"/>
      <c r="K3" s="98" t="s">
        <v>5</v>
      </c>
      <c r="L3" s="97"/>
      <c r="M3" s="98" t="s">
        <v>13</v>
      </c>
      <c r="N3" s="99">
        <v>466580.5</v>
      </c>
      <c r="O3" s="99">
        <v>466580.5</v>
      </c>
      <c r="P3" s="100">
        <v>36899</v>
      </c>
      <c r="Q3" s="98"/>
      <c r="R3" s="98" t="s">
        <v>9</v>
      </c>
      <c r="S3" s="98" t="s">
        <v>15</v>
      </c>
      <c r="T3" s="98" t="s">
        <v>11</v>
      </c>
      <c r="U3" s="98"/>
      <c r="V3" s="98"/>
      <c r="W3" s="97"/>
      <c r="X3" s="97"/>
      <c r="Y3" s="101"/>
      <c r="Z3" s="101"/>
      <c r="AA3" s="101"/>
      <c r="AB3" s="102">
        <v>106</v>
      </c>
      <c r="AC3" s="103">
        <v>0.09</v>
      </c>
      <c r="AD3" s="104">
        <v>17</v>
      </c>
      <c r="AE3" s="105">
        <v>0</v>
      </c>
      <c r="AF3" s="97"/>
      <c r="AG3" s="97"/>
      <c r="AH3" s="97"/>
      <c r="AI3" s="97"/>
      <c r="AJ3" s="97"/>
      <c r="AK3" s="97"/>
      <c r="AL3" s="97"/>
      <c r="AM3" s="97"/>
      <c r="AN3" s="97"/>
      <c r="AO3" s="97"/>
      <c r="AP3" s="97"/>
      <c r="AQ3" s="97"/>
      <c r="AR3" s="97"/>
      <c r="AS3" s="97"/>
      <c r="AT3" s="97"/>
      <c r="AU3" s="97"/>
      <c r="AV3" s="97"/>
      <c r="AW3" s="97"/>
      <c r="AX3" s="97"/>
      <c r="AY3" s="97"/>
      <c r="AZ3" s="97"/>
      <c r="BA3" s="97"/>
      <c r="BB3" s="97"/>
      <c r="BC3" s="97"/>
      <c r="BD3" s="97"/>
      <c r="BE3" s="97"/>
    </row>
    <row r="4" spans="1:57" s="1" customFormat="1" x14ac:dyDescent="0.25">
      <c r="A4" s="97">
        <v>2015</v>
      </c>
      <c r="B4" s="97" t="s">
        <v>512</v>
      </c>
      <c r="C4" s="98" t="s">
        <v>660</v>
      </c>
      <c r="D4" s="98" t="s">
        <v>3</v>
      </c>
      <c r="E4" s="98" t="s">
        <v>8</v>
      </c>
      <c r="F4" s="98" t="s">
        <v>16</v>
      </c>
      <c r="G4" s="97"/>
      <c r="H4" s="98" t="s">
        <v>19</v>
      </c>
      <c r="I4" s="98" t="s">
        <v>186</v>
      </c>
      <c r="J4" s="97"/>
      <c r="K4" s="98" t="s">
        <v>17</v>
      </c>
      <c r="L4" s="97"/>
      <c r="M4" s="98" t="s">
        <v>18</v>
      </c>
      <c r="N4" s="99">
        <v>220000</v>
      </c>
      <c r="O4" s="99">
        <v>220000</v>
      </c>
      <c r="P4" s="100">
        <v>44000</v>
      </c>
      <c r="Q4" s="98"/>
      <c r="R4" s="98" t="s">
        <v>9</v>
      </c>
      <c r="S4" s="98" t="s">
        <v>402</v>
      </c>
      <c r="T4" s="98" t="s">
        <v>11</v>
      </c>
      <c r="U4" s="98"/>
      <c r="V4" s="98"/>
      <c r="W4" s="97"/>
      <c r="X4" s="97"/>
      <c r="Y4" s="101"/>
      <c r="Z4" s="101"/>
      <c r="AA4" s="101"/>
      <c r="AB4" s="102">
        <v>900</v>
      </c>
      <c r="AC4" s="103">
        <v>0.85</v>
      </c>
      <c r="AD4" s="104">
        <v>342</v>
      </c>
      <c r="AE4" s="105">
        <v>0</v>
      </c>
      <c r="AF4" s="97"/>
      <c r="AG4" s="97"/>
      <c r="AH4" s="97"/>
      <c r="AI4" s="97"/>
      <c r="AJ4" s="97"/>
      <c r="AK4" s="97"/>
      <c r="AL4" s="97"/>
      <c r="AM4" s="97"/>
      <c r="AN4" s="97"/>
      <c r="AO4" s="97"/>
      <c r="AP4" s="97"/>
      <c r="AQ4" s="97"/>
      <c r="AR4" s="97"/>
      <c r="AS4" s="97"/>
      <c r="AT4" s="97"/>
      <c r="AU4" s="97"/>
      <c r="AV4" s="97"/>
      <c r="AW4" s="97"/>
      <c r="AX4" s="97"/>
      <c r="AY4" s="97"/>
      <c r="AZ4" s="97"/>
      <c r="BA4" s="97"/>
      <c r="BB4" s="97"/>
      <c r="BC4" s="97"/>
      <c r="BD4" s="97"/>
      <c r="BE4" s="97"/>
    </row>
    <row r="5" spans="1:57" s="1" customFormat="1" x14ac:dyDescent="0.25">
      <c r="A5" s="97">
        <v>2015</v>
      </c>
      <c r="B5" s="97" t="s">
        <v>512</v>
      </c>
      <c r="C5" s="98" t="s">
        <v>661</v>
      </c>
      <c r="D5" s="98" t="s">
        <v>20</v>
      </c>
      <c r="E5" s="98" t="s">
        <v>25</v>
      </c>
      <c r="F5" s="98" t="s">
        <v>21</v>
      </c>
      <c r="G5" s="97"/>
      <c r="H5" s="98" t="s">
        <v>24</v>
      </c>
      <c r="I5" s="98" t="s">
        <v>656</v>
      </c>
      <c r="J5" s="97"/>
      <c r="K5" s="98" t="s">
        <v>22</v>
      </c>
      <c r="L5" s="97"/>
      <c r="M5" s="98" t="s">
        <v>23</v>
      </c>
      <c r="N5" s="99">
        <v>1555000</v>
      </c>
      <c r="O5" s="99">
        <v>1555000</v>
      </c>
      <c r="P5" s="100">
        <v>311000</v>
      </c>
      <c r="Q5" s="98"/>
      <c r="R5" s="98" t="s">
        <v>9</v>
      </c>
      <c r="S5" s="98" t="s">
        <v>389</v>
      </c>
      <c r="T5" s="98" t="s">
        <v>11</v>
      </c>
      <c r="U5" s="98"/>
      <c r="V5" s="98"/>
      <c r="W5" s="97"/>
      <c r="X5" s="97"/>
      <c r="Y5" s="101"/>
      <c r="Z5" s="101"/>
      <c r="AA5" s="101"/>
      <c r="AB5" s="102">
        <v>5560</v>
      </c>
      <c r="AC5" s="103">
        <v>1.7</v>
      </c>
      <c r="AD5" s="104">
        <v>2775</v>
      </c>
      <c r="AE5" s="105">
        <v>0</v>
      </c>
      <c r="AF5" s="97"/>
      <c r="AG5" s="97"/>
      <c r="AH5" s="97"/>
      <c r="AI5" s="97"/>
      <c r="AJ5" s="97"/>
      <c r="AK5" s="97"/>
      <c r="AL5" s="97"/>
      <c r="AM5" s="97"/>
      <c r="AN5" s="97"/>
      <c r="AO5" s="97"/>
      <c r="AP5" s="97"/>
      <c r="AQ5" s="97"/>
      <c r="AR5" s="97"/>
      <c r="AS5" s="97"/>
      <c r="AT5" s="97"/>
      <c r="AU5" s="97"/>
      <c r="AV5" s="97"/>
      <c r="AW5" s="97"/>
      <c r="AX5" s="97"/>
      <c r="AY5" s="97"/>
      <c r="AZ5" s="97"/>
      <c r="BA5" s="97"/>
      <c r="BB5" s="97"/>
      <c r="BC5" s="97"/>
      <c r="BD5" s="97"/>
      <c r="BE5" s="97"/>
    </row>
    <row r="6" spans="1:57" s="1" customFormat="1" x14ac:dyDescent="0.25">
      <c r="A6" s="97">
        <v>2015</v>
      </c>
      <c r="B6" s="97" t="s">
        <v>512</v>
      </c>
      <c r="C6" s="98" t="s">
        <v>27</v>
      </c>
      <c r="D6" s="98" t="s">
        <v>26</v>
      </c>
      <c r="E6" s="98" t="s">
        <v>32</v>
      </c>
      <c r="F6" s="98" t="s">
        <v>28</v>
      </c>
      <c r="G6" s="97"/>
      <c r="H6" s="98" t="s">
        <v>31</v>
      </c>
      <c r="I6" s="98" t="s">
        <v>386</v>
      </c>
      <c r="J6" s="97"/>
      <c r="K6" s="98" t="s">
        <v>29</v>
      </c>
      <c r="L6" s="97"/>
      <c r="M6" s="98" t="s">
        <v>30</v>
      </c>
      <c r="N6" s="99">
        <v>575000</v>
      </c>
      <c r="O6" s="99">
        <v>475000</v>
      </c>
      <c r="P6" s="100">
        <v>190000</v>
      </c>
      <c r="Q6" s="98"/>
      <c r="R6" s="98" t="s">
        <v>9</v>
      </c>
      <c r="S6" s="98" t="s">
        <v>15</v>
      </c>
      <c r="T6" s="98" t="s">
        <v>11</v>
      </c>
      <c r="U6" s="98"/>
      <c r="V6" s="98"/>
      <c r="W6" s="97"/>
      <c r="X6" s="97"/>
      <c r="Y6" s="101"/>
      <c r="Z6" s="101"/>
      <c r="AA6" s="101"/>
      <c r="AB6" s="102">
        <v>6000</v>
      </c>
      <c r="AC6" s="103">
        <v>0.8</v>
      </c>
      <c r="AD6" s="104">
        <v>40</v>
      </c>
      <c r="AE6" s="105">
        <v>1</v>
      </c>
      <c r="AF6" s="97"/>
      <c r="AG6" s="97"/>
      <c r="AH6" s="97"/>
      <c r="AI6" s="97"/>
      <c r="AJ6" s="97"/>
      <c r="AK6" s="97"/>
      <c r="AL6" s="97"/>
      <c r="AM6" s="97"/>
      <c r="AN6" s="97"/>
      <c r="AO6" s="97"/>
      <c r="AP6" s="97"/>
      <c r="AQ6" s="97"/>
      <c r="AR6" s="97"/>
      <c r="AS6" s="97"/>
      <c r="AT6" s="97"/>
      <c r="AU6" s="97"/>
      <c r="AV6" s="97"/>
      <c r="AW6" s="97"/>
      <c r="AX6" s="97"/>
      <c r="AY6" s="97"/>
      <c r="AZ6" s="97"/>
      <c r="BA6" s="97"/>
      <c r="BB6" s="97"/>
      <c r="BC6" s="97"/>
      <c r="BD6" s="97"/>
      <c r="BE6" s="97"/>
    </row>
    <row r="7" spans="1:57" s="1" customFormat="1" x14ac:dyDescent="0.25">
      <c r="A7" s="97">
        <v>2015</v>
      </c>
      <c r="B7" s="97" t="s">
        <v>637</v>
      </c>
      <c r="C7" s="98" t="s">
        <v>34</v>
      </c>
      <c r="D7" s="98" t="s">
        <v>26</v>
      </c>
      <c r="E7" s="98" t="s">
        <v>32</v>
      </c>
      <c r="F7" s="98" t="s">
        <v>35</v>
      </c>
      <c r="G7" s="97"/>
      <c r="H7" s="98" t="s">
        <v>38</v>
      </c>
      <c r="I7" s="98" t="s">
        <v>386</v>
      </c>
      <c r="J7" s="97"/>
      <c r="K7" s="98" t="s">
        <v>36</v>
      </c>
      <c r="L7" s="97"/>
      <c r="M7" s="98" t="s">
        <v>37</v>
      </c>
      <c r="N7" s="99">
        <v>1797000</v>
      </c>
      <c r="O7" s="99">
        <v>1797000</v>
      </c>
      <c r="P7" s="100">
        <v>608901</v>
      </c>
      <c r="Q7" s="98" t="s">
        <v>34</v>
      </c>
      <c r="R7" s="98" t="s">
        <v>39</v>
      </c>
      <c r="S7" s="98" t="s">
        <v>40</v>
      </c>
      <c r="T7" s="98" t="s">
        <v>40</v>
      </c>
      <c r="U7" s="98"/>
      <c r="V7" s="98"/>
      <c r="W7" s="97"/>
      <c r="X7" s="97"/>
      <c r="Y7" s="101"/>
      <c r="Z7" s="101"/>
      <c r="AA7" s="101"/>
      <c r="AB7" s="102">
        <v>23150</v>
      </c>
      <c r="AC7" s="103">
        <v>9</v>
      </c>
      <c r="AD7" s="104">
        <v>1400</v>
      </c>
      <c r="AE7" s="105">
        <v>0</v>
      </c>
      <c r="AF7" s="97"/>
      <c r="AG7" s="97"/>
      <c r="AH7" s="97"/>
      <c r="AI7" s="97"/>
      <c r="AJ7" s="97"/>
      <c r="AK7" s="97"/>
      <c r="AL7" s="97"/>
      <c r="AM7" s="97"/>
      <c r="AN7" s="97"/>
      <c r="AO7" s="97"/>
      <c r="AP7" s="97"/>
      <c r="AQ7" s="97"/>
      <c r="AR7" s="97"/>
      <c r="AS7" s="97"/>
      <c r="AT7" s="97"/>
      <c r="AU7" s="97"/>
      <c r="AV7" s="97"/>
      <c r="AW7" s="97"/>
      <c r="AX7" s="97"/>
      <c r="AY7" s="97"/>
      <c r="AZ7" s="97"/>
      <c r="BA7" s="97"/>
      <c r="BB7" s="97"/>
      <c r="BC7" s="97"/>
      <c r="BD7" s="97"/>
      <c r="BE7" s="97"/>
    </row>
    <row r="8" spans="1:57" s="1" customFormat="1" x14ac:dyDescent="0.25">
      <c r="A8" s="97">
        <v>2015</v>
      </c>
      <c r="B8" s="97" t="s">
        <v>512</v>
      </c>
      <c r="C8" s="98" t="s">
        <v>663</v>
      </c>
      <c r="D8" s="98" t="s">
        <v>26</v>
      </c>
      <c r="E8" s="98" t="s">
        <v>32</v>
      </c>
      <c r="F8" s="98" t="s">
        <v>41</v>
      </c>
      <c r="G8" s="97"/>
      <c r="H8" s="98" t="s">
        <v>43</v>
      </c>
      <c r="I8" s="98" t="s">
        <v>386</v>
      </c>
      <c r="J8" s="97"/>
      <c r="K8" s="98" t="s">
        <v>29</v>
      </c>
      <c r="L8" s="97"/>
      <c r="M8" s="98" t="s">
        <v>42</v>
      </c>
      <c r="N8" s="99">
        <v>175000</v>
      </c>
      <c r="O8" s="99">
        <v>72000</v>
      </c>
      <c r="P8" s="100">
        <v>28800</v>
      </c>
      <c r="Q8" s="98"/>
      <c r="R8" s="98" t="s">
        <v>9</v>
      </c>
      <c r="S8" s="98" t="s">
        <v>389</v>
      </c>
      <c r="T8" s="98" t="s">
        <v>11</v>
      </c>
      <c r="U8" s="98"/>
      <c r="V8" s="98"/>
      <c r="W8" s="97"/>
      <c r="X8" s="97"/>
      <c r="Y8" s="101"/>
      <c r="Z8" s="101"/>
      <c r="AA8" s="101"/>
      <c r="AB8" s="102">
        <v>111</v>
      </c>
      <c r="AC8" s="103">
        <v>0.85</v>
      </c>
      <c r="AD8" s="104">
        <v>30</v>
      </c>
      <c r="AE8" s="105">
        <v>0</v>
      </c>
      <c r="AF8" s="97"/>
      <c r="AG8" s="97"/>
      <c r="AH8" s="97"/>
      <c r="AI8" s="97"/>
      <c r="AJ8" s="97"/>
      <c r="AK8" s="97"/>
      <c r="AL8" s="97"/>
      <c r="AM8" s="97"/>
      <c r="AN8" s="97"/>
      <c r="AO8" s="97"/>
      <c r="AP8" s="97"/>
      <c r="AQ8" s="97"/>
      <c r="AR8" s="97"/>
      <c r="AS8" s="97"/>
      <c r="AT8" s="97"/>
      <c r="AU8" s="97"/>
      <c r="AV8" s="97"/>
      <c r="AW8" s="97"/>
      <c r="AX8" s="97"/>
      <c r="AY8" s="97"/>
      <c r="AZ8" s="97"/>
      <c r="BA8" s="97"/>
      <c r="BB8" s="97"/>
      <c r="BC8" s="97"/>
      <c r="BD8" s="97"/>
      <c r="BE8" s="97"/>
    </row>
    <row r="9" spans="1:57" s="1" customFormat="1" x14ac:dyDescent="0.25">
      <c r="A9" s="97">
        <v>2015</v>
      </c>
      <c r="B9" s="97" t="s">
        <v>512</v>
      </c>
      <c r="C9" s="98" t="s">
        <v>664</v>
      </c>
      <c r="D9" s="98" t="s">
        <v>44</v>
      </c>
      <c r="E9" s="98" t="s">
        <v>49</v>
      </c>
      <c r="F9" s="98" t="s">
        <v>45</v>
      </c>
      <c r="G9" s="97"/>
      <c r="H9" s="98" t="s">
        <v>48</v>
      </c>
      <c r="I9" s="98" t="s">
        <v>261</v>
      </c>
      <c r="J9" s="97"/>
      <c r="K9" s="98" t="s">
        <v>46</v>
      </c>
      <c r="L9" s="97"/>
      <c r="M9" s="98" t="s">
        <v>47</v>
      </c>
      <c r="N9" s="99">
        <v>960000</v>
      </c>
      <c r="O9" s="99">
        <v>500000</v>
      </c>
      <c r="P9" s="100">
        <v>100000</v>
      </c>
      <c r="Q9" s="98"/>
      <c r="R9" s="98" t="s">
        <v>9</v>
      </c>
      <c r="S9" s="106" t="s">
        <v>241</v>
      </c>
      <c r="T9" s="98" t="s">
        <v>11</v>
      </c>
      <c r="U9" s="98"/>
      <c r="V9" s="98"/>
      <c r="W9" s="97"/>
      <c r="X9" s="97"/>
      <c r="Y9" s="101"/>
      <c r="Z9" s="101"/>
      <c r="AA9" s="101"/>
      <c r="AB9" s="102">
        <v>23510</v>
      </c>
      <c r="AC9" s="103">
        <v>5.4</v>
      </c>
      <c r="AD9" s="104">
        <v>5400</v>
      </c>
      <c r="AE9" s="105">
        <v>0</v>
      </c>
      <c r="AF9" s="97"/>
      <c r="AG9" s="97"/>
      <c r="AH9" s="97"/>
      <c r="AI9" s="97"/>
      <c r="AJ9" s="97"/>
      <c r="AK9" s="97"/>
      <c r="AL9" s="97"/>
      <c r="AM9" s="97"/>
      <c r="AN9" s="97"/>
      <c r="AO9" s="97"/>
      <c r="AP9" s="97"/>
      <c r="AQ9" s="97"/>
      <c r="AR9" s="97"/>
      <c r="AS9" s="97"/>
      <c r="AT9" s="97"/>
      <c r="AU9" s="97"/>
      <c r="AV9" s="97"/>
      <c r="AW9" s="97"/>
      <c r="AX9" s="97"/>
      <c r="AY9" s="97"/>
      <c r="AZ9" s="97"/>
      <c r="BA9" s="97"/>
      <c r="BB9" s="97"/>
      <c r="BC9" s="97"/>
      <c r="BD9" s="97"/>
      <c r="BE9" s="97"/>
    </row>
    <row r="10" spans="1:57" s="1" customFormat="1" x14ac:dyDescent="0.25">
      <c r="A10" s="97">
        <v>2015</v>
      </c>
      <c r="B10" s="97" t="s">
        <v>512</v>
      </c>
      <c r="C10" s="98" t="s">
        <v>665</v>
      </c>
      <c r="D10" s="98" t="s">
        <v>44</v>
      </c>
      <c r="E10" s="98" t="s">
        <v>49</v>
      </c>
      <c r="F10" s="98" t="s">
        <v>50</v>
      </c>
      <c r="G10" s="97"/>
      <c r="H10" s="98" t="s">
        <v>53</v>
      </c>
      <c r="I10" s="98" t="s">
        <v>261</v>
      </c>
      <c r="J10" s="97"/>
      <c r="K10" s="98" t="s">
        <v>51</v>
      </c>
      <c r="L10" s="97"/>
      <c r="M10" s="98" t="s">
        <v>52</v>
      </c>
      <c r="N10" s="99">
        <v>3511835</v>
      </c>
      <c r="O10" s="99">
        <v>2628392.5</v>
      </c>
      <c r="P10" s="100">
        <v>525678.5</v>
      </c>
      <c r="Q10" s="98"/>
      <c r="R10" s="98" t="s">
        <v>9</v>
      </c>
      <c r="S10" s="106" t="s">
        <v>241</v>
      </c>
      <c r="T10" s="98" t="s">
        <v>11</v>
      </c>
      <c r="U10" s="98"/>
      <c r="V10" s="98"/>
      <c r="W10" s="97"/>
      <c r="X10" s="97"/>
      <c r="Y10" s="101"/>
      <c r="Z10" s="101"/>
      <c r="AA10" s="101"/>
      <c r="AB10" s="102">
        <v>35000</v>
      </c>
      <c r="AC10" s="103">
        <v>6.2</v>
      </c>
      <c r="AD10" s="104">
        <v>10000</v>
      </c>
      <c r="AE10" s="105">
        <v>0</v>
      </c>
      <c r="AF10" s="97"/>
      <c r="AG10" s="97"/>
      <c r="AH10" s="97"/>
      <c r="AI10" s="97"/>
      <c r="AJ10" s="97"/>
      <c r="AK10" s="97"/>
      <c r="AL10" s="97"/>
      <c r="AM10" s="97"/>
      <c r="AN10" s="97"/>
      <c r="AO10" s="97"/>
      <c r="AP10" s="97"/>
      <c r="AQ10" s="97"/>
      <c r="AR10" s="97"/>
      <c r="AS10" s="97"/>
      <c r="AT10" s="97"/>
      <c r="AU10" s="97"/>
      <c r="AV10" s="97"/>
      <c r="AW10" s="97"/>
      <c r="AX10" s="97"/>
      <c r="AY10" s="97"/>
      <c r="AZ10" s="97"/>
      <c r="BA10" s="97"/>
      <c r="BB10" s="97"/>
      <c r="BC10" s="97"/>
      <c r="BD10" s="97"/>
      <c r="BE10" s="97"/>
    </row>
    <row r="11" spans="1:57" s="1" customFormat="1" x14ac:dyDescent="0.25">
      <c r="A11" s="97">
        <v>2015</v>
      </c>
      <c r="B11" s="97" t="s">
        <v>512</v>
      </c>
      <c r="C11" s="98" t="s">
        <v>666</v>
      </c>
      <c r="D11" s="98" t="s">
        <v>54</v>
      </c>
      <c r="E11" s="98" t="s">
        <v>59</v>
      </c>
      <c r="F11" s="98" t="s">
        <v>55</v>
      </c>
      <c r="G11" s="97"/>
      <c r="H11" s="98" t="s">
        <v>58</v>
      </c>
      <c r="I11" s="98" t="s">
        <v>197</v>
      </c>
      <c r="J11" s="97"/>
      <c r="K11" s="98" t="s">
        <v>56</v>
      </c>
      <c r="L11" s="97"/>
      <c r="M11" s="98" t="s">
        <v>57</v>
      </c>
      <c r="N11" s="99">
        <v>2239306.1</v>
      </c>
      <c r="O11" s="99">
        <v>2239306.1</v>
      </c>
      <c r="P11" s="100">
        <v>447861</v>
      </c>
      <c r="Q11" s="98"/>
      <c r="R11" s="98" t="s">
        <v>9</v>
      </c>
      <c r="S11" s="98" t="s">
        <v>389</v>
      </c>
      <c r="T11" s="98" t="s">
        <v>11</v>
      </c>
      <c r="U11" s="98"/>
      <c r="V11" s="98"/>
      <c r="W11" s="97"/>
      <c r="X11" s="97"/>
      <c r="Y11" s="101"/>
      <c r="Z11" s="101"/>
      <c r="AA11" s="101"/>
      <c r="AB11" s="102">
        <v>22500</v>
      </c>
      <c r="AC11" s="103">
        <v>4.6399999999999997</v>
      </c>
      <c r="AD11" s="104">
        <v>5400</v>
      </c>
      <c r="AE11" s="105">
        <v>0</v>
      </c>
      <c r="AF11" s="97"/>
      <c r="AG11" s="97" t="s">
        <v>714</v>
      </c>
      <c r="AH11" s="97"/>
      <c r="AI11" s="97"/>
      <c r="AJ11" s="97"/>
      <c r="AK11" s="97"/>
      <c r="AL11" s="97"/>
      <c r="AM11" s="97"/>
      <c r="AN11" s="97"/>
      <c r="AO11" s="97"/>
      <c r="AP11" s="97"/>
      <c r="AQ11" s="97"/>
      <c r="AR11" s="97"/>
      <c r="AS11" s="97"/>
      <c r="AT11" s="97"/>
      <c r="AU11" s="97"/>
      <c r="AV11" s="97"/>
      <c r="AW11" s="97"/>
      <c r="AX11" s="97"/>
      <c r="AY11" s="97"/>
      <c r="AZ11" s="97"/>
      <c r="BA11" s="97"/>
      <c r="BB11" s="97"/>
      <c r="BC11" s="97"/>
      <c r="BD11" s="97"/>
      <c r="BE11" s="97"/>
    </row>
    <row r="12" spans="1:57" s="1" customFormat="1" x14ac:dyDescent="0.25">
      <c r="A12" s="97">
        <v>2015</v>
      </c>
      <c r="B12" s="97" t="s">
        <v>637</v>
      </c>
      <c r="C12" s="98" t="s">
        <v>61</v>
      </c>
      <c r="D12" s="98" t="s">
        <v>60</v>
      </c>
      <c r="E12" s="98" t="s">
        <v>66</v>
      </c>
      <c r="F12" s="98" t="s">
        <v>62</v>
      </c>
      <c r="G12" s="97"/>
      <c r="H12" s="98" t="s">
        <v>65</v>
      </c>
      <c r="I12" s="100" t="s">
        <v>67</v>
      </c>
      <c r="J12" s="97"/>
      <c r="K12" s="98" t="s">
        <v>63</v>
      </c>
      <c r="L12" s="97"/>
      <c r="M12" s="98" t="s">
        <v>64</v>
      </c>
      <c r="N12" s="99">
        <v>4800188</v>
      </c>
      <c r="O12" s="99">
        <v>4800188</v>
      </c>
      <c r="P12" s="100">
        <v>1440056</v>
      </c>
      <c r="Q12" s="98" t="s">
        <v>667</v>
      </c>
      <c r="R12" s="98" t="s">
        <v>39</v>
      </c>
      <c r="S12" s="98" t="s">
        <v>490</v>
      </c>
      <c r="T12" s="98" t="s">
        <v>11</v>
      </c>
      <c r="U12" s="98"/>
      <c r="V12" s="98"/>
      <c r="W12" s="97"/>
      <c r="X12" s="97"/>
      <c r="Y12" s="101"/>
      <c r="Z12" s="101"/>
      <c r="AA12" s="101"/>
      <c r="AB12" s="102">
        <v>33267</v>
      </c>
      <c r="AC12" s="103">
        <v>9.5</v>
      </c>
      <c r="AD12" s="104">
        <v>9434</v>
      </c>
      <c r="AE12" s="105">
        <v>0</v>
      </c>
      <c r="AF12" s="97"/>
      <c r="AG12" s="97"/>
      <c r="AH12" s="97"/>
      <c r="AI12" s="97">
        <v>4584410</v>
      </c>
      <c r="AJ12" s="97">
        <v>4584410</v>
      </c>
      <c r="AK12" s="100">
        <v>1120980</v>
      </c>
      <c r="AL12" s="100">
        <v>0</v>
      </c>
      <c r="AM12" s="100"/>
      <c r="AN12" s="100"/>
      <c r="AO12" s="100"/>
      <c r="AP12" s="97" t="s">
        <v>680</v>
      </c>
      <c r="AQ12" s="112">
        <v>14150</v>
      </c>
      <c r="AR12" s="112"/>
      <c r="AS12" s="112">
        <f>AQ12+AR12</f>
        <v>14150</v>
      </c>
      <c r="AT12" s="106">
        <v>53</v>
      </c>
      <c r="AU12" s="97"/>
      <c r="AV12" s="112"/>
      <c r="AW12" s="97"/>
      <c r="AX12" s="101"/>
      <c r="AY12" s="101">
        <v>87139</v>
      </c>
      <c r="AZ12" s="101"/>
      <c r="BA12" s="101"/>
      <c r="BB12" s="97">
        <v>0</v>
      </c>
      <c r="BC12" s="97"/>
      <c r="BD12" s="97"/>
      <c r="BE12" s="97"/>
    </row>
    <row r="13" spans="1:57" s="1" customFormat="1" x14ac:dyDescent="0.25">
      <c r="A13" s="97">
        <v>2015</v>
      </c>
      <c r="B13" s="97" t="s">
        <v>637</v>
      </c>
      <c r="C13" s="98" t="s">
        <v>68</v>
      </c>
      <c r="D13" s="98" t="s">
        <v>60</v>
      </c>
      <c r="E13" s="98" t="s">
        <v>66</v>
      </c>
      <c r="F13" s="98" t="s">
        <v>62</v>
      </c>
      <c r="G13" s="97"/>
      <c r="H13" s="98" t="s">
        <v>65</v>
      </c>
      <c r="I13" s="106" t="s">
        <v>473</v>
      </c>
      <c r="J13" s="97"/>
      <c r="K13" s="98" t="s">
        <v>63</v>
      </c>
      <c r="L13" s="97"/>
      <c r="M13" s="98" t="s">
        <v>64</v>
      </c>
      <c r="N13" s="99">
        <v>29119284</v>
      </c>
      <c r="O13" s="99">
        <v>3978248</v>
      </c>
      <c r="P13" s="100">
        <v>1790212</v>
      </c>
      <c r="Q13" s="98" t="s">
        <v>667</v>
      </c>
      <c r="R13" s="98" t="s">
        <v>39</v>
      </c>
      <c r="S13" s="98" t="s">
        <v>40</v>
      </c>
      <c r="T13" s="98" t="s">
        <v>40</v>
      </c>
      <c r="U13" s="98"/>
      <c r="V13" s="98"/>
      <c r="W13" s="97"/>
      <c r="X13" s="97"/>
      <c r="Y13" s="101"/>
      <c r="Z13" s="101"/>
      <c r="AA13" s="101"/>
      <c r="AB13" s="102">
        <v>53872</v>
      </c>
      <c r="AC13" s="103">
        <v>100</v>
      </c>
      <c r="AD13" s="104">
        <v>15566</v>
      </c>
      <c r="AE13" s="105">
        <v>0</v>
      </c>
      <c r="AF13" s="97"/>
      <c r="AG13" s="97"/>
      <c r="AH13" s="97"/>
      <c r="AI13" s="97">
        <v>4584410</v>
      </c>
      <c r="AJ13" s="97">
        <v>4584410</v>
      </c>
      <c r="AK13" s="100">
        <v>1120980</v>
      </c>
      <c r="AL13" s="100">
        <v>0</v>
      </c>
      <c r="AM13" s="100"/>
      <c r="AN13" s="100"/>
      <c r="AO13" s="100"/>
      <c r="AP13" s="97" t="s">
        <v>680</v>
      </c>
      <c r="AQ13" s="112">
        <v>14150</v>
      </c>
      <c r="AR13" s="112"/>
      <c r="AS13" s="112">
        <f>AQ13+AR13</f>
        <v>14150</v>
      </c>
      <c r="AT13" s="106">
        <v>53</v>
      </c>
      <c r="AU13" s="97"/>
      <c r="AV13" s="112"/>
      <c r="AW13" s="97"/>
      <c r="AX13" s="101"/>
      <c r="AY13" s="101">
        <v>87139</v>
      </c>
      <c r="AZ13" s="101"/>
      <c r="BA13" s="101"/>
      <c r="BB13" s="97">
        <v>0</v>
      </c>
      <c r="BC13" s="97"/>
      <c r="BD13" s="97"/>
      <c r="BE13" s="97"/>
    </row>
    <row r="14" spans="1:57" s="1" customFormat="1" ht="15" customHeight="1" x14ac:dyDescent="0.25">
      <c r="A14" s="97">
        <v>2015</v>
      </c>
      <c r="B14" s="97" t="s">
        <v>637</v>
      </c>
      <c r="C14" s="98" t="s">
        <v>668</v>
      </c>
      <c r="D14" s="98" t="s">
        <v>69</v>
      </c>
      <c r="E14" s="98" t="s">
        <v>74</v>
      </c>
      <c r="F14" s="98" t="s">
        <v>70</v>
      </c>
      <c r="G14" s="97"/>
      <c r="H14" s="98" t="s">
        <v>73</v>
      </c>
      <c r="I14" s="98" t="s">
        <v>657</v>
      </c>
      <c r="J14" s="97"/>
      <c r="K14" s="98" t="s">
        <v>71</v>
      </c>
      <c r="L14" s="97"/>
      <c r="M14" s="98" t="s">
        <v>72</v>
      </c>
      <c r="N14" s="99">
        <v>1312000</v>
      </c>
      <c r="O14" s="99">
        <v>1062000</v>
      </c>
      <c r="P14" s="100">
        <v>400000</v>
      </c>
      <c r="Q14" s="98" t="s">
        <v>129</v>
      </c>
      <c r="R14" s="98" t="s">
        <v>39</v>
      </c>
      <c r="S14" s="106" t="s">
        <v>232</v>
      </c>
      <c r="T14" s="98" t="s">
        <v>11</v>
      </c>
      <c r="U14" s="98"/>
      <c r="V14" s="98"/>
      <c r="W14" s="97"/>
      <c r="X14" s="97"/>
      <c r="Y14" s="101"/>
      <c r="Z14" s="101"/>
      <c r="AA14" s="101"/>
      <c r="AB14" s="102">
        <v>11888</v>
      </c>
      <c r="AC14" s="103">
        <v>4.8</v>
      </c>
      <c r="AD14" s="104">
        <v>4000</v>
      </c>
      <c r="AE14" s="105">
        <v>0</v>
      </c>
      <c r="AF14" s="97"/>
      <c r="AG14" s="97"/>
      <c r="AH14" s="97" t="s">
        <v>714</v>
      </c>
      <c r="AI14" s="97">
        <v>2207000</v>
      </c>
      <c r="AJ14" s="97">
        <v>2207000</v>
      </c>
      <c r="AK14" s="100">
        <v>706400</v>
      </c>
      <c r="AL14" s="100">
        <v>0</v>
      </c>
      <c r="AM14" s="100"/>
      <c r="AN14" s="100"/>
      <c r="AO14" s="100"/>
      <c r="AP14" s="97" t="s">
        <v>680</v>
      </c>
      <c r="AQ14" s="112"/>
      <c r="AR14" s="112">
        <v>925</v>
      </c>
      <c r="AS14" s="112">
        <f>AQ14+AR14</f>
        <v>925</v>
      </c>
      <c r="AT14" s="106">
        <v>72</v>
      </c>
      <c r="AU14" s="97"/>
      <c r="AV14" s="112"/>
      <c r="AW14" s="97"/>
      <c r="AX14" s="101">
        <v>9035</v>
      </c>
      <c r="AY14" s="101"/>
      <c r="AZ14" s="101"/>
      <c r="BA14" s="101"/>
      <c r="BB14" s="97">
        <v>750</v>
      </c>
      <c r="BC14" s="97"/>
      <c r="BD14" s="97"/>
      <c r="BE14" s="128" t="s">
        <v>698</v>
      </c>
    </row>
    <row r="15" spans="1:57" s="1" customFormat="1" x14ac:dyDescent="0.25">
      <c r="A15" s="97">
        <v>2015</v>
      </c>
      <c r="B15" s="97" t="s">
        <v>637</v>
      </c>
      <c r="C15" s="98" t="s">
        <v>668</v>
      </c>
      <c r="D15" s="98" t="s">
        <v>69</v>
      </c>
      <c r="E15" s="98" t="s">
        <v>74</v>
      </c>
      <c r="F15" s="98" t="s">
        <v>70</v>
      </c>
      <c r="G15" s="97"/>
      <c r="H15" s="98" t="s">
        <v>73</v>
      </c>
      <c r="I15" s="98" t="s">
        <v>657</v>
      </c>
      <c r="J15" s="97"/>
      <c r="K15" s="98" t="s">
        <v>71</v>
      </c>
      <c r="L15" s="97"/>
      <c r="M15" s="98" t="s">
        <v>72</v>
      </c>
      <c r="N15" s="99">
        <v>1062000</v>
      </c>
      <c r="O15" s="99">
        <v>1062000</v>
      </c>
      <c r="P15" s="100">
        <v>400000</v>
      </c>
      <c r="Q15" s="98" t="s">
        <v>131</v>
      </c>
      <c r="R15" s="98" t="s">
        <v>39</v>
      </c>
      <c r="S15" s="106" t="s">
        <v>232</v>
      </c>
      <c r="T15" s="98" t="s">
        <v>11</v>
      </c>
      <c r="U15" s="98"/>
      <c r="V15" s="98"/>
      <c r="W15" s="97"/>
      <c r="X15" s="97"/>
      <c r="Y15" s="101"/>
      <c r="Z15" s="101"/>
      <c r="AA15" s="101"/>
      <c r="AB15" s="102">
        <v>11888</v>
      </c>
      <c r="AC15" s="103">
        <v>4.8</v>
      </c>
      <c r="AD15" s="104">
        <v>4000</v>
      </c>
      <c r="AE15" s="105">
        <v>0</v>
      </c>
      <c r="AF15" s="97"/>
      <c r="AG15" s="97"/>
      <c r="AH15" s="97" t="s">
        <v>714</v>
      </c>
      <c r="AI15" s="97">
        <v>454000</v>
      </c>
      <c r="AJ15" s="97">
        <v>454000</v>
      </c>
      <c r="AK15" s="100">
        <v>93600</v>
      </c>
      <c r="AL15" s="100">
        <v>0</v>
      </c>
      <c r="AM15" s="100"/>
      <c r="AN15" s="100"/>
      <c r="AO15" s="100"/>
      <c r="AP15" s="97" t="s">
        <v>680</v>
      </c>
      <c r="AQ15" s="112"/>
      <c r="AR15" s="112">
        <v>313</v>
      </c>
      <c r="AS15" s="112">
        <f>AQ15+AR15</f>
        <v>313</v>
      </c>
      <c r="AT15" s="106">
        <v>95</v>
      </c>
      <c r="AU15" s="97"/>
      <c r="AV15" s="112"/>
      <c r="AW15" s="97"/>
      <c r="AX15" s="101">
        <v>2888</v>
      </c>
      <c r="AY15" s="101"/>
      <c r="AZ15" s="101"/>
      <c r="BA15" s="101"/>
      <c r="BB15" s="97">
        <v>250</v>
      </c>
      <c r="BC15" s="97"/>
      <c r="BD15" s="97"/>
      <c r="BE15" s="128"/>
    </row>
    <row r="16" spans="1:57" s="1" customFormat="1" x14ac:dyDescent="0.25">
      <c r="A16" s="97">
        <v>2015</v>
      </c>
      <c r="B16" s="97" t="s">
        <v>512</v>
      </c>
      <c r="C16" s="98" t="s">
        <v>669</v>
      </c>
      <c r="D16" s="98" t="s">
        <v>76</v>
      </c>
      <c r="E16" s="98" t="s">
        <v>81</v>
      </c>
      <c r="F16" s="98" t="s">
        <v>77</v>
      </c>
      <c r="G16" s="97"/>
      <c r="H16" s="98" t="s">
        <v>80</v>
      </c>
      <c r="I16" s="98" t="s">
        <v>82</v>
      </c>
      <c r="J16" s="97"/>
      <c r="K16" s="98" t="s">
        <v>78</v>
      </c>
      <c r="L16" s="97"/>
      <c r="M16" s="98" t="s">
        <v>79</v>
      </c>
      <c r="N16" s="99">
        <v>1070181</v>
      </c>
      <c r="O16" s="99">
        <v>868358.9</v>
      </c>
      <c r="P16" s="100">
        <v>173671</v>
      </c>
      <c r="Q16" s="98"/>
      <c r="R16" s="98" t="s">
        <v>9</v>
      </c>
      <c r="S16" s="106" t="s">
        <v>241</v>
      </c>
      <c r="T16" s="98" t="s">
        <v>11</v>
      </c>
      <c r="U16" s="98"/>
      <c r="V16" s="98"/>
      <c r="W16" s="97"/>
      <c r="X16" s="97"/>
      <c r="Y16" s="101"/>
      <c r="Z16" s="101"/>
      <c r="AA16" s="101"/>
      <c r="AB16" s="102">
        <v>10500</v>
      </c>
      <c r="AC16" s="103">
        <v>2.7</v>
      </c>
      <c r="AD16" s="104">
        <v>2800</v>
      </c>
      <c r="AE16" s="105">
        <v>0</v>
      </c>
      <c r="AF16" s="97"/>
      <c r="AG16" s="97"/>
      <c r="AH16" s="97" t="s">
        <v>714</v>
      </c>
      <c r="AI16" s="97"/>
      <c r="AJ16" s="97"/>
      <c r="AK16" s="97"/>
      <c r="AL16" s="97"/>
      <c r="AM16" s="97"/>
      <c r="AN16" s="97"/>
      <c r="AO16" s="97"/>
      <c r="AP16" s="97"/>
      <c r="AQ16" s="97"/>
      <c r="AR16" s="97"/>
      <c r="AS16" s="97"/>
      <c r="AT16" s="97"/>
      <c r="AU16" s="97"/>
      <c r="AV16" s="97"/>
      <c r="AW16" s="97"/>
      <c r="AX16" s="97"/>
      <c r="AY16" s="97"/>
      <c r="AZ16" s="97"/>
      <c r="BA16" s="97"/>
      <c r="BB16" s="97"/>
      <c r="BC16" s="97"/>
      <c r="BD16" s="97"/>
      <c r="BE16" s="97"/>
    </row>
    <row r="17" spans="1:57" s="1" customFormat="1" x14ac:dyDescent="0.25">
      <c r="A17" s="97">
        <v>2015</v>
      </c>
      <c r="B17" s="97" t="s">
        <v>512</v>
      </c>
      <c r="C17" s="98" t="s">
        <v>670</v>
      </c>
      <c r="D17" s="98" t="s">
        <v>83</v>
      </c>
      <c r="E17" s="98" t="s">
        <v>88</v>
      </c>
      <c r="F17" s="98" t="s">
        <v>84</v>
      </c>
      <c r="G17" s="97"/>
      <c r="H17" s="98" t="s">
        <v>87</v>
      </c>
      <c r="I17" s="98" t="s">
        <v>89</v>
      </c>
      <c r="J17" s="97"/>
      <c r="K17" s="98" t="s">
        <v>85</v>
      </c>
      <c r="L17" s="97"/>
      <c r="M17" s="98" t="s">
        <v>86</v>
      </c>
      <c r="N17" s="99">
        <v>324989</v>
      </c>
      <c r="O17" s="99">
        <v>324989</v>
      </c>
      <c r="P17" s="100">
        <v>104000</v>
      </c>
      <c r="Q17" s="98"/>
      <c r="R17" s="98" t="s">
        <v>9</v>
      </c>
      <c r="S17" s="98" t="s">
        <v>490</v>
      </c>
      <c r="T17" s="98" t="s">
        <v>90</v>
      </c>
      <c r="U17" s="98"/>
      <c r="V17" s="98"/>
      <c r="W17" s="97"/>
      <c r="X17" s="97"/>
      <c r="Y17" s="101"/>
      <c r="Z17" s="101"/>
      <c r="AA17" s="101"/>
      <c r="AB17" s="102">
        <v>650</v>
      </c>
      <c r="AC17" s="103">
        <v>0.12</v>
      </c>
      <c r="AD17" s="104">
        <v>30</v>
      </c>
      <c r="AE17" s="105">
        <v>0</v>
      </c>
      <c r="AF17" s="97"/>
      <c r="AG17" s="97"/>
      <c r="AH17" s="97"/>
      <c r="AI17" s="97"/>
      <c r="AJ17" s="97"/>
      <c r="AK17" s="97"/>
      <c r="AL17" s="97"/>
      <c r="AM17" s="97"/>
      <c r="AN17" s="97"/>
      <c r="AO17" s="97"/>
      <c r="AP17" s="97"/>
      <c r="AQ17" s="97"/>
      <c r="AR17" s="97"/>
      <c r="AS17" s="97"/>
      <c r="AT17" s="97"/>
      <c r="AU17" s="97"/>
      <c r="AV17" s="97"/>
      <c r="AW17" s="97"/>
      <c r="AX17" s="97"/>
      <c r="AY17" s="97"/>
      <c r="AZ17" s="97"/>
      <c r="BA17" s="97"/>
      <c r="BB17" s="97"/>
      <c r="BC17" s="97"/>
      <c r="BD17" s="97"/>
      <c r="BE17" s="97"/>
    </row>
    <row r="18" spans="1:57" s="1" customFormat="1" x14ac:dyDescent="0.25">
      <c r="A18" s="97">
        <v>2015</v>
      </c>
      <c r="B18" s="97" t="s">
        <v>512</v>
      </c>
      <c r="C18" s="98" t="s">
        <v>671</v>
      </c>
      <c r="D18" s="98" t="s">
        <v>91</v>
      </c>
      <c r="E18" s="98" t="s">
        <v>96</v>
      </c>
      <c r="F18" s="98" t="s">
        <v>92</v>
      </c>
      <c r="G18" s="97"/>
      <c r="H18" s="98" t="s">
        <v>95</v>
      </c>
      <c r="I18" s="106" t="s">
        <v>236</v>
      </c>
      <c r="J18" s="97"/>
      <c r="K18" s="98" t="s">
        <v>93</v>
      </c>
      <c r="L18" s="97"/>
      <c r="M18" s="98" t="s">
        <v>94</v>
      </c>
      <c r="N18" s="99">
        <v>746320</v>
      </c>
      <c r="O18" s="99">
        <v>746320</v>
      </c>
      <c r="P18" s="100">
        <v>149264</v>
      </c>
      <c r="Q18" s="98"/>
      <c r="R18" s="98" t="s">
        <v>9</v>
      </c>
      <c r="S18" s="106" t="s">
        <v>241</v>
      </c>
      <c r="T18" s="98" t="s">
        <v>11</v>
      </c>
      <c r="U18" s="98"/>
      <c r="V18" s="98"/>
      <c r="W18" s="97"/>
      <c r="X18" s="97"/>
      <c r="Y18" s="101"/>
      <c r="Z18" s="101"/>
      <c r="AA18" s="101"/>
      <c r="AB18" s="102">
        <v>4184</v>
      </c>
      <c r="AC18" s="103">
        <v>0.48</v>
      </c>
      <c r="AD18" s="104">
        <v>1008</v>
      </c>
      <c r="AE18" s="105">
        <v>0</v>
      </c>
      <c r="AF18" s="97"/>
      <c r="AG18" s="97"/>
      <c r="AH18" s="97"/>
      <c r="AI18" s="97"/>
      <c r="AJ18" s="97"/>
      <c r="AK18" s="97"/>
      <c r="AL18" s="97"/>
      <c r="AM18" s="97"/>
      <c r="AN18" s="97"/>
      <c r="AO18" s="97"/>
      <c r="AP18" s="97"/>
      <c r="AQ18" s="97"/>
      <c r="AR18" s="97"/>
      <c r="AS18" s="97"/>
      <c r="AT18" s="97"/>
      <c r="AU18" s="97"/>
      <c r="AV18" s="97"/>
      <c r="AW18" s="97"/>
      <c r="AX18" s="97"/>
      <c r="AY18" s="97"/>
      <c r="AZ18" s="97"/>
      <c r="BA18" s="97"/>
      <c r="BB18" s="97"/>
      <c r="BC18" s="97"/>
      <c r="BD18" s="97"/>
      <c r="BE18" s="97"/>
    </row>
    <row r="19" spans="1:57" s="1" customFormat="1" x14ac:dyDescent="0.25">
      <c r="A19" s="97">
        <v>2015</v>
      </c>
      <c r="B19" s="97" t="s">
        <v>512</v>
      </c>
      <c r="C19" s="98" t="s">
        <v>672</v>
      </c>
      <c r="D19" s="98" t="s">
        <v>97</v>
      </c>
      <c r="E19" s="98" t="s">
        <v>101</v>
      </c>
      <c r="F19" s="98" t="s">
        <v>98</v>
      </c>
      <c r="G19" s="97"/>
      <c r="H19" s="98" t="s">
        <v>100</v>
      </c>
      <c r="I19" s="98" t="s">
        <v>102</v>
      </c>
      <c r="J19" s="97"/>
      <c r="K19" s="98" t="s">
        <v>99</v>
      </c>
      <c r="L19" s="97"/>
      <c r="M19" s="98" t="s">
        <v>99</v>
      </c>
      <c r="N19" s="99">
        <v>1436570</v>
      </c>
      <c r="O19" s="99">
        <v>1436570</v>
      </c>
      <c r="P19" s="100">
        <v>444471</v>
      </c>
      <c r="Q19" s="98"/>
      <c r="R19" s="98" t="s">
        <v>99</v>
      </c>
      <c r="S19" s="98" t="s">
        <v>389</v>
      </c>
      <c r="T19" s="98" t="s">
        <v>11</v>
      </c>
      <c r="U19" s="98"/>
      <c r="V19" s="98"/>
      <c r="W19" s="97"/>
      <c r="X19" s="97"/>
      <c r="Y19" s="101"/>
      <c r="Z19" s="101"/>
      <c r="AA19" s="101"/>
      <c r="AB19" s="102">
        <v>13246</v>
      </c>
      <c r="AC19" s="103">
        <v>4.6399999999999997</v>
      </c>
      <c r="AD19" s="104">
        <v>2850</v>
      </c>
      <c r="AE19" s="105">
        <v>0</v>
      </c>
      <c r="AF19" s="97"/>
      <c r="AG19" s="97"/>
      <c r="AH19" s="97"/>
      <c r="AI19" s="97"/>
      <c r="AJ19" s="97"/>
      <c r="AK19" s="97"/>
      <c r="AL19" s="97"/>
      <c r="AM19" s="97"/>
      <c r="AN19" s="97"/>
      <c r="AO19" s="97"/>
      <c r="AP19" s="97"/>
      <c r="AQ19" s="97"/>
      <c r="AR19" s="97"/>
      <c r="AS19" s="97"/>
      <c r="AT19" s="97"/>
      <c r="AU19" s="97"/>
      <c r="AV19" s="97"/>
      <c r="AW19" s="97"/>
      <c r="AX19" s="97"/>
      <c r="AY19" s="97"/>
      <c r="AZ19" s="97"/>
      <c r="BA19" s="97"/>
      <c r="BB19" s="97"/>
      <c r="BC19" s="97"/>
      <c r="BD19" s="97"/>
      <c r="BE19" s="97"/>
    </row>
    <row r="20" spans="1:57" s="1" customFormat="1" x14ac:dyDescent="0.25">
      <c r="A20" s="97">
        <v>2015</v>
      </c>
      <c r="B20" s="97" t="s">
        <v>512</v>
      </c>
      <c r="C20" s="98" t="s">
        <v>673</v>
      </c>
      <c r="D20" s="98" t="s">
        <v>103</v>
      </c>
      <c r="E20" s="98" t="s">
        <v>108</v>
      </c>
      <c r="F20" s="98" t="s">
        <v>104</v>
      </c>
      <c r="G20" s="97"/>
      <c r="H20" s="98" t="s">
        <v>107</v>
      </c>
      <c r="I20" s="106" t="s">
        <v>322</v>
      </c>
      <c r="J20" s="97"/>
      <c r="K20" s="98" t="s">
        <v>105</v>
      </c>
      <c r="L20" s="97"/>
      <c r="M20" s="98" t="s">
        <v>106</v>
      </c>
      <c r="N20" s="99">
        <v>124953</v>
      </c>
      <c r="O20" s="99">
        <v>124953</v>
      </c>
      <c r="P20" s="100">
        <v>35391.5</v>
      </c>
      <c r="Q20" s="98"/>
      <c r="R20" s="98" t="s">
        <v>9</v>
      </c>
      <c r="S20" s="98" t="s">
        <v>490</v>
      </c>
      <c r="T20" s="98" t="s">
        <v>11</v>
      </c>
      <c r="U20" s="98"/>
      <c r="V20" s="98"/>
      <c r="W20" s="97"/>
      <c r="X20" s="97"/>
      <c r="Y20" s="101"/>
      <c r="Z20" s="101"/>
      <c r="AA20" s="101"/>
      <c r="AB20" s="102">
        <v>140</v>
      </c>
      <c r="AC20" s="103">
        <v>0.02</v>
      </c>
      <c r="AD20" s="104">
        <v>40</v>
      </c>
      <c r="AE20" s="105">
        <v>0</v>
      </c>
      <c r="AF20" s="97" t="s">
        <v>713</v>
      </c>
      <c r="AG20" s="97"/>
      <c r="AH20" s="97"/>
      <c r="AI20" s="97"/>
      <c r="AJ20" s="97"/>
      <c r="AK20" s="97"/>
      <c r="AL20" s="97"/>
      <c r="AM20" s="97"/>
      <c r="AN20" s="97"/>
      <c r="AO20" s="97"/>
      <c r="AP20" s="97"/>
      <c r="AQ20" s="97"/>
      <c r="AR20" s="97"/>
      <c r="AS20" s="97"/>
      <c r="AT20" s="97"/>
      <c r="AU20" s="97"/>
      <c r="AV20" s="97"/>
      <c r="AW20" s="97"/>
      <c r="AX20" s="97"/>
      <c r="AY20" s="97"/>
      <c r="AZ20" s="97"/>
      <c r="BA20" s="97"/>
      <c r="BB20" s="97"/>
      <c r="BC20" s="97"/>
      <c r="BD20" s="97"/>
      <c r="BE20" s="97"/>
    </row>
    <row r="21" spans="1:57" s="1" customFormat="1" x14ac:dyDescent="0.25">
      <c r="A21" s="97">
        <v>2015</v>
      </c>
      <c r="B21" s="97" t="s">
        <v>512</v>
      </c>
      <c r="C21" s="98" t="s">
        <v>674</v>
      </c>
      <c r="D21" s="98" t="s">
        <v>103</v>
      </c>
      <c r="E21" s="98" t="s">
        <v>108</v>
      </c>
      <c r="F21" s="98" t="s">
        <v>104</v>
      </c>
      <c r="G21" s="97"/>
      <c r="H21" s="98" t="s">
        <v>110</v>
      </c>
      <c r="I21" s="106" t="s">
        <v>322</v>
      </c>
      <c r="J21" s="97"/>
      <c r="K21" s="98" t="s">
        <v>105</v>
      </c>
      <c r="L21" s="97"/>
      <c r="M21" s="98" t="s">
        <v>109</v>
      </c>
      <c r="N21" s="99">
        <v>28975</v>
      </c>
      <c r="O21" s="99">
        <v>28975</v>
      </c>
      <c r="P21" s="100">
        <v>8316.5</v>
      </c>
      <c r="Q21" s="98"/>
      <c r="R21" s="98" t="s">
        <v>9</v>
      </c>
      <c r="S21" s="98" t="s">
        <v>490</v>
      </c>
      <c r="T21" s="98" t="s">
        <v>11</v>
      </c>
      <c r="U21" s="98"/>
      <c r="V21" s="98"/>
      <c r="W21" s="97"/>
      <c r="X21" s="97"/>
      <c r="Y21" s="101"/>
      <c r="Z21" s="101"/>
      <c r="AA21" s="101"/>
      <c r="AB21" s="102">
        <v>28</v>
      </c>
      <c r="AC21" s="103">
        <v>0.01</v>
      </c>
      <c r="AD21" s="104">
        <v>5</v>
      </c>
      <c r="AE21" s="105">
        <v>0</v>
      </c>
      <c r="AF21" s="97"/>
      <c r="AG21" s="97"/>
      <c r="AH21" s="97"/>
      <c r="AI21" s="97"/>
      <c r="AJ21" s="97"/>
      <c r="AK21" s="97"/>
      <c r="AL21" s="97"/>
      <c r="AM21" s="97"/>
      <c r="AN21" s="97"/>
      <c r="AO21" s="97"/>
      <c r="AP21" s="97"/>
      <c r="AQ21" s="97"/>
      <c r="AR21" s="97"/>
      <c r="AS21" s="97"/>
      <c r="AT21" s="97"/>
      <c r="AU21" s="97"/>
      <c r="AV21" s="97"/>
      <c r="AW21" s="97"/>
      <c r="AX21" s="97"/>
      <c r="AY21" s="97"/>
      <c r="AZ21" s="97"/>
      <c r="BA21" s="97"/>
      <c r="BB21" s="97"/>
      <c r="BC21" s="97"/>
      <c r="BD21" s="97"/>
      <c r="BE21" s="97"/>
    </row>
    <row r="22" spans="1:57" s="1" customFormat="1" x14ac:dyDescent="0.25">
      <c r="A22" s="97">
        <v>2015</v>
      </c>
      <c r="B22" s="97" t="s">
        <v>512</v>
      </c>
      <c r="C22" s="98" t="s">
        <v>675</v>
      </c>
      <c r="D22" s="98" t="s">
        <v>103</v>
      </c>
      <c r="E22" s="98" t="s">
        <v>108</v>
      </c>
      <c r="F22" s="98" t="s">
        <v>111</v>
      </c>
      <c r="G22" s="97"/>
      <c r="H22" s="98" t="s">
        <v>114</v>
      </c>
      <c r="I22" s="106" t="s">
        <v>322</v>
      </c>
      <c r="J22" s="97"/>
      <c r="K22" s="98" t="s">
        <v>112</v>
      </c>
      <c r="L22" s="97"/>
      <c r="M22" s="98" t="s">
        <v>113</v>
      </c>
      <c r="N22" s="99">
        <v>84700</v>
      </c>
      <c r="O22" s="99">
        <v>68200</v>
      </c>
      <c r="P22" s="100">
        <v>25630</v>
      </c>
      <c r="Q22" s="98"/>
      <c r="R22" s="98" t="s">
        <v>9</v>
      </c>
      <c r="S22" s="98" t="s">
        <v>15</v>
      </c>
      <c r="T22" s="98" t="s">
        <v>11</v>
      </c>
      <c r="U22" s="98"/>
      <c r="V22" s="98"/>
      <c r="W22" s="97"/>
      <c r="X22" s="97"/>
      <c r="Y22" s="101"/>
      <c r="Z22" s="101"/>
      <c r="AA22" s="101"/>
      <c r="AB22" s="102">
        <v>167</v>
      </c>
      <c r="AC22" s="103">
        <v>0.04</v>
      </c>
      <c r="AD22" s="104">
        <v>35</v>
      </c>
      <c r="AE22" s="105">
        <v>0</v>
      </c>
      <c r="AF22" s="97" t="s">
        <v>713</v>
      </c>
      <c r="AG22" s="97"/>
      <c r="AH22" s="97"/>
      <c r="AI22" s="97"/>
      <c r="AJ22" s="97"/>
      <c r="AK22" s="97"/>
      <c r="AL22" s="97"/>
      <c r="AM22" s="97"/>
      <c r="AN22" s="97"/>
      <c r="AO22" s="97"/>
      <c r="AP22" s="97"/>
      <c r="AQ22" s="97"/>
      <c r="AR22" s="97"/>
      <c r="AS22" s="97"/>
      <c r="AT22" s="97"/>
      <c r="AU22" s="97"/>
      <c r="AV22" s="97"/>
      <c r="AW22" s="97"/>
      <c r="AX22" s="97"/>
      <c r="AY22" s="97"/>
      <c r="AZ22" s="97"/>
      <c r="BA22" s="97"/>
      <c r="BB22" s="97"/>
      <c r="BC22" s="97"/>
      <c r="BD22" s="97"/>
      <c r="BE22" s="97"/>
    </row>
    <row r="23" spans="1:57" s="1" customFormat="1" x14ac:dyDescent="0.25">
      <c r="A23" s="106">
        <v>2017</v>
      </c>
      <c r="B23" s="97" t="s">
        <v>512</v>
      </c>
      <c r="C23" s="106" t="s">
        <v>513</v>
      </c>
      <c r="D23" s="106" t="s">
        <v>400</v>
      </c>
      <c r="E23" s="106" t="s">
        <v>25</v>
      </c>
      <c r="F23" s="106" t="s">
        <v>515</v>
      </c>
      <c r="G23" s="106" t="s">
        <v>192</v>
      </c>
      <c r="H23" s="106" t="s">
        <v>514</v>
      </c>
      <c r="I23" s="106" t="s">
        <v>401</v>
      </c>
      <c r="J23" s="106" t="s">
        <v>411</v>
      </c>
      <c r="K23" s="106" t="s">
        <v>412</v>
      </c>
      <c r="L23" s="106" t="s">
        <v>516</v>
      </c>
      <c r="M23" s="106" t="s">
        <v>517</v>
      </c>
      <c r="N23" s="100">
        <v>1752935</v>
      </c>
      <c r="O23" s="100">
        <v>1752935</v>
      </c>
      <c r="P23" s="100">
        <v>300000</v>
      </c>
      <c r="Q23" s="106"/>
      <c r="R23" s="106" t="s">
        <v>231</v>
      </c>
      <c r="S23" s="106" t="s">
        <v>40</v>
      </c>
      <c r="T23" s="106" t="s">
        <v>191</v>
      </c>
      <c r="U23" s="106" t="s">
        <v>344</v>
      </c>
      <c r="V23" s="106" t="s">
        <v>343</v>
      </c>
      <c r="W23" s="106">
        <v>100</v>
      </c>
      <c r="X23" s="106"/>
      <c r="Y23" s="101">
        <v>0</v>
      </c>
      <c r="Z23" s="101"/>
      <c r="AA23" s="101"/>
      <c r="AB23" s="101">
        <v>30362</v>
      </c>
      <c r="AC23" s="107">
        <v>3.7</v>
      </c>
      <c r="AD23" s="106">
        <v>5100</v>
      </c>
      <c r="AE23" s="108">
        <v>0</v>
      </c>
      <c r="AF23" s="106"/>
      <c r="AG23" s="106"/>
      <c r="AH23" s="106"/>
      <c r="AI23" s="97"/>
      <c r="AJ23" s="97"/>
      <c r="AK23" s="97"/>
      <c r="AL23" s="97"/>
      <c r="AM23" s="97"/>
      <c r="AN23" s="97"/>
      <c r="AO23" s="97"/>
      <c r="AP23" s="97"/>
      <c r="AQ23" s="97"/>
      <c r="AR23" s="97"/>
      <c r="AS23" s="97"/>
      <c r="AT23" s="97"/>
      <c r="AU23" s="97"/>
      <c r="AV23" s="97"/>
      <c r="AW23" s="97"/>
      <c r="AX23" s="97"/>
      <c r="AY23" s="97"/>
      <c r="AZ23" s="97"/>
      <c r="BA23" s="97"/>
      <c r="BB23" s="97"/>
      <c r="BC23" s="97"/>
      <c r="BD23" s="97"/>
      <c r="BE23" s="97"/>
    </row>
    <row r="24" spans="1:57" s="1" customFormat="1" x14ac:dyDescent="0.25">
      <c r="A24" s="106">
        <v>2017</v>
      </c>
      <c r="B24" s="106" t="s">
        <v>512</v>
      </c>
      <c r="C24" s="106" t="s">
        <v>518</v>
      </c>
      <c r="D24" s="106" t="s">
        <v>381</v>
      </c>
      <c r="E24" s="106" t="s">
        <v>108</v>
      </c>
      <c r="F24" s="106" t="s">
        <v>520</v>
      </c>
      <c r="G24" s="106" t="s">
        <v>192</v>
      </c>
      <c r="H24" s="106" t="s">
        <v>519</v>
      </c>
      <c r="I24" s="106" t="s">
        <v>382</v>
      </c>
      <c r="J24" s="106" t="s">
        <v>323</v>
      </c>
      <c r="K24" s="106" t="s">
        <v>324</v>
      </c>
      <c r="L24" s="106" t="s">
        <v>521</v>
      </c>
      <c r="M24" s="106" t="s">
        <v>522</v>
      </c>
      <c r="N24" s="100">
        <v>4451000</v>
      </c>
      <c r="O24" s="100">
        <v>534120</v>
      </c>
      <c r="P24" s="100">
        <v>106824</v>
      </c>
      <c r="Q24" s="106"/>
      <c r="R24" s="106" t="s">
        <v>231</v>
      </c>
      <c r="S24" s="98" t="s">
        <v>402</v>
      </c>
      <c r="T24" s="106" t="s">
        <v>191</v>
      </c>
      <c r="U24" s="106" t="s">
        <v>344</v>
      </c>
      <c r="V24" s="106" t="s">
        <v>347</v>
      </c>
      <c r="W24" s="106">
        <v>500</v>
      </c>
      <c r="X24" s="106"/>
      <c r="Y24" s="101">
        <v>0</v>
      </c>
      <c r="Z24" s="101"/>
      <c r="AA24" s="101"/>
      <c r="AB24" s="101">
        <v>9400</v>
      </c>
      <c r="AC24" s="107">
        <v>9.1999999999999993</v>
      </c>
      <c r="AD24" s="106">
        <v>3400</v>
      </c>
      <c r="AE24" s="108">
        <v>0</v>
      </c>
      <c r="AF24" s="106"/>
      <c r="AG24" s="106"/>
      <c r="AH24" s="106"/>
      <c r="AI24" s="97"/>
      <c r="AJ24" s="97"/>
      <c r="AK24" s="97"/>
      <c r="AL24" s="97"/>
      <c r="AM24" s="97"/>
      <c r="AN24" s="97"/>
      <c r="AO24" s="97"/>
      <c r="AP24" s="97"/>
      <c r="AQ24" s="97"/>
      <c r="AR24" s="97"/>
      <c r="AS24" s="97"/>
      <c r="AT24" s="97"/>
      <c r="AU24" s="97"/>
      <c r="AV24" s="97"/>
      <c r="AW24" s="97"/>
      <c r="AX24" s="97"/>
      <c r="AY24" s="97"/>
      <c r="AZ24" s="97"/>
      <c r="BA24" s="97"/>
      <c r="BB24" s="97"/>
      <c r="BC24" s="97"/>
      <c r="BD24" s="97"/>
      <c r="BE24" s="97"/>
    </row>
    <row r="25" spans="1:57" s="1" customFormat="1" x14ac:dyDescent="0.25">
      <c r="A25" s="106">
        <v>2017</v>
      </c>
      <c r="B25" s="106" t="s">
        <v>637</v>
      </c>
      <c r="C25" s="106" t="s">
        <v>523</v>
      </c>
      <c r="D25" s="106" t="s">
        <v>379</v>
      </c>
      <c r="E25" s="106" t="s">
        <v>128</v>
      </c>
      <c r="F25" s="106" t="s">
        <v>525</v>
      </c>
      <c r="G25" s="106" t="s">
        <v>497</v>
      </c>
      <c r="H25" s="106" t="s">
        <v>524</v>
      </c>
      <c r="I25" s="106" t="s">
        <v>380</v>
      </c>
      <c r="J25" s="106" t="s">
        <v>367</v>
      </c>
      <c r="K25" s="106" t="s">
        <v>368</v>
      </c>
      <c r="L25" s="106" t="s">
        <v>369</v>
      </c>
      <c r="M25" s="106" t="s">
        <v>370</v>
      </c>
      <c r="N25" s="100">
        <v>390500</v>
      </c>
      <c r="O25" s="100">
        <v>390500</v>
      </c>
      <c r="P25" s="100">
        <v>156200</v>
      </c>
      <c r="Q25" s="106" t="s">
        <v>434</v>
      </c>
      <c r="R25" s="106" t="s">
        <v>231</v>
      </c>
      <c r="S25" s="106" t="s">
        <v>40</v>
      </c>
      <c r="T25" s="106" t="s">
        <v>191</v>
      </c>
      <c r="U25" s="106" t="s">
        <v>342</v>
      </c>
      <c r="V25" s="106" t="s">
        <v>343</v>
      </c>
      <c r="W25" s="106">
        <v>299</v>
      </c>
      <c r="X25" s="106"/>
      <c r="Y25" s="101">
        <v>0</v>
      </c>
      <c r="Z25" s="101"/>
      <c r="AA25" s="101"/>
      <c r="AB25" s="145">
        <v>85060</v>
      </c>
      <c r="AC25" s="107">
        <v>20</v>
      </c>
      <c r="AD25" s="106">
        <v>7314</v>
      </c>
      <c r="AE25" s="108">
        <v>0</v>
      </c>
      <c r="AF25" s="97"/>
      <c r="AG25" s="97"/>
      <c r="AH25" s="97"/>
      <c r="AI25" s="100">
        <v>11677748</v>
      </c>
      <c r="AJ25" s="100">
        <v>11677748</v>
      </c>
      <c r="AK25" s="100">
        <v>6277641</v>
      </c>
      <c r="AL25" s="106"/>
      <c r="AM25" s="100">
        <v>65</v>
      </c>
      <c r="AN25" s="106" t="s">
        <v>636</v>
      </c>
      <c r="AO25" s="106" t="s">
        <v>635</v>
      </c>
      <c r="AP25" s="106" t="s">
        <v>420</v>
      </c>
      <c r="AQ25" s="112">
        <v>11100</v>
      </c>
      <c r="AR25" s="112"/>
      <c r="AS25" s="112">
        <f>AQ25+AR25</f>
        <v>11100</v>
      </c>
      <c r="AT25" s="106">
        <v>70</v>
      </c>
      <c r="AU25" s="106">
        <v>82</v>
      </c>
      <c r="AV25" s="107">
        <v>20</v>
      </c>
      <c r="AW25" s="107"/>
      <c r="AX25" s="101"/>
      <c r="AY25" s="101">
        <v>24702</v>
      </c>
      <c r="AZ25" s="101">
        <v>38779</v>
      </c>
      <c r="BA25" s="101">
        <v>122282</v>
      </c>
      <c r="BB25" s="106">
        <v>1430</v>
      </c>
      <c r="BC25" s="106">
        <v>28</v>
      </c>
      <c r="BD25" s="97"/>
      <c r="BE25" s="97"/>
    </row>
    <row r="26" spans="1:57" s="1" customFormat="1" x14ac:dyDescent="0.25">
      <c r="A26" s="106">
        <v>2017</v>
      </c>
      <c r="B26" s="106" t="s">
        <v>637</v>
      </c>
      <c r="C26" s="106" t="s">
        <v>526</v>
      </c>
      <c r="D26" s="106" t="s">
        <v>379</v>
      </c>
      <c r="E26" s="106" t="s">
        <v>128</v>
      </c>
      <c r="F26" s="106" t="s">
        <v>528</v>
      </c>
      <c r="G26" s="106" t="s">
        <v>496</v>
      </c>
      <c r="H26" s="106" t="s">
        <v>527</v>
      </c>
      <c r="I26" s="106" t="s">
        <v>380</v>
      </c>
      <c r="J26" s="106" t="s">
        <v>237</v>
      </c>
      <c r="K26" s="106" t="s">
        <v>238</v>
      </c>
      <c r="L26" s="106" t="s">
        <v>529</v>
      </c>
      <c r="M26" s="106" t="s">
        <v>530</v>
      </c>
      <c r="N26" s="100">
        <v>2497642</v>
      </c>
      <c r="O26" s="100">
        <v>2322242</v>
      </c>
      <c r="P26" s="100">
        <v>500000</v>
      </c>
      <c r="Q26" s="106" t="s">
        <v>415</v>
      </c>
      <c r="R26" s="98" t="s">
        <v>39</v>
      </c>
      <c r="S26" s="106" t="s">
        <v>40</v>
      </c>
      <c r="T26" s="106" t="s">
        <v>191</v>
      </c>
      <c r="U26" s="106" t="s">
        <v>342</v>
      </c>
      <c r="V26" s="106" t="s">
        <v>343</v>
      </c>
      <c r="W26" s="106">
        <v>299</v>
      </c>
      <c r="X26" s="106"/>
      <c r="Y26" s="101">
        <v>0</v>
      </c>
      <c r="Z26" s="101"/>
      <c r="AA26" s="101"/>
      <c r="AB26" s="101">
        <v>103580</v>
      </c>
      <c r="AC26" s="107">
        <v>24</v>
      </c>
      <c r="AD26" s="106">
        <v>25682</v>
      </c>
      <c r="AE26" s="108">
        <v>0</v>
      </c>
      <c r="AF26" s="97"/>
      <c r="AG26" s="97"/>
      <c r="AH26" s="97"/>
      <c r="AI26" s="100">
        <v>12426986</v>
      </c>
      <c r="AJ26" s="100">
        <v>11482683</v>
      </c>
      <c r="AK26" s="100">
        <v>1900000</v>
      </c>
      <c r="AL26" s="106"/>
      <c r="AM26" s="100">
        <v>11</v>
      </c>
      <c r="AN26" s="106" t="s">
        <v>632</v>
      </c>
      <c r="AO26" s="106" t="s">
        <v>631</v>
      </c>
      <c r="AP26" s="106" t="s">
        <v>420</v>
      </c>
      <c r="AQ26" s="112"/>
      <c r="AR26" s="112">
        <v>3870</v>
      </c>
      <c r="AS26" s="112">
        <f>AQ26+AR26</f>
        <v>3870</v>
      </c>
      <c r="AT26" s="106">
        <v>100</v>
      </c>
      <c r="AU26" s="106">
        <v>95</v>
      </c>
      <c r="AV26" s="107"/>
      <c r="AW26" s="107">
        <v>25</v>
      </c>
      <c r="AX26" s="101">
        <v>103580</v>
      </c>
      <c r="AY26" s="101"/>
      <c r="AZ26" s="101"/>
      <c r="BA26" s="101"/>
      <c r="BB26" s="106">
        <v>9900</v>
      </c>
      <c r="BC26" s="106">
        <v>1</v>
      </c>
      <c r="BD26" s="97"/>
      <c r="BE26" s="97"/>
    </row>
    <row r="27" spans="1:57" s="1" customFormat="1" x14ac:dyDescent="0.25">
      <c r="A27" s="106">
        <v>2017</v>
      </c>
      <c r="B27" s="106" t="s">
        <v>512</v>
      </c>
      <c r="C27" s="106" t="s">
        <v>531</v>
      </c>
      <c r="D27" s="106" t="s">
        <v>379</v>
      </c>
      <c r="E27" s="106" t="s">
        <v>128</v>
      </c>
      <c r="F27" s="106" t="s">
        <v>533</v>
      </c>
      <c r="G27" s="106" t="s">
        <v>496</v>
      </c>
      <c r="H27" s="106" t="s">
        <v>532</v>
      </c>
      <c r="I27" s="106" t="s">
        <v>380</v>
      </c>
      <c r="J27" s="106" t="s">
        <v>367</v>
      </c>
      <c r="K27" s="106" t="s">
        <v>368</v>
      </c>
      <c r="L27" s="106" t="s">
        <v>369</v>
      </c>
      <c r="M27" s="106" t="s">
        <v>370</v>
      </c>
      <c r="N27" s="100">
        <v>80500</v>
      </c>
      <c r="O27" s="100">
        <v>80500</v>
      </c>
      <c r="P27" s="100">
        <v>32200</v>
      </c>
      <c r="Q27" s="106"/>
      <c r="R27" s="106" t="s">
        <v>231</v>
      </c>
      <c r="S27" s="98" t="s">
        <v>490</v>
      </c>
      <c r="T27" s="106" t="s">
        <v>191</v>
      </c>
      <c r="U27" s="106" t="s">
        <v>344</v>
      </c>
      <c r="V27" s="106" t="s">
        <v>347</v>
      </c>
      <c r="W27" s="106">
        <v>100</v>
      </c>
      <c r="X27" s="106"/>
      <c r="Y27" s="101">
        <v>0</v>
      </c>
      <c r="Z27" s="101"/>
      <c r="AA27" s="101"/>
      <c r="AB27" s="101">
        <v>1280</v>
      </c>
      <c r="AC27" s="107">
        <v>1.24</v>
      </c>
      <c r="AD27" s="106">
        <v>320</v>
      </c>
      <c r="AE27" s="108">
        <v>0</v>
      </c>
      <c r="AF27" s="106"/>
      <c r="AG27" s="106"/>
      <c r="AH27" s="106"/>
      <c r="AI27" s="97"/>
      <c r="AJ27" s="97"/>
      <c r="AK27" s="97"/>
      <c r="AL27" s="97"/>
      <c r="AM27" s="97"/>
      <c r="AN27" s="97"/>
      <c r="AO27" s="97"/>
      <c r="AP27" s="97"/>
      <c r="AQ27" s="97"/>
      <c r="AR27" s="97"/>
      <c r="AS27" s="97"/>
      <c r="AT27" s="97"/>
      <c r="AU27" s="97"/>
      <c r="AV27" s="97"/>
      <c r="AW27" s="97"/>
      <c r="AX27" s="97"/>
      <c r="AY27" s="97"/>
      <c r="AZ27" s="97"/>
      <c r="BA27" s="97"/>
      <c r="BB27" s="97"/>
      <c r="BC27" s="97"/>
      <c r="BD27" s="97"/>
      <c r="BE27" s="97"/>
    </row>
    <row r="28" spans="1:57" s="1" customFormat="1" x14ac:dyDescent="0.25">
      <c r="A28" s="106">
        <v>2017</v>
      </c>
      <c r="B28" s="106" t="s">
        <v>512</v>
      </c>
      <c r="C28" s="106" t="s">
        <v>534</v>
      </c>
      <c r="D28" s="106" t="s">
        <v>383</v>
      </c>
      <c r="E28" s="106" t="s">
        <v>397</v>
      </c>
      <c r="F28" s="106" t="s">
        <v>536</v>
      </c>
      <c r="G28" s="106" t="s">
        <v>192</v>
      </c>
      <c r="H28" s="106" t="s">
        <v>535</v>
      </c>
      <c r="I28" s="98" t="s">
        <v>386</v>
      </c>
      <c r="J28" s="106" t="s">
        <v>537</v>
      </c>
      <c r="K28" s="106" t="s">
        <v>538</v>
      </c>
      <c r="L28" s="106" t="s">
        <v>539</v>
      </c>
      <c r="M28" s="106" t="s">
        <v>540</v>
      </c>
      <c r="N28" s="100">
        <v>312948</v>
      </c>
      <c r="O28" s="100">
        <v>312948</v>
      </c>
      <c r="P28" s="100">
        <v>62500</v>
      </c>
      <c r="Q28" s="106"/>
      <c r="R28" s="106" t="s">
        <v>231</v>
      </c>
      <c r="S28" s="98" t="s">
        <v>389</v>
      </c>
      <c r="T28" s="106" t="s">
        <v>191</v>
      </c>
      <c r="U28" s="106" t="s">
        <v>344</v>
      </c>
      <c r="V28" s="106" t="s">
        <v>347</v>
      </c>
      <c r="W28" s="106">
        <v>100</v>
      </c>
      <c r="X28" s="106"/>
      <c r="Y28" s="101">
        <v>0</v>
      </c>
      <c r="Z28" s="101"/>
      <c r="AA28" s="101"/>
      <c r="AB28" s="101">
        <v>3923</v>
      </c>
      <c r="AC28" s="107">
        <v>1.25</v>
      </c>
      <c r="AD28" s="106">
        <v>1020</v>
      </c>
      <c r="AE28" s="108">
        <v>0</v>
      </c>
      <c r="AF28" s="106"/>
      <c r="AG28" s="106"/>
      <c r="AH28" s="106"/>
      <c r="AI28" s="97"/>
      <c r="AJ28" s="97"/>
      <c r="AK28" s="97"/>
      <c r="AL28" s="97"/>
      <c r="AM28" s="97"/>
      <c r="AN28" s="97"/>
      <c r="AO28" s="97"/>
      <c r="AP28" s="97"/>
      <c r="AQ28" s="97"/>
      <c r="AR28" s="97"/>
      <c r="AS28" s="97"/>
      <c r="AT28" s="97"/>
      <c r="AU28" s="97"/>
      <c r="AV28" s="97"/>
      <c r="AW28" s="97"/>
      <c r="AX28" s="97"/>
      <c r="AY28" s="97"/>
      <c r="AZ28" s="97"/>
      <c r="BA28" s="97"/>
      <c r="BB28" s="97"/>
      <c r="BC28" s="97"/>
      <c r="BD28" s="97"/>
      <c r="BE28" s="97"/>
    </row>
    <row r="29" spans="1:57" s="1" customFormat="1" x14ac:dyDescent="0.25">
      <c r="A29" s="106">
        <v>2017</v>
      </c>
      <c r="B29" s="106" t="s">
        <v>512</v>
      </c>
      <c r="C29" s="106" t="s">
        <v>541</v>
      </c>
      <c r="D29" s="106" t="s">
        <v>395</v>
      </c>
      <c r="E29" s="106" t="s">
        <v>280</v>
      </c>
      <c r="F29" s="106" t="s">
        <v>281</v>
      </c>
      <c r="G29" s="106" t="s">
        <v>543</v>
      </c>
      <c r="H29" s="106" t="s">
        <v>542</v>
      </c>
      <c r="I29" s="106" t="s">
        <v>396</v>
      </c>
      <c r="J29" s="106" t="s">
        <v>283</v>
      </c>
      <c r="K29" s="106" t="s">
        <v>284</v>
      </c>
      <c r="L29" s="106" t="s">
        <v>285</v>
      </c>
      <c r="M29" s="106" t="s">
        <v>286</v>
      </c>
      <c r="N29" s="100">
        <v>264137.8</v>
      </c>
      <c r="O29" s="100">
        <v>264137.8</v>
      </c>
      <c r="P29" s="100">
        <v>79241</v>
      </c>
      <c r="Q29" s="106"/>
      <c r="R29" s="106" t="s">
        <v>231</v>
      </c>
      <c r="S29" s="106" t="s">
        <v>232</v>
      </c>
      <c r="T29" s="106" t="s">
        <v>191</v>
      </c>
      <c r="U29" s="106" t="s">
        <v>344</v>
      </c>
      <c r="V29" s="106" t="s">
        <v>347</v>
      </c>
      <c r="W29" s="106">
        <v>500</v>
      </c>
      <c r="X29" s="106"/>
      <c r="Y29" s="101">
        <v>0</v>
      </c>
      <c r="Z29" s="101"/>
      <c r="AA29" s="101"/>
      <c r="AB29" s="101">
        <v>775</v>
      </c>
      <c r="AC29" s="107">
        <v>0.3</v>
      </c>
      <c r="AD29" s="106">
        <v>88</v>
      </c>
      <c r="AE29" s="108">
        <v>0</v>
      </c>
      <c r="AF29" s="106"/>
      <c r="AG29" s="106"/>
      <c r="AH29" s="106"/>
      <c r="AI29" s="97"/>
      <c r="AJ29" s="97"/>
      <c r="AK29" s="97"/>
      <c r="AL29" s="97"/>
      <c r="AM29" s="97"/>
      <c r="AN29" s="97"/>
      <c r="AO29" s="97"/>
      <c r="AP29" s="97"/>
      <c r="AQ29" s="97"/>
      <c r="AR29" s="97"/>
      <c r="AS29" s="97"/>
      <c r="AT29" s="97"/>
      <c r="AU29" s="97"/>
      <c r="AV29" s="97"/>
      <c r="AW29" s="97"/>
      <c r="AX29" s="97"/>
      <c r="AY29" s="97"/>
      <c r="AZ29" s="97"/>
      <c r="BA29" s="97"/>
      <c r="BB29" s="97"/>
      <c r="BC29" s="97"/>
      <c r="BD29" s="97"/>
      <c r="BE29" s="97"/>
    </row>
    <row r="30" spans="1:57" s="1" customFormat="1" x14ac:dyDescent="0.25">
      <c r="A30" s="106">
        <v>2017</v>
      </c>
      <c r="B30" s="106" t="s">
        <v>512</v>
      </c>
      <c r="C30" s="106" t="s">
        <v>544</v>
      </c>
      <c r="D30" s="106" t="s">
        <v>400</v>
      </c>
      <c r="E30" s="106" t="s">
        <v>290</v>
      </c>
      <c r="F30" s="106" t="s">
        <v>546</v>
      </c>
      <c r="G30" s="106" t="s">
        <v>192</v>
      </c>
      <c r="H30" s="106" t="s">
        <v>545</v>
      </c>
      <c r="I30" s="106" t="s">
        <v>292</v>
      </c>
      <c r="J30" s="106"/>
      <c r="K30" s="106"/>
      <c r="L30" s="106"/>
      <c r="M30" s="106"/>
      <c r="N30" s="100">
        <v>54866</v>
      </c>
      <c r="O30" s="100">
        <v>42276</v>
      </c>
      <c r="P30" s="100">
        <v>21138</v>
      </c>
      <c r="Q30" s="106"/>
      <c r="R30" s="106" t="s">
        <v>231</v>
      </c>
      <c r="S30" s="98" t="s">
        <v>490</v>
      </c>
      <c r="T30" s="106" t="s">
        <v>191</v>
      </c>
      <c r="U30" s="106" t="s">
        <v>344</v>
      </c>
      <c r="V30" s="106" t="s">
        <v>347</v>
      </c>
      <c r="W30" s="106">
        <v>299</v>
      </c>
      <c r="X30" s="106"/>
      <c r="Y30" s="101">
        <v>0</v>
      </c>
      <c r="Z30" s="101"/>
      <c r="AA30" s="101"/>
      <c r="AB30" s="101">
        <v>340</v>
      </c>
      <c r="AC30" s="107">
        <v>0.7</v>
      </c>
      <c r="AD30" s="106">
        <v>82</v>
      </c>
      <c r="AE30" s="108">
        <v>0</v>
      </c>
      <c r="AF30" s="106"/>
      <c r="AG30" s="106"/>
      <c r="AH30" s="106"/>
      <c r="AI30" s="97"/>
      <c r="AJ30" s="97"/>
      <c r="AK30" s="97"/>
      <c r="AL30" s="97"/>
      <c r="AM30" s="97"/>
      <c r="AN30" s="97"/>
      <c r="AO30" s="97"/>
      <c r="AP30" s="97"/>
      <c r="AQ30" s="97"/>
      <c r="AR30" s="97"/>
      <c r="AS30" s="97"/>
      <c r="AT30" s="97"/>
      <c r="AU30" s="97"/>
      <c r="AV30" s="97"/>
      <c r="AW30" s="97"/>
      <c r="AX30" s="97"/>
      <c r="AY30" s="97"/>
      <c r="AZ30" s="97"/>
      <c r="BA30" s="97"/>
      <c r="BB30" s="97"/>
      <c r="BC30" s="97"/>
      <c r="BD30" s="97"/>
      <c r="BE30" s="97"/>
    </row>
    <row r="31" spans="1:57" s="1" customFormat="1" x14ac:dyDescent="0.25">
      <c r="A31" s="106">
        <v>2017</v>
      </c>
      <c r="B31" s="106" t="s">
        <v>637</v>
      </c>
      <c r="C31" s="106" t="s">
        <v>447</v>
      </c>
      <c r="D31" s="106" t="s">
        <v>390</v>
      </c>
      <c r="E31" s="106" t="s">
        <v>439</v>
      </c>
      <c r="F31" s="106" t="s">
        <v>449</v>
      </c>
      <c r="G31" s="106" t="s">
        <v>192</v>
      </c>
      <c r="H31" s="106" t="s">
        <v>448</v>
      </c>
      <c r="I31" s="106" t="s">
        <v>392</v>
      </c>
      <c r="J31" s="106" t="s">
        <v>298</v>
      </c>
      <c r="K31" s="106" t="s">
        <v>450</v>
      </c>
      <c r="L31" s="106" t="s">
        <v>451</v>
      </c>
      <c r="M31" s="106" t="s">
        <v>452</v>
      </c>
      <c r="N31" s="100">
        <v>1200000</v>
      </c>
      <c r="O31" s="100">
        <v>1200000</v>
      </c>
      <c r="P31" s="100">
        <v>240000</v>
      </c>
      <c r="Q31" s="106" t="s">
        <v>447</v>
      </c>
      <c r="R31" s="98" t="s">
        <v>39</v>
      </c>
      <c r="S31" s="106" t="s">
        <v>40</v>
      </c>
      <c r="T31" s="106" t="s">
        <v>191</v>
      </c>
      <c r="U31" s="106" t="s">
        <v>342</v>
      </c>
      <c r="V31" s="106" t="s">
        <v>343</v>
      </c>
      <c r="W31" s="106">
        <v>199</v>
      </c>
      <c r="X31" s="106"/>
      <c r="Y31" s="101">
        <v>0</v>
      </c>
      <c r="Z31" s="101"/>
      <c r="AA31" s="101"/>
      <c r="AB31" s="101">
        <v>7739</v>
      </c>
      <c r="AC31" s="107">
        <v>7</v>
      </c>
      <c r="AD31" s="106">
        <v>2034</v>
      </c>
      <c r="AE31" s="108">
        <v>0</v>
      </c>
      <c r="AF31" s="97"/>
      <c r="AG31" s="97"/>
      <c r="AH31" s="97"/>
      <c r="AI31" s="100">
        <v>1400000</v>
      </c>
      <c r="AJ31" s="100">
        <v>1400000</v>
      </c>
      <c r="AK31" s="100">
        <v>760000</v>
      </c>
      <c r="AL31" s="106"/>
      <c r="AM31" s="100">
        <v>23</v>
      </c>
      <c r="AN31" s="106" t="s">
        <v>499</v>
      </c>
      <c r="AO31" s="106" t="s">
        <v>635</v>
      </c>
      <c r="AP31" s="106" t="s">
        <v>420</v>
      </c>
      <c r="AQ31" s="112">
        <v>985</v>
      </c>
      <c r="AR31" s="112"/>
      <c r="AS31" s="112">
        <f>AQ31+AR31</f>
        <v>985</v>
      </c>
      <c r="AT31" s="106">
        <v>100</v>
      </c>
      <c r="AU31" s="106">
        <v>96</v>
      </c>
      <c r="AV31" s="107">
        <v>7</v>
      </c>
      <c r="AW31" s="107"/>
      <c r="AX31" s="101"/>
      <c r="AY31" s="101">
        <v>7739</v>
      </c>
      <c r="AZ31" s="101">
        <v>7739</v>
      </c>
      <c r="BA31" s="101">
        <v>116997</v>
      </c>
      <c r="BB31" s="106">
        <v>650</v>
      </c>
      <c r="BC31" s="106">
        <v>2</v>
      </c>
      <c r="BD31" s="97"/>
      <c r="BE31" s="97" t="s">
        <v>709</v>
      </c>
    </row>
    <row r="32" spans="1:57" s="1" customFormat="1" x14ac:dyDescent="0.25">
      <c r="A32" s="106">
        <v>2017</v>
      </c>
      <c r="B32" s="106" t="s">
        <v>637</v>
      </c>
      <c r="C32" s="106" t="s">
        <v>421</v>
      </c>
      <c r="D32" s="106" t="s">
        <v>379</v>
      </c>
      <c r="E32" s="106" t="s">
        <v>128</v>
      </c>
      <c r="F32" s="106" t="s">
        <v>423</v>
      </c>
      <c r="G32" s="106" t="s">
        <v>496</v>
      </c>
      <c r="H32" s="106" t="s">
        <v>422</v>
      </c>
      <c r="I32" s="106" t="s">
        <v>380</v>
      </c>
      <c r="J32" s="106" t="s">
        <v>237</v>
      </c>
      <c r="K32" s="106" t="s">
        <v>238</v>
      </c>
      <c r="L32" s="106" t="s">
        <v>424</v>
      </c>
      <c r="M32" s="106" t="s">
        <v>425</v>
      </c>
      <c r="N32" s="100">
        <v>441845</v>
      </c>
      <c r="O32" s="100">
        <v>331845</v>
      </c>
      <c r="P32" s="100">
        <v>165922</v>
      </c>
      <c r="Q32" s="106" t="s">
        <v>421</v>
      </c>
      <c r="R32" s="98" t="s">
        <v>39</v>
      </c>
      <c r="S32" s="106" t="s">
        <v>232</v>
      </c>
      <c r="T32" s="106" t="s">
        <v>191</v>
      </c>
      <c r="U32" s="106" t="s">
        <v>342</v>
      </c>
      <c r="V32" s="106" t="s">
        <v>343</v>
      </c>
      <c r="W32" s="106">
        <v>100</v>
      </c>
      <c r="X32" s="106" t="s">
        <v>687</v>
      </c>
      <c r="Y32" s="101">
        <v>385</v>
      </c>
      <c r="Z32" s="101"/>
      <c r="AA32" s="101"/>
      <c r="AB32" s="101">
        <v>1733</v>
      </c>
      <c r="AC32" s="107">
        <v>1</v>
      </c>
      <c r="AD32" s="106">
        <v>149</v>
      </c>
      <c r="AE32" s="108">
        <v>0</v>
      </c>
      <c r="AF32" s="97"/>
      <c r="AG32" s="97"/>
      <c r="AH32" s="97"/>
      <c r="AI32" s="100">
        <v>488155</v>
      </c>
      <c r="AJ32" s="100">
        <v>488155</v>
      </c>
      <c r="AK32" s="100">
        <v>440022</v>
      </c>
      <c r="AL32" s="106"/>
      <c r="AM32" s="100">
        <v>57</v>
      </c>
      <c r="AN32" s="106" t="s">
        <v>634</v>
      </c>
      <c r="AO32" s="106" t="s">
        <v>633</v>
      </c>
      <c r="AP32" s="106" t="s">
        <v>406</v>
      </c>
      <c r="AQ32" s="112"/>
      <c r="AR32" s="112">
        <v>986</v>
      </c>
      <c r="AS32" s="112">
        <f>AQ32+AR32</f>
        <v>986</v>
      </c>
      <c r="AT32" s="106">
        <v>70</v>
      </c>
      <c r="AU32" s="106">
        <v>95</v>
      </c>
      <c r="AV32" s="107"/>
      <c r="AW32" s="107">
        <v>1</v>
      </c>
      <c r="AX32" s="101">
        <v>1733</v>
      </c>
      <c r="AY32" s="101"/>
      <c r="AZ32" s="101"/>
      <c r="BA32" s="101"/>
      <c r="BB32" s="106">
        <v>223</v>
      </c>
      <c r="BC32" s="106">
        <v>3</v>
      </c>
      <c r="BD32" s="97"/>
      <c r="BE32" s="97"/>
    </row>
    <row r="33" spans="1:57" s="1" customFormat="1" x14ac:dyDescent="0.25">
      <c r="A33" s="106">
        <v>2017</v>
      </c>
      <c r="B33" s="106" t="s">
        <v>512</v>
      </c>
      <c r="C33" s="106" t="s">
        <v>547</v>
      </c>
      <c r="D33" s="106" t="s">
        <v>375</v>
      </c>
      <c r="E33" s="106" t="s">
        <v>49</v>
      </c>
      <c r="F33" s="106" t="s">
        <v>216</v>
      </c>
      <c r="G33" s="106" t="s">
        <v>543</v>
      </c>
      <c r="H33" s="106" t="s">
        <v>548</v>
      </c>
      <c r="I33" s="106" t="s">
        <v>376</v>
      </c>
      <c r="J33" s="106" t="s">
        <v>377</v>
      </c>
      <c r="K33" s="106" t="s">
        <v>378</v>
      </c>
      <c r="L33" s="106" t="s">
        <v>549</v>
      </c>
      <c r="M33" s="106" t="s">
        <v>550</v>
      </c>
      <c r="N33" s="100">
        <v>63474</v>
      </c>
      <c r="O33" s="100">
        <v>26486</v>
      </c>
      <c r="P33" s="100">
        <v>7945</v>
      </c>
      <c r="Q33" s="106"/>
      <c r="R33" s="106" t="s">
        <v>231</v>
      </c>
      <c r="S33" s="98" t="s">
        <v>490</v>
      </c>
      <c r="T33" s="106" t="s">
        <v>191</v>
      </c>
      <c r="U33" s="106" t="s">
        <v>344</v>
      </c>
      <c r="V33" s="106" t="s">
        <v>347</v>
      </c>
      <c r="W33" s="106">
        <v>100</v>
      </c>
      <c r="X33" s="106"/>
      <c r="Y33" s="101">
        <v>0</v>
      </c>
      <c r="Z33" s="101"/>
      <c r="AA33" s="101"/>
      <c r="AB33" s="101">
        <v>447</v>
      </c>
      <c r="AC33" s="107">
        <v>0.25</v>
      </c>
      <c r="AD33" s="106">
        <v>134</v>
      </c>
      <c r="AE33" s="108">
        <v>0</v>
      </c>
      <c r="AF33" s="106"/>
      <c r="AG33" s="106"/>
      <c r="AH33" s="106"/>
      <c r="AI33" s="97"/>
      <c r="AJ33" s="97"/>
      <c r="AK33" s="97"/>
      <c r="AL33" s="97"/>
      <c r="AM33" s="97"/>
      <c r="AN33" s="97"/>
      <c r="AO33" s="97"/>
      <c r="AP33" s="97"/>
      <c r="AQ33" s="97"/>
      <c r="AR33" s="97"/>
      <c r="AS33" s="97"/>
      <c r="AT33" s="97"/>
      <c r="AU33" s="97"/>
      <c r="AV33" s="97"/>
      <c r="AW33" s="97"/>
      <c r="AX33" s="97"/>
      <c r="AY33" s="97"/>
      <c r="AZ33" s="97"/>
      <c r="BA33" s="97"/>
      <c r="BB33" s="97"/>
      <c r="BC33" s="97"/>
      <c r="BD33" s="97"/>
      <c r="BE33" s="97"/>
    </row>
    <row r="34" spans="1:57" s="1" customFormat="1" x14ac:dyDescent="0.25">
      <c r="A34" s="106">
        <v>2017</v>
      </c>
      <c r="B34" s="106" t="s">
        <v>512</v>
      </c>
      <c r="C34" s="106" t="s">
        <v>551</v>
      </c>
      <c r="D34" s="106" t="s">
        <v>395</v>
      </c>
      <c r="E34" s="106" t="s">
        <v>280</v>
      </c>
      <c r="F34" s="106" t="s">
        <v>553</v>
      </c>
      <c r="G34" s="106" t="s">
        <v>543</v>
      </c>
      <c r="H34" s="106" t="s">
        <v>552</v>
      </c>
      <c r="I34" s="106" t="s">
        <v>396</v>
      </c>
      <c r="J34" s="106" t="s">
        <v>398</v>
      </c>
      <c r="K34" s="106" t="s">
        <v>399</v>
      </c>
      <c r="L34" s="106" t="s">
        <v>554</v>
      </c>
      <c r="M34" s="106" t="s">
        <v>555</v>
      </c>
      <c r="N34" s="100">
        <v>124095.3</v>
      </c>
      <c r="O34" s="100">
        <v>124095.3</v>
      </c>
      <c r="P34" s="100">
        <v>37228</v>
      </c>
      <c r="Q34" s="106"/>
      <c r="R34" s="106" t="s">
        <v>231</v>
      </c>
      <c r="S34" s="106" t="s">
        <v>202</v>
      </c>
      <c r="T34" s="106" t="s">
        <v>191</v>
      </c>
      <c r="U34" s="106" t="s">
        <v>344</v>
      </c>
      <c r="V34" s="106" t="s">
        <v>347</v>
      </c>
      <c r="W34" s="106">
        <v>199</v>
      </c>
      <c r="X34" s="106"/>
      <c r="Y34" s="101">
        <v>0</v>
      </c>
      <c r="Z34" s="101"/>
      <c r="AA34" s="101"/>
      <c r="AB34" s="101">
        <v>152</v>
      </c>
      <c r="AC34" s="107">
        <v>0.45</v>
      </c>
      <c r="AD34" s="106">
        <v>37</v>
      </c>
      <c r="AE34" s="108">
        <v>0</v>
      </c>
      <c r="AF34" s="106"/>
      <c r="AG34" s="106"/>
      <c r="AH34" s="106"/>
      <c r="AI34" s="97"/>
      <c r="AJ34" s="97"/>
      <c r="AK34" s="97"/>
      <c r="AL34" s="97"/>
      <c r="AM34" s="97"/>
      <c r="AN34" s="97"/>
      <c r="AO34" s="97"/>
      <c r="AP34" s="97"/>
      <c r="AQ34" s="97"/>
      <c r="AR34" s="97"/>
      <c r="AS34" s="97"/>
      <c r="AT34" s="97"/>
      <c r="AU34" s="97"/>
      <c r="AV34" s="97"/>
      <c r="AW34" s="97"/>
      <c r="AX34" s="97"/>
      <c r="AY34" s="97"/>
      <c r="AZ34" s="97"/>
      <c r="BA34" s="97"/>
      <c r="BB34" s="97"/>
      <c r="BC34" s="97"/>
      <c r="BD34" s="97"/>
      <c r="BE34" s="97"/>
    </row>
    <row r="35" spans="1:57" s="1" customFormat="1" x14ac:dyDescent="0.25">
      <c r="A35" s="106">
        <v>2017</v>
      </c>
      <c r="B35" s="106" t="s">
        <v>512</v>
      </c>
      <c r="C35" s="106" t="s">
        <v>556</v>
      </c>
      <c r="D35" s="106" t="s">
        <v>395</v>
      </c>
      <c r="E35" s="106" t="s">
        <v>280</v>
      </c>
      <c r="F35" s="106" t="s">
        <v>558</v>
      </c>
      <c r="G35" s="106" t="s">
        <v>192</v>
      </c>
      <c r="H35" s="106" t="s">
        <v>557</v>
      </c>
      <c r="I35" s="106" t="s">
        <v>396</v>
      </c>
      <c r="J35" s="106" t="s">
        <v>559</v>
      </c>
      <c r="K35" s="106" t="s">
        <v>560</v>
      </c>
      <c r="L35" s="106" t="s">
        <v>561</v>
      </c>
      <c r="M35" s="106" t="s">
        <v>562</v>
      </c>
      <c r="N35" s="100">
        <v>1200000</v>
      </c>
      <c r="O35" s="100">
        <v>1200000</v>
      </c>
      <c r="P35" s="100">
        <v>360000</v>
      </c>
      <c r="Q35" s="106"/>
      <c r="R35" s="106" t="s">
        <v>231</v>
      </c>
      <c r="S35" s="106" t="s">
        <v>202</v>
      </c>
      <c r="T35" s="106" t="s">
        <v>191</v>
      </c>
      <c r="U35" s="106" t="s">
        <v>344</v>
      </c>
      <c r="V35" s="106" t="s">
        <v>347</v>
      </c>
      <c r="W35" s="106">
        <v>199</v>
      </c>
      <c r="X35" s="106"/>
      <c r="Y35" s="101">
        <v>0</v>
      </c>
      <c r="Z35" s="101"/>
      <c r="AA35" s="101"/>
      <c r="AB35" s="101">
        <v>8708</v>
      </c>
      <c r="AC35" s="107">
        <v>1.75</v>
      </c>
      <c r="AD35" s="106">
        <v>2092</v>
      </c>
      <c r="AE35" s="108">
        <v>0</v>
      </c>
      <c r="AF35" s="106"/>
      <c r="AG35" s="106"/>
      <c r="AH35" s="106"/>
      <c r="AI35" s="97"/>
      <c r="AJ35" s="97"/>
      <c r="AK35" s="97"/>
      <c r="AL35" s="97"/>
      <c r="AM35" s="97"/>
      <c r="AN35" s="97"/>
      <c r="AO35" s="97"/>
      <c r="AP35" s="97"/>
      <c r="AQ35" s="97"/>
      <c r="AR35" s="97"/>
      <c r="AS35" s="97"/>
      <c r="AT35" s="97"/>
      <c r="AU35" s="97"/>
      <c r="AV35" s="97"/>
      <c r="AW35" s="97"/>
      <c r="AX35" s="97"/>
      <c r="AY35" s="97"/>
      <c r="AZ35" s="97"/>
      <c r="BA35" s="97"/>
      <c r="BB35" s="97"/>
      <c r="BC35" s="97"/>
      <c r="BD35" s="97"/>
      <c r="BE35" s="97"/>
    </row>
    <row r="36" spans="1:57" s="1" customFormat="1" x14ac:dyDescent="0.25">
      <c r="A36" s="106">
        <v>2017</v>
      </c>
      <c r="B36" s="106" t="s">
        <v>512</v>
      </c>
      <c r="C36" s="106" t="s">
        <v>563</v>
      </c>
      <c r="D36" s="106" t="s">
        <v>395</v>
      </c>
      <c r="E36" s="106" t="s">
        <v>280</v>
      </c>
      <c r="F36" s="106" t="s">
        <v>196</v>
      </c>
      <c r="G36" s="106" t="s">
        <v>192</v>
      </c>
      <c r="H36" s="106" t="s">
        <v>564</v>
      </c>
      <c r="I36" s="106" t="s">
        <v>396</v>
      </c>
      <c r="J36" s="106" t="s">
        <v>559</v>
      </c>
      <c r="K36" s="106" t="s">
        <v>560</v>
      </c>
      <c r="L36" s="106" t="s">
        <v>565</v>
      </c>
      <c r="M36" s="106" t="s">
        <v>566</v>
      </c>
      <c r="N36" s="100">
        <v>609066</v>
      </c>
      <c r="O36" s="100">
        <v>609066</v>
      </c>
      <c r="P36" s="100">
        <v>182719</v>
      </c>
      <c r="Q36" s="106"/>
      <c r="R36" s="106" t="s">
        <v>231</v>
      </c>
      <c r="S36" s="106" t="s">
        <v>202</v>
      </c>
      <c r="T36" s="106" t="s">
        <v>191</v>
      </c>
      <c r="U36" s="106" t="s">
        <v>344</v>
      </c>
      <c r="V36" s="106" t="s">
        <v>347</v>
      </c>
      <c r="W36" s="106">
        <v>100</v>
      </c>
      <c r="X36" s="106" t="s">
        <v>687</v>
      </c>
      <c r="Y36" s="101">
        <v>1646</v>
      </c>
      <c r="Z36" s="101"/>
      <c r="AA36" s="101"/>
      <c r="AB36" s="101">
        <v>6603</v>
      </c>
      <c r="AC36" s="107">
        <v>1.5</v>
      </c>
      <c r="AD36" s="106">
        <v>1624</v>
      </c>
      <c r="AE36" s="108">
        <v>0</v>
      </c>
      <c r="AF36" s="106"/>
      <c r="AG36" s="106"/>
      <c r="AH36" s="106"/>
      <c r="AI36" s="97"/>
      <c r="AJ36" s="97"/>
      <c r="AK36" s="97"/>
      <c r="AL36" s="97"/>
      <c r="AM36" s="97"/>
      <c r="AN36" s="97"/>
      <c r="AO36" s="97"/>
      <c r="AP36" s="97"/>
      <c r="AQ36" s="97"/>
      <c r="AR36" s="97"/>
      <c r="AS36" s="97"/>
      <c r="AT36" s="97"/>
      <c r="AU36" s="97"/>
      <c r="AV36" s="97"/>
      <c r="AW36" s="97"/>
      <c r="AX36" s="97"/>
      <c r="AY36" s="97"/>
      <c r="AZ36" s="97"/>
      <c r="BA36" s="97"/>
      <c r="BB36" s="97"/>
      <c r="BC36" s="97"/>
      <c r="BD36" s="97"/>
      <c r="BE36" s="97"/>
    </row>
    <row r="37" spans="1:57" s="1" customFormat="1" x14ac:dyDescent="0.25">
      <c r="A37" s="106">
        <v>2017</v>
      </c>
      <c r="B37" s="106" t="s">
        <v>512</v>
      </c>
      <c r="C37" s="106" t="s">
        <v>567</v>
      </c>
      <c r="D37" s="106" t="s">
        <v>395</v>
      </c>
      <c r="E37" s="106" t="s">
        <v>280</v>
      </c>
      <c r="F37" s="106" t="s">
        <v>196</v>
      </c>
      <c r="G37" s="106" t="s">
        <v>543</v>
      </c>
      <c r="H37" s="106" t="s">
        <v>568</v>
      </c>
      <c r="I37" s="106" t="s">
        <v>396</v>
      </c>
      <c r="J37" s="106" t="s">
        <v>559</v>
      </c>
      <c r="K37" s="106" t="s">
        <v>560</v>
      </c>
      <c r="L37" s="106" t="s">
        <v>569</v>
      </c>
      <c r="M37" s="106" t="s">
        <v>570</v>
      </c>
      <c r="N37" s="100">
        <v>1454505</v>
      </c>
      <c r="O37" s="100">
        <v>1454505</v>
      </c>
      <c r="P37" s="100">
        <v>436351</v>
      </c>
      <c r="Q37" s="106"/>
      <c r="R37" s="106" t="s">
        <v>231</v>
      </c>
      <c r="S37" s="106" t="s">
        <v>232</v>
      </c>
      <c r="T37" s="106" t="s">
        <v>191</v>
      </c>
      <c r="U37" s="106" t="s">
        <v>344</v>
      </c>
      <c r="V37" s="106" t="s">
        <v>347</v>
      </c>
      <c r="W37" s="106">
        <v>499</v>
      </c>
      <c r="X37" s="106"/>
      <c r="Y37" s="101">
        <v>0</v>
      </c>
      <c r="Z37" s="101"/>
      <c r="AA37" s="101"/>
      <c r="AB37" s="101">
        <v>17873</v>
      </c>
      <c r="AC37" s="107">
        <v>3.1</v>
      </c>
      <c r="AD37" s="106">
        <v>4468</v>
      </c>
      <c r="AE37" s="108">
        <v>0</v>
      </c>
      <c r="AF37" s="106"/>
      <c r="AG37" s="106"/>
      <c r="AH37" s="106"/>
      <c r="AI37" s="97"/>
      <c r="AJ37" s="97"/>
      <c r="AK37" s="97"/>
      <c r="AL37" s="97"/>
      <c r="AM37" s="97"/>
      <c r="AN37" s="97"/>
      <c r="AO37" s="97"/>
      <c r="AP37" s="97"/>
      <c r="AQ37" s="97"/>
      <c r="AR37" s="97"/>
      <c r="AS37" s="97"/>
      <c r="AT37" s="97"/>
      <c r="AU37" s="97"/>
      <c r="AV37" s="97"/>
      <c r="AW37" s="97"/>
      <c r="AX37" s="97"/>
      <c r="AY37" s="97"/>
      <c r="AZ37" s="97"/>
      <c r="BA37" s="97"/>
      <c r="BB37" s="97"/>
      <c r="BC37" s="97"/>
      <c r="BD37" s="97"/>
      <c r="BE37" s="97"/>
    </row>
    <row r="38" spans="1:57" s="1" customFormat="1" x14ac:dyDescent="0.25">
      <c r="A38" s="106">
        <v>2017</v>
      </c>
      <c r="B38" s="106" t="s">
        <v>637</v>
      </c>
      <c r="C38" s="106" t="s">
        <v>464</v>
      </c>
      <c r="D38" s="106" t="s">
        <v>383</v>
      </c>
      <c r="E38" s="106" t="s">
        <v>384</v>
      </c>
      <c r="F38" s="106" t="s">
        <v>385</v>
      </c>
      <c r="G38" s="106" t="s">
        <v>496</v>
      </c>
      <c r="H38" s="106" t="s">
        <v>465</v>
      </c>
      <c r="I38" s="98" t="s">
        <v>386</v>
      </c>
      <c r="J38" s="106" t="s">
        <v>387</v>
      </c>
      <c r="K38" s="106" t="s">
        <v>388</v>
      </c>
      <c r="L38" s="106" t="s">
        <v>466</v>
      </c>
      <c r="M38" s="106" t="s">
        <v>467</v>
      </c>
      <c r="N38" s="100">
        <v>1732805</v>
      </c>
      <c r="O38" s="100">
        <v>1732805</v>
      </c>
      <c r="P38" s="100">
        <v>244594</v>
      </c>
      <c r="Q38" s="106" t="s">
        <v>464</v>
      </c>
      <c r="R38" s="98" t="s">
        <v>39</v>
      </c>
      <c r="S38" s="98" t="s">
        <v>389</v>
      </c>
      <c r="T38" s="106" t="s">
        <v>191</v>
      </c>
      <c r="U38" s="106" t="s">
        <v>342</v>
      </c>
      <c r="V38" s="106" t="s">
        <v>343</v>
      </c>
      <c r="W38" s="106">
        <v>100</v>
      </c>
      <c r="X38" s="106"/>
      <c r="Y38" s="101">
        <v>0</v>
      </c>
      <c r="Z38" s="101"/>
      <c r="AA38" s="101"/>
      <c r="AB38" s="101">
        <v>19522</v>
      </c>
      <c r="AC38" s="107">
        <v>9.3000000000000007</v>
      </c>
      <c r="AD38" s="106">
        <v>3241</v>
      </c>
      <c r="AE38" s="108">
        <v>0</v>
      </c>
      <c r="AF38" s="97"/>
      <c r="AG38" s="97"/>
      <c r="AH38" s="97"/>
      <c r="AI38" s="100">
        <v>551600</v>
      </c>
      <c r="AJ38" s="100">
        <v>551600</v>
      </c>
      <c r="AK38" s="100">
        <v>110406</v>
      </c>
      <c r="AL38" s="106"/>
      <c r="AM38" s="100">
        <v>29</v>
      </c>
      <c r="AN38" s="106" t="s">
        <v>636</v>
      </c>
      <c r="AO38" s="106" t="s">
        <v>633</v>
      </c>
      <c r="AP38" s="106" t="s">
        <v>406</v>
      </c>
      <c r="AQ38" s="112">
        <v>550</v>
      </c>
      <c r="AR38" s="112"/>
      <c r="AS38" s="112">
        <f>AQ38+AR38</f>
        <v>550</v>
      </c>
      <c r="AT38" s="106">
        <v>87</v>
      </c>
      <c r="AU38" s="106">
        <v>93</v>
      </c>
      <c r="AV38" s="107">
        <v>10.795</v>
      </c>
      <c r="AW38" s="107"/>
      <c r="AX38" s="101"/>
      <c r="AY38" s="101">
        <v>19522</v>
      </c>
      <c r="AZ38" s="101">
        <v>25650</v>
      </c>
      <c r="BA38" s="101">
        <v>19522</v>
      </c>
      <c r="BB38" s="106">
        <v>1429</v>
      </c>
      <c r="BC38" s="106">
        <v>1</v>
      </c>
      <c r="BD38" s="97"/>
      <c r="BE38" s="97"/>
    </row>
    <row r="39" spans="1:57" s="1" customFormat="1" x14ac:dyDescent="0.25">
      <c r="A39" s="106">
        <v>2017</v>
      </c>
      <c r="B39" s="106" t="s">
        <v>512</v>
      </c>
      <c r="C39" s="106" t="s">
        <v>571</v>
      </c>
      <c r="D39" s="106" t="s">
        <v>390</v>
      </c>
      <c r="E39" s="106" t="s">
        <v>150</v>
      </c>
      <c r="F39" s="106" t="s">
        <v>573</v>
      </c>
      <c r="G39" s="106" t="s">
        <v>543</v>
      </c>
      <c r="H39" s="106" t="s">
        <v>572</v>
      </c>
      <c r="I39" s="106" t="s">
        <v>392</v>
      </c>
      <c r="J39" s="106" t="s">
        <v>273</v>
      </c>
      <c r="K39" s="106" t="s">
        <v>274</v>
      </c>
      <c r="L39" s="106" t="s">
        <v>574</v>
      </c>
      <c r="M39" s="106" t="s">
        <v>575</v>
      </c>
      <c r="N39" s="100">
        <v>1210000</v>
      </c>
      <c r="O39" s="100">
        <v>1210000</v>
      </c>
      <c r="P39" s="100">
        <v>484000</v>
      </c>
      <c r="Q39" s="106"/>
      <c r="R39" s="106" t="s">
        <v>231</v>
      </c>
      <c r="S39" s="106" t="s">
        <v>241</v>
      </c>
      <c r="T39" s="106" t="s">
        <v>191</v>
      </c>
      <c r="U39" s="106" t="s">
        <v>344</v>
      </c>
      <c r="V39" s="106" t="s">
        <v>347</v>
      </c>
      <c r="W39" s="106">
        <v>199</v>
      </c>
      <c r="X39" s="106"/>
      <c r="Y39" s="101">
        <v>0</v>
      </c>
      <c r="Z39" s="101"/>
      <c r="AA39" s="101"/>
      <c r="AB39" s="101">
        <v>6360</v>
      </c>
      <c r="AC39" s="107">
        <v>0.8</v>
      </c>
      <c r="AD39" s="106">
        <v>1218</v>
      </c>
      <c r="AE39" s="108">
        <v>0</v>
      </c>
      <c r="AF39" s="106"/>
      <c r="AG39" s="106"/>
      <c r="AH39" s="106"/>
      <c r="AI39" s="97"/>
      <c r="AJ39" s="97"/>
      <c r="AK39" s="97"/>
      <c r="AL39" s="97"/>
      <c r="AM39" s="97"/>
      <c r="AN39" s="97"/>
      <c r="AO39" s="97"/>
      <c r="AP39" s="97"/>
      <c r="AQ39" s="97"/>
      <c r="AR39" s="97"/>
      <c r="AS39" s="97"/>
      <c r="AT39" s="97"/>
      <c r="AU39" s="97"/>
      <c r="AV39" s="97"/>
      <c r="AW39" s="97"/>
      <c r="AX39" s="97"/>
      <c r="AY39" s="97"/>
      <c r="AZ39" s="97"/>
      <c r="BA39" s="97"/>
      <c r="BB39" s="97"/>
      <c r="BC39" s="97"/>
      <c r="BD39" s="97"/>
      <c r="BE39" s="97"/>
    </row>
    <row r="40" spans="1:57" s="1" customFormat="1" x14ac:dyDescent="0.25">
      <c r="A40" s="106">
        <v>2017</v>
      </c>
      <c r="B40" s="106" t="s">
        <v>512</v>
      </c>
      <c r="C40" s="106" t="s">
        <v>576</v>
      </c>
      <c r="D40" s="106" t="s">
        <v>375</v>
      </c>
      <c r="E40" s="106" t="s">
        <v>49</v>
      </c>
      <c r="F40" s="106" t="s">
        <v>578</v>
      </c>
      <c r="G40" s="106" t="s">
        <v>543</v>
      </c>
      <c r="H40" s="106" t="s">
        <v>577</v>
      </c>
      <c r="I40" s="106" t="s">
        <v>376</v>
      </c>
      <c r="J40" s="106" t="s">
        <v>262</v>
      </c>
      <c r="K40" s="106" t="s">
        <v>263</v>
      </c>
      <c r="L40" s="106" t="s">
        <v>579</v>
      </c>
      <c r="M40" s="106" t="s">
        <v>580</v>
      </c>
      <c r="N40" s="100">
        <v>71078.52</v>
      </c>
      <c r="O40" s="100">
        <v>71078.52</v>
      </c>
      <c r="P40" s="100">
        <v>33202</v>
      </c>
      <c r="Q40" s="106"/>
      <c r="R40" s="106" t="s">
        <v>231</v>
      </c>
      <c r="S40" s="106" t="s">
        <v>15</v>
      </c>
      <c r="T40" s="106" t="s">
        <v>191</v>
      </c>
      <c r="U40" s="106" t="s">
        <v>344</v>
      </c>
      <c r="V40" s="106" t="s">
        <v>343</v>
      </c>
      <c r="W40" s="106">
        <v>100</v>
      </c>
      <c r="X40" s="106" t="s">
        <v>687</v>
      </c>
      <c r="Y40" s="101">
        <v>65</v>
      </c>
      <c r="Z40" s="101"/>
      <c r="AA40" s="101"/>
      <c r="AB40" s="101">
        <v>196</v>
      </c>
      <c r="AC40" s="107">
        <v>0.05</v>
      </c>
      <c r="AD40" s="106">
        <v>10</v>
      </c>
      <c r="AE40" s="108">
        <v>0</v>
      </c>
      <c r="AF40" s="106"/>
      <c r="AG40" s="106"/>
      <c r="AH40" s="106"/>
      <c r="AI40" s="97"/>
      <c r="AJ40" s="97"/>
      <c r="AK40" s="97"/>
      <c r="AL40" s="97"/>
      <c r="AM40" s="97"/>
      <c r="AN40" s="97"/>
      <c r="AO40" s="97"/>
      <c r="AP40" s="97"/>
      <c r="AQ40" s="97"/>
      <c r="AR40" s="97"/>
      <c r="AS40" s="97"/>
      <c r="AT40" s="97"/>
      <c r="AU40" s="97"/>
      <c r="AV40" s="97"/>
      <c r="AW40" s="97"/>
      <c r="AX40" s="97"/>
      <c r="AY40" s="97"/>
      <c r="AZ40" s="97"/>
      <c r="BA40" s="97"/>
      <c r="BB40" s="97"/>
      <c r="BC40" s="97"/>
      <c r="BD40" s="97"/>
      <c r="BE40" s="97"/>
    </row>
    <row r="41" spans="1:57" s="1" customFormat="1" x14ac:dyDescent="0.25">
      <c r="A41" s="106">
        <v>2017</v>
      </c>
      <c r="B41" s="106" t="s">
        <v>512</v>
      </c>
      <c r="C41" s="106" t="s">
        <v>581</v>
      </c>
      <c r="D41" s="106" t="s">
        <v>470</v>
      </c>
      <c r="E41" s="106" t="s">
        <v>471</v>
      </c>
      <c r="F41" s="106" t="s">
        <v>583</v>
      </c>
      <c r="G41" s="106" t="s">
        <v>496</v>
      </c>
      <c r="H41" s="106" t="s">
        <v>582</v>
      </c>
      <c r="I41" s="106" t="s">
        <v>473</v>
      </c>
      <c r="J41" s="106" t="s">
        <v>498</v>
      </c>
      <c r="K41" s="106" t="s">
        <v>584</v>
      </c>
      <c r="L41" s="106" t="s">
        <v>585</v>
      </c>
      <c r="M41" s="106" t="s">
        <v>586</v>
      </c>
      <c r="N41" s="100">
        <v>32475756</v>
      </c>
      <c r="O41" s="100">
        <v>31524724</v>
      </c>
      <c r="P41" s="100">
        <v>1686402</v>
      </c>
      <c r="Q41" s="106"/>
      <c r="R41" s="106" t="s">
        <v>231</v>
      </c>
      <c r="S41" s="106" t="s">
        <v>40</v>
      </c>
      <c r="T41" s="106" t="s">
        <v>191</v>
      </c>
      <c r="U41" s="106" t="s">
        <v>344</v>
      </c>
      <c r="V41" s="106" t="s">
        <v>343</v>
      </c>
      <c r="W41" s="106">
        <v>199</v>
      </c>
      <c r="X41" s="106"/>
      <c r="Y41" s="101">
        <v>0</v>
      </c>
      <c r="Z41" s="101"/>
      <c r="AA41" s="101"/>
      <c r="AB41" s="101">
        <v>132000</v>
      </c>
      <c r="AC41" s="107">
        <v>16.07</v>
      </c>
      <c r="AD41" s="106">
        <v>31128</v>
      </c>
      <c r="AE41" s="108">
        <v>0</v>
      </c>
      <c r="AF41" s="106"/>
      <c r="AG41" s="106"/>
      <c r="AH41" s="106"/>
      <c r="AI41" s="97"/>
      <c r="AJ41" s="97"/>
      <c r="AK41" s="97"/>
      <c r="AL41" s="97"/>
      <c r="AM41" s="97"/>
      <c r="AN41" s="97"/>
      <c r="AO41" s="97"/>
      <c r="AP41" s="97"/>
      <c r="AQ41" s="97"/>
      <c r="AR41" s="97"/>
      <c r="AS41" s="97"/>
      <c r="AT41" s="97"/>
      <c r="AU41" s="97"/>
      <c r="AV41" s="97"/>
      <c r="AW41" s="97"/>
      <c r="AX41" s="97"/>
      <c r="AY41" s="97"/>
      <c r="AZ41" s="97"/>
      <c r="BA41" s="97"/>
      <c r="BB41" s="97"/>
      <c r="BC41" s="97"/>
      <c r="BD41" s="97"/>
      <c r="BE41" s="97"/>
    </row>
    <row r="42" spans="1:57" s="1" customFormat="1" x14ac:dyDescent="0.25">
      <c r="A42" s="106">
        <v>2017</v>
      </c>
      <c r="B42" s="106" t="s">
        <v>512</v>
      </c>
      <c r="C42" s="106" t="s">
        <v>587</v>
      </c>
      <c r="D42" s="106" t="s">
        <v>470</v>
      </c>
      <c r="E42" s="106" t="s">
        <v>471</v>
      </c>
      <c r="F42" s="106" t="s">
        <v>589</v>
      </c>
      <c r="G42" s="106" t="s">
        <v>496</v>
      </c>
      <c r="H42" s="106" t="s">
        <v>588</v>
      </c>
      <c r="I42" s="106" t="s">
        <v>473</v>
      </c>
      <c r="J42" s="106" t="s">
        <v>590</v>
      </c>
      <c r="K42" s="106" t="s">
        <v>591</v>
      </c>
      <c r="L42" s="106" t="s">
        <v>592</v>
      </c>
      <c r="M42" s="106" t="s">
        <v>593</v>
      </c>
      <c r="N42" s="100">
        <v>945202</v>
      </c>
      <c r="O42" s="100">
        <v>701826</v>
      </c>
      <c r="P42" s="100">
        <v>350913</v>
      </c>
      <c r="Q42" s="106"/>
      <c r="R42" s="98" t="s">
        <v>9</v>
      </c>
      <c r="S42" s="106" t="s">
        <v>40</v>
      </c>
      <c r="T42" s="106" t="s">
        <v>191</v>
      </c>
      <c r="U42" s="106" t="s">
        <v>344</v>
      </c>
      <c r="V42" s="106" t="s">
        <v>343</v>
      </c>
      <c r="W42" s="106">
        <v>299</v>
      </c>
      <c r="X42" s="106"/>
      <c r="Y42" s="101">
        <v>0</v>
      </c>
      <c r="Z42" s="101"/>
      <c r="AA42" s="101"/>
      <c r="AB42" s="101">
        <v>17568</v>
      </c>
      <c r="AC42" s="107">
        <v>4</v>
      </c>
      <c r="AD42" s="106">
        <v>216</v>
      </c>
      <c r="AE42" s="108">
        <v>0</v>
      </c>
      <c r="AF42" s="106"/>
      <c r="AG42" s="106"/>
      <c r="AH42" s="106"/>
      <c r="AI42" s="97"/>
      <c r="AJ42" s="97"/>
      <c r="AK42" s="97"/>
      <c r="AL42" s="97"/>
      <c r="AM42" s="97"/>
      <c r="AN42" s="97"/>
      <c r="AO42" s="97"/>
      <c r="AP42" s="97"/>
      <c r="AQ42" s="97"/>
      <c r="AR42" s="97"/>
      <c r="AS42" s="97"/>
      <c r="AT42" s="97"/>
      <c r="AU42" s="97"/>
      <c r="AV42" s="97"/>
      <c r="AW42" s="97"/>
      <c r="AX42" s="97"/>
      <c r="AY42" s="97"/>
      <c r="AZ42" s="97"/>
      <c r="BA42" s="97"/>
      <c r="BB42" s="97"/>
      <c r="BC42" s="97"/>
      <c r="BD42" s="97"/>
      <c r="BE42" s="97"/>
    </row>
    <row r="43" spans="1:57" s="1" customFormat="1" x14ac:dyDescent="0.25">
      <c r="A43" s="106">
        <v>2017</v>
      </c>
      <c r="B43" s="106" t="s">
        <v>512</v>
      </c>
      <c r="C43" s="106" t="s">
        <v>594</v>
      </c>
      <c r="D43" s="106" t="s">
        <v>381</v>
      </c>
      <c r="E43" s="106" t="s">
        <v>108</v>
      </c>
      <c r="F43" s="106" t="s">
        <v>596</v>
      </c>
      <c r="G43" s="106" t="s">
        <v>192</v>
      </c>
      <c r="H43" s="106" t="s">
        <v>595</v>
      </c>
      <c r="I43" s="106" t="s">
        <v>382</v>
      </c>
      <c r="J43" s="106" t="s">
        <v>323</v>
      </c>
      <c r="K43" s="106" t="s">
        <v>324</v>
      </c>
      <c r="L43" s="106" t="s">
        <v>597</v>
      </c>
      <c r="M43" s="106" t="s">
        <v>598</v>
      </c>
      <c r="N43" s="100">
        <v>508498</v>
      </c>
      <c r="O43" s="100">
        <v>489278</v>
      </c>
      <c r="P43" s="100">
        <v>146783</v>
      </c>
      <c r="Q43" s="106"/>
      <c r="R43" s="106" t="s">
        <v>231</v>
      </c>
      <c r="S43" s="98" t="s">
        <v>490</v>
      </c>
      <c r="T43" s="106" t="s">
        <v>191</v>
      </c>
      <c r="U43" s="106" t="s">
        <v>344</v>
      </c>
      <c r="V43" s="106" t="s">
        <v>347</v>
      </c>
      <c r="W43" s="106">
        <v>100</v>
      </c>
      <c r="X43" s="106" t="s">
        <v>687</v>
      </c>
      <c r="Y43" s="101">
        <v>2747</v>
      </c>
      <c r="Z43" s="101"/>
      <c r="AA43" s="101"/>
      <c r="AB43" s="101">
        <v>2955</v>
      </c>
      <c r="AC43" s="107">
        <v>1.22</v>
      </c>
      <c r="AD43" s="106">
        <v>927</v>
      </c>
      <c r="AE43" s="108">
        <v>0</v>
      </c>
      <c r="AF43" s="106"/>
      <c r="AG43" s="106"/>
      <c r="AH43" s="106"/>
      <c r="AI43" s="97"/>
      <c r="AJ43" s="97"/>
      <c r="AK43" s="97"/>
      <c r="AL43" s="97"/>
      <c r="AM43" s="97"/>
      <c r="AN43" s="97"/>
      <c r="AO43" s="97"/>
      <c r="AP43" s="97"/>
      <c r="AQ43" s="97"/>
      <c r="AR43" s="97"/>
      <c r="AS43" s="97"/>
      <c r="AT43" s="97"/>
      <c r="AU43" s="97"/>
      <c r="AV43" s="97"/>
      <c r="AW43" s="97"/>
      <c r="AX43" s="97"/>
      <c r="AY43" s="97"/>
      <c r="AZ43" s="97"/>
      <c r="BA43" s="97"/>
      <c r="BB43" s="97"/>
      <c r="BC43" s="97"/>
      <c r="BD43" s="97"/>
      <c r="BE43" s="97"/>
    </row>
    <row r="44" spans="1:57" s="1" customFormat="1" x14ac:dyDescent="0.25">
      <c r="A44" s="106">
        <v>2017</v>
      </c>
      <c r="B44" s="106" t="s">
        <v>512</v>
      </c>
      <c r="C44" s="106" t="s">
        <v>599</v>
      </c>
      <c r="D44" s="106" t="s">
        <v>381</v>
      </c>
      <c r="E44" s="106" t="s">
        <v>403</v>
      </c>
      <c r="F44" s="106" t="s">
        <v>601</v>
      </c>
      <c r="G44" s="106" t="s">
        <v>192</v>
      </c>
      <c r="H44" s="106" t="s">
        <v>600</v>
      </c>
      <c r="I44" s="106" t="s">
        <v>382</v>
      </c>
      <c r="J44" s="106" t="s">
        <v>404</v>
      </c>
      <c r="K44" s="106" t="s">
        <v>405</v>
      </c>
      <c r="L44" s="106" t="s">
        <v>602</v>
      </c>
      <c r="M44" s="106" t="s">
        <v>603</v>
      </c>
      <c r="N44" s="100">
        <v>167600</v>
      </c>
      <c r="O44" s="100">
        <v>167600</v>
      </c>
      <c r="P44" s="100">
        <v>50280</v>
      </c>
      <c r="Q44" s="106"/>
      <c r="R44" s="106" t="s">
        <v>231</v>
      </c>
      <c r="S44" s="106" t="s">
        <v>202</v>
      </c>
      <c r="T44" s="106" t="s">
        <v>191</v>
      </c>
      <c r="U44" s="106" t="s">
        <v>344</v>
      </c>
      <c r="V44" s="106" t="s">
        <v>347</v>
      </c>
      <c r="W44" s="106">
        <v>100</v>
      </c>
      <c r="X44" s="106"/>
      <c r="Y44" s="101">
        <v>0</v>
      </c>
      <c r="Z44" s="101"/>
      <c r="AA44" s="101"/>
      <c r="AB44" s="101">
        <v>1858</v>
      </c>
      <c r="AC44" s="107">
        <v>2</v>
      </c>
      <c r="AD44" s="106">
        <v>448</v>
      </c>
      <c r="AE44" s="108">
        <v>0</v>
      </c>
      <c r="AF44" s="106"/>
      <c r="AG44" s="106"/>
      <c r="AH44" s="106"/>
      <c r="AI44" s="97"/>
      <c r="AJ44" s="97"/>
      <c r="AK44" s="97"/>
      <c r="AL44" s="97"/>
      <c r="AM44" s="97"/>
      <c r="AN44" s="97"/>
      <c r="AO44" s="97"/>
      <c r="AP44" s="97"/>
      <c r="AQ44" s="97"/>
      <c r="AR44" s="97"/>
      <c r="AS44" s="97"/>
      <c r="AT44" s="97"/>
      <c r="AU44" s="97"/>
      <c r="AV44" s="97"/>
      <c r="AW44" s="97"/>
      <c r="AX44" s="97"/>
      <c r="AY44" s="97"/>
      <c r="AZ44" s="97"/>
      <c r="BA44" s="97"/>
      <c r="BB44" s="97"/>
      <c r="BC44" s="97"/>
      <c r="BD44" s="97"/>
      <c r="BE44" s="97"/>
    </row>
    <row r="45" spans="1:57" s="1" customFormat="1" x14ac:dyDescent="0.25">
      <c r="A45" s="106">
        <v>2017</v>
      </c>
      <c r="B45" s="106" t="s">
        <v>512</v>
      </c>
      <c r="C45" s="106" t="s">
        <v>604</v>
      </c>
      <c r="D45" s="106" t="s">
        <v>381</v>
      </c>
      <c r="E45" s="106" t="s">
        <v>403</v>
      </c>
      <c r="F45" s="106" t="s">
        <v>606</v>
      </c>
      <c r="G45" s="106" t="s">
        <v>192</v>
      </c>
      <c r="H45" s="106" t="s">
        <v>605</v>
      </c>
      <c r="I45" s="106" t="s">
        <v>382</v>
      </c>
      <c r="J45" s="106" t="s">
        <v>607</v>
      </c>
      <c r="K45" s="106" t="s">
        <v>608</v>
      </c>
      <c r="L45" s="106" t="s">
        <v>609</v>
      </c>
      <c r="M45" s="106" t="s">
        <v>610</v>
      </c>
      <c r="N45" s="100">
        <v>256241</v>
      </c>
      <c r="O45" s="100">
        <v>256241</v>
      </c>
      <c r="P45" s="100">
        <v>76872</v>
      </c>
      <c r="Q45" s="106"/>
      <c r="R45" s="106" t="s">
        <v>231</v>
      </c>
      <c r="S45" s="106" t="s">
        <v>202</v>
      </c>
      <c r="T45" s="106" t="s">
        <v>191</v>
      </c>
      <c r="U45" s="106" t="s">
        <v>344</v>
      </c>
      <c r="V45" s="106" t="s">
        <v>347</v>
      </c>
      <c r="W45" s="106">
        <v>100</v>
      </c>
      <c r="X45" s="106"/>
      <c r="Y45" s="101">
        <v>0</v>
      </c>
      <c r="Z45" s="101"/>
      <c r="AA45" s="101"/>
      <c r="AB45" s="101">
        <v>3490</v>
      </c>
      <c r="AC45" s="107">
        <v>2</v>
      </c>
      <c r="AD45" s="106">
        <v>841</v>
      </c>
      <c r="AE45" s="108">
        <v>0</v>
      </c>
      <c r="AF45" s="106"/>
      <c r="AG45" s="106"/>
      <c r="AH45" s="106"/>
      <c r="AI45" s="97"/>
      <c r="AJ45" s="97"/>
      <c r="AK45" s="97"/>
      <c r="AL45" s="97"/>
      <c r="AM45" s="97"/>
      <c r="AN45" s="97"/>
      <c r="AO45" s="97"/>
      <c r="AP45" s="97"/>
      <c r="AQ45" s="97"/>
      <c r="AR45" s="97"/>
      <c r="AS45" s="97"/>
      <c r="AT45" s="97"/>
      <c r="AU45" s="97"/>
      <c r="AV45" s="97"/>
      <c r="AW45" s="97"/>
      <c r="AX45" s="97"/>
      <c r="AY45" s="97"/>
      <c r="AZ45" s="97"/>
      <c r="BA45" s="97"/>
      <c r="BB45" s="97"/>
      <c r="BC45" s="97"/>
      <c r="BD45" s="97"/>
      <c r="BE45" s="97"/>
    </row>
    <row r="46" spans="1:57" s="1" customFormat="1" x14ac:dyDescent="0.25">
      <c r="A46" s="97">
        <v>2016</v>
      </c>
      <c r="B46" s="106" t="s">
        <v>637</v>
      </c>
      <c r="C46" s="106" t="s">
        <v>180</v>
      </c>
      <c r="D46" s="106" t="s">
        <v>182</v>
      </c>
      <c r="E46" s="106" t="s">
        <v>183</v>
      </c>
      <c r="F46" s="106" t="s">
        <v>184</v>
      </c>
      <c r="G46" s="106" t="s">
        <v>192</v>
      </c>
      <c r="H46" s="106" t="s">
        <v>181</v>
      </c>
      <c r="I46" s="98" t="s">
        <v>186</v>
      </c>
      <c r="J46" s="106" t="s">
        <v>187</v>
      </c>
      <c r="K46" s="106" t="s">
        <v>188</v>
      </c>
      <c r="L46" s="106" t="s">
        <v>189</v>
      </c>
      <c r="M46" s="106" t="s">
        <v>190</v>
      </c>
      <c r="N46" s="100">
        <v>2878698</v>
      </c>
      <c r="O46" s="100">
        <v>2818798</v>
      </c>
      <c r="P46" s="100">
        <v>682290</v>
      </c>
      <c r="Q46" s="106" t="s">
        <v>341</v>
      </c>
      <c r="R46" s="98" t="s">
        <v>39</v>
      </c>
      <c r="S46" s="106" t="s">
        <v>40</v>
      </c>
      <c r="T46" s="106" t="s">
        <v>191</v>
      </c>
      <c r="U46" s="106" t="s">
        <v>342</v>
      </c>
      <c r="V46" s="106" t="s">
        <v>343</v>
      </c>
      <c r="W46" s="106">
        <v>199</v>
      </c>
      <c r="X46" s="106"/>
      <c r="Y46" s="101">
        <v>0</v>
      </c>
      <c r="Z46" s="101"/>
      <c r="AA46" s="101"/>
      <c r="AB46" s="101">
        <v>54572</v>
      </c>
      <c r="AC46" s="107">
        <v>14</v>
      </c>
      <c r="AD46" s="106">
        <v>13150</v>
      </c>
      <c r="AE46" s="108">
        <v>0</v>
      </c>
      <c r="AF46" s="97"/>
      <c r="AG46" s="97"/>
      <c r="AH46" s="97"/>
      <c r="AI46" s="100">
        <v>9999300.8499999996</v>
      </c>
      <c r="AJ46" s="100">
        <v>6400829.6799999997</v>
      </c>
      <c r="AK46" s="100">
        <v>1100000</v>
      </c>
      <c r="AL46" s="109"/>
      <c r="AM46" s="100">
        <v>0</v>
      </c>
      <c r="AN46" s="106"/>
      <c r="AO46" s="106"/>
      <c r="AP46" s="106" t="s">
        <v>406</v>
      </c>
      <c r="AQ46" s="112"/>
      <c r="AR46" s="112">
        <v>5685</v>
      </c>
      <c r="AS46" s="112">
        <f>AQ46+AR46</f>
        <v>5685</v>
      </c>
      <c r="AT46" s="106">
        <v>0</v>
      </c>
      <c r="AU46" s="106">
        <v>93</v>
      </c>
      <c r="AV46" s="107"/>
      <c r="AW46" s="107">
        <v>0</v>
      </c>
      <c r="AX46" s="101">
        <v>0</v>
      </c>
      <c r="AY46" s="101"/>
      <c r="AZ46" s="101"/>
      <c r="BA46" s="101"/>
      <c r="BB46" s="106">
        <v>0</v>
      </c>
      <c r="BC46" s="106">
        <v>0</v>
      </c>
      <c r="BD46" s="97"/>
      <c r="BE46" s="97"/>
    </row>
    <row r="47" spans="1:57" s="1" customFormat="1" x14ac:dyDescent="0.25">
      <c r="A47" s="97">
        <v>2016</v>
      </c>
      <c r="B47" s="106" t="s">
        <v>637</v>
      </c>
      <c r="C47" s="106" t="s">
        <v>193</v>
      </c>
      <c r="D47" s="106" t="s">
        <v>195</v>
      </c>
      <c r="E47" s="106" t="s">
        <v>59</v>
      </c>
      <c r="F47" s="106" t="s">
        <v>196</v>
      </c>
      <c r="G47" s="106" t="s">
        <v>192</v>
      </c>
      <c r="H47" s="106" t="s">
        <v>194</v>
      </c>
      <c r="I47" s="106" t="s">
        <v>197</v>
      </c>
      <c r="J47" s="106" t="s">
        <v>198</v>
      </c>
      <c r="K47" s="106" t="s">
        <v>199</v>
      </c>
      <c r="L47" s="106" t="s">
        <v>200</v>
      </c>
      <c r="M47" s="106" t="s">
        <v>201</v>
      </c>
      <c r="N47" s="100">
        <v>1697670</v>
      </c>
      <c r="O47" s="100">
        <v>482950</v>
      </c>
      <c r="P47" s="100">
        <v>96590</v>
      </c>
      <c r="Q47" s="106" t="s">
        <v>193</v>
      </c>
      <c r="R47" s="98" t="s">
        <v>39</v>
      </c>
      <c r="S47" s="106" t="s">
        <v>202</v>
      </c>
      <c r="T47" s="106" t="s">
        <v>191</v>
      </c>
      <c r="U47" s="106" t="s">
        <v>342</v>
      </c>
      <c r="V47" s="106" t="s">
        <v>343</v>
      </c>
      <c r="W47" s="106">
        <v>199</v>
      </c>
      <c r="X47" s="106"/>
      <c r="Y47" s="101">
        <v>0</v>
      </c>
      <c r="Z47" s="101"/>
      <c r="AA47" s="101"/>
      <c r="AB47" s="101">
        <v>11787</v>
      </c>
      <c r="AC47" s="107">
        <v>1.9</v>
      </c>
      <c r="AD47" s="106">
        <v>2319</v>
      </c>
      <c r="AE47" s="108">
        <v>0</v>
      </c>
      <c r="AF47" s="97"/>
      <c r="AG47" s="97"/>
      <c r="AH47" s="97"/>
      <c r="AI47" s="100">
        <v>2587440</v>
      </c>
      <c r="AJ47" s="100">
        <v>2154420</v>
      </c>
      <c r="AK47" s="100">
        <v>1292652</v>
      </c>
      <c r="AL47" s="109"/>
      <c r="AM47" s="100">
        <v>60</v>
      </c>
      <c r="AN47" s="106"/>
      <c r="AO47" s="106"/>
      <c r="AP47" s="106" t="s">
        <v>406</v>
      </c>
      <c r="AQ47" s="112"/>
      <c r="AR47" s="112">
        <v>3567</v>
      </c>
      <c r="AS47" s="112">
        <f>AQ47+AR47</f>
        <v>3567</v>
      </c>
      <c r="AT47" s="106">
        <v>65</v>
      </c>
      <c r="AU47" s="106">
        <v>95</v>
      </c>
      <c r="AV47" s="107"/>
      <c r="AW47" s="107">
        <v>9.61</v>
      </c>
      <c r="AX47" s="101">
        <v>11787</v>
      </c>
      <c r="AY47" s="101"/>
      <c r="AZ47" s="101"/>
      <c r="BA47" s="101"/>
      <c r="BB47" s="106">
        <v>1340</v>
      </c>
      <c r="BC47" s="106">
        <v>16</v>
      </c>
      <c r="BD47" s="97"/>
      <c r="BE47" s="97"/>
    </row>
    <row r="48" spans="1:57" s="1" customFormat="1" x14ac:dyDescent="0.25">
      <c r="A48" s="97">
        <v>2016</v>
      </c>
      <c r="B48" s="106" t="s">
        <v>637</v>
      </c>
      <c r="C48" s="106" t="s">
        <v>203</v>
      </c>
      <c r="D48" s="106" t="s">
        <v>205</v>
      </c>
      <c r="E48" s="106" t="s">
        <v>206</v>
      </c>
      <c r="F48" s="106" t="s">
        <v>207</v>
      </c>
      <c r="G48" s="106" t="s">
        <v>192</v>
      </c>
      <c r="H48" s="106" t="s">
        <v>204</v>
      </c>
      <c r="I48" s="106" t="s">
        <v>208</v>
      </c>
      <c r="J48" s="106" t="s">
        <v>209</v>
      </c>
      <c r="K48" s="106" t="s">
        <v>210</v>
      </c>
      <c r="L48" s="106" t="s">
        <v>211</v>
      </c>
      <c r="M48" s="106" t="s">
        <v>212</v>
      </c>
      <c r="N48" s="100">
        <v>3387843</v>
      </c>
      <c r="O48" s="100">
        <v>2994534</v>
      </c>
      <c r="P48" s="100">
        <v>598907</v>
      </c>
      <c r="Q48" s="106" t="s">
        <v>203</v>
      </c>
      <c r="R48" s="98" t="s">
        <v>39</v>
      </c>
      <c r="S48" s="106" t="s">
        <v>40</v>
      </c>
      <c r="T48" s="106" t="s">
        <v>191</v>
      </c>
      <c r="U48" s="106" t="s">
        <v>342</v>
      </c>
      <c r="V48" s="106" t="s">
        <v>343</v>
      </c>
      <c r="W48" s="106">
        <v>199</v>
      </c>
      <c r="X48" s="106"/>
      <c r="Y48" s="101">
        <v>0</v>
      </c>
      <c r="Z48" s="101"/>
      <c r="AA48" s="101"/>
      <c r="AB48" s="101">
        <v>76862</v>
      </c>
      <c r="AC48" s="107">
        <v>22.3</v>
      </c>
      <c r="AD48" s="106">
        <v>16065</v>
      </c>
      <c r="AE48" s="108">
        <v>0</v>
      </c>
      <c r="AF48" s="97"/>
      <c r="AG48" s="97"/>
      <c r="AH48" s="97"/>
      <c r="AI48" s="100">
        <v>45480845</v>
      </c>
      <c r="AJ48" s="100">
        <v>22798371</v>
      </c>
      <c r="AK48" s="100">
        <v>13401093</v>
      </c>
      <c r="AL48" s="109"/>
      <c r="AM48" s="100">
        <v>67</v>
      </c>
      <c r="AN48" s="106"/>
      <c r="AO48" s="106"/>
      <c r="AP48" s="106" t="s">
        <v>406</v>
      </c>
      <c r="AQ48" s="112"/>
      <c r="AR48" s="112">
        <v>30863</v>
      </c>
      <c r="AS48" s="112">
        <f>AQ48+AR48</f>
        <v>30863</v>
      </c>
      <c r="AT48" s="106">
        <v>67</v>
      </c>
      <c r="AU48" s="106">
        <v>82</v>
      </c>
      <c r="AV48" s="107"/>
      <c r="AW48" s="107">
        <v>53069</v>
      </c>
      <c r="AX48" s="101">
        <v>76862</v>
      </c>
      <c r="AY48" s="101"/>
      <c r="AZ48" s="101"/>
      <c r="BA48" s="101"/>
      <c r="BB48" s="106">
        <v>11547</v>
      </c>
      <c r="BC48" s="106">
        <v>78</v>
      </c>
      <c r="BD48" s="97"/>
      <c r="BE48" s="97"/>
    </row>
    <row r="49" spans="1:57" s="1" customFormat="1" x14ac:dyDescent="0.25">
      <c r="A49" s="97">
        <v>2016</v>
      </c>
      <c r="B49" s="106" t="s">
        <v>637</v>
      </c>
      <c r="C49" s="106" t="s">
        <v>213</v>
      </c>
      <c r="D49" s="106" t="s">
        <v>215</v>
      </c>
      <c r="E49" s="106" t="s">
        <v>144</v>
      </c>
      <c r="F49" s="106" t="s">
        <v>216</v>
      </c>
      <c r="G49" s="106" t="s">
        <v>192</v>
      </c>
      <c r="H49" s="106" t="s">
        <v>214</v>
      </c>
      <c r="I49" s="106" t="s">
        <v>217</v>
      </c>
      <c r="J49" s="106" t="s">
        <v>218</v>
      </c>
      <c r="K49" s="106" t="s">
        <v>219</v>
      </c>
      <c r="L49" s="106" t="s">
        <v>220</v>
      </c>
      <c r="M49" s="106" t="s">
        <v>221</v>
      </c>
      <c r="N49" s="100">
        <v>470400</v>
      </c>
      <c r="O49" s="100">
        <v>312500</v>
      </c>
      <c r="P49" s="100">
        <v>62500</v>
      </c>
      <c r="Q49" s="106" t="s">
        <v>213</v>
      </c>
      <c r="R49" s="98" t="s">
        <v>39</v>
      </c>
      <c r="S49" s="106" t="s">
        <v>40</v>
      </c>
      <c r="T49" s="106" t="s">
        <v>191</v>
      </c>
      <c r="U49" s="106" t="s">
        <v>342</v>
      </c>
      <c r="V49" s="106" t="s">
        <v>343</v>
      </c>
      <c r="W49" s="106">
        <v>299</v>
      </c>
      <c r="X49" s="106"/>
      <c r="Y49" s="101">
        <v>0</v>
      </c>
      <c r="Z49" s="101"/>
      <c r="AA49" s="101"/>
      <c r="AB49" s="101">
        <v>26810</v>
      </c>
      <c r="AC49" s="107">
        <v>0</v>
      </c>
      <c r="AD49" s="106">
        <v>4210</v>
      </c>
      <c r="AE49" s="108">
        <v>0</v>
      </c>
      <c r="AF49" s="97"/>
      <c r="AG49" s="97"/>
      <c r="AH49" s="97"/>
      <c r="AI49" s="100">
        <v>5540600</v>
      </c>
      <c r="AJ49" s="100">
        <v>4568000</v>
      </c>
      <c r="AK49" s="100">
        <v>2637500</v>
      </c>
      <c r="AL49" s="109"/>
      <c r="AM49" s="100">
        <v>40</v>
      </c>
      <c r="AN49" s="106"/>
      <c r="AO49" s="106"/>
      <c r="AP49" s="106" t="s">
        <v>420</v>
      </c>
      <c r="AQ49" s="112"/>
      <c r="AR49" s="112">
        <v>2200</v>
      </c>
      <c r="AS49" s="112">
        <f>AQ49+AR49</f>
        <v>2200</v>
      </c>
      <c r="AT49" s="106">
        <v>100</v>
      </c>
      <c r="AU49" s="106">
        <v>96</v>
      </c>
      <c r="AV49" s="107"/>
      <c r="AW49" s="107">
        <v>12200</v>
      </c>
      <c r="AX49" s="101">
        <v>26810</v>
      </c>
      <c r="AY49" s="101"/>
      <c r="AZ49" s="101"/>
      <c r="BA49" s="101"/>
      <c r="BB49" s="106">
        <v>0</v>
      </c>
      <c r="BC49" s="106">
        <v>1</v>
      </c>
      <c r="BD49" s="97"/>
      <c r="BE49" s="97"/>
    </row>
    <row r="50" spans="1:57" s="1" customFormat="1" x14ac:dyDescent="0.25">
      <c r="A50" s="97">
        <v>2016</v>
      </c>
      <c r="B50" s="106" t="s">
        <v>512</v>
      </c>
      <c r="C50" s="106" t="s">
        <v>242</v>
      </c>
      <c r="D50" s="106" t="s">
        <v>244</v>
      </c>
      <c r="E50" s="106" t="s">
        <v>245</v>
      </c>
      <c r="F50" s="106" t="s">
        <v>246</v>
      </c>
      <c r="G50" s="106" t="s">
        <v>192</v>
      </c>
      <c r="H50" s="106" t="s">
        <v>243</v>
      </c>
      <c r="I50" s="106" t="s">
        <v>247</v>
      </c>
      <c r="J50" s="106" t="s">
        <v>248</v>
      </c>
      <c r="K50" s="106" t="s">
        <v>249</v>
      </c>
      <c r="L50" s="106"/>
      <c r="M50" s="106"/>
      <c r="N50" s="100">
        <v>3039000</v>
      </c>
      <c r="O50" s="100">
        <v>1901500</v>
      </c>
      <c r="P50" s="100">
        <v>381300</v>
      </c>
      <c r="Q50" s="109"/>
      <c r="R50" s="98" t="s">
        <v>39</v>
      </c>
      <c r="S50" s="106" t="s">
        <v>40</v>
      </c>
      <c r="T50" s="106" t="s">
        <v>191</v>
      </c>
      <c r="U50" s="106" t="s">
        <v>344</v>
      </c>
      <c r="V50" s="106" t="s">
        <v>343</v>
      </c>
      <c r="W50" s="106">
        <v>100</v>
      </c>
      <c r="X50" s="106"/>
      <c r="Y50" s="101">
        <v>0</v>
      </c>
      <c r="Z50" s="101"/>
      <c r="AA50" s="101"/>
      <c r="AB50" s="101">
        <v>9060</v>
      </c>
      <c r="AC50" s="107">
        <v>1.1299999999999999</v>
      </c>
      <c r="AD50" s="106">
        <v>756.8</v>
      </c>
      <c r="AE50" s="108">
        <v>1</v>
      </c>
      <c r="AF50" s="97"/>
      <c r="AG50" s="97"/>
      <c r="AH50" s="97"/>
      <c r="AI50" s="97"/>
      <c r="AJ50" s="97"/>
      <c r="AK50" s="97"/>
      <c r="AL50" s="97"/>
      <c r="AM50" s="97"/>
      <c r="AN50" s="97"/>
      <c r="AO50" s="97"/>
      <c r="AP50" s="97"/>
      <c r="AQ50" s="97"/>
      <c r="AR50" s="97"/>
      <c r="AS50" s="97"/>
      <c r="AT50" s="97"/>
      <c r="AU50" s="97"/>
      <c r="AV50" s="97"/>
      <c r="AW50" s="97"/>
      <c r="AX50" s="97"/>
      <c r="AY50" s="97"/>
      <c r="AZ50" s="97"/>
      <c r="BA50" s="97"/>
      <c r="BB50" s="97"/>
      <c r="BC50" s="97"/>
      <c r="BD50" s="97"/>
      <c r="BE50" s="97"/>
    </row>
    <row r="51" spans="1:57" s="1" customFormat="1" x14ac:dyDescent="0.25">
      <c r="A51" s="97">
        <v>2016</v>
      </c>
      <c r="B51" s="106" t="s">
        <v>637</v>
      </c>
      <c r="C51" s="106" t="s">
        <v>318</v>
      </c>
      <c r="D51" s="106" t="s">
        <v>320</v>
      </c>
      <c r="E51" s="106" t="s">
        <v>108</v>
      </c>
      <c r="F51" s="106" t="s">
        <v>321</v>
      </c>
      <c r="G51" s="106" t="s">
        <v>192</v>
      </c>
      <c r="H51" s="106" t="s">
        <v>319</v>
      </c>
      <c r="I51" s="106" t="s">
        <v>322</v>
      </c>
      <c r="J51" s="106" t="s">
        <v>323</v>
      </c>
      <c r="K51" s="106" t="s">
        <v>324</v>
      </c>
      <c r="L51" s="106" t="s">
        <v>325</v>
      </c>
      <c r="M51" s="106" t="s">
        <v>326</v>
      </c>
      <c r="N51" s="100">
        <v>5830000</v>
      </c>
      <c r="O51" s="100">
        <v>5830000</v>
      </c>
      <c r="P51" s="100">
        <v>518928.3</v>
      </c>
      <c r="Q51" s="109" t="s">
        <v>345</v>
      </c>
      <c r="R51" s="98" t="s">
        <v>39</v>
      </c>
      <c r="S51" s="98" t="s">
        <v>402</v>
      </c>
      <c r="T51" s="106" t="s">
        <v>230</v>
      </c>
      <c r="U51" s="106" t="s">
        <v>342</v>
      </c>
      <c r="V51" s="106" t="s">
        <v>346</v>
      </c>
      <c r="W51" s="106">
        <v>100</v>
      </c>
      <c r="X51" s="106"/>
      <c r="Y51" s="101">
        <v>0</v>
      </c>
      <c r="Z51" s="101"/>
      <c r="AA51" s="101"/>
      <c r="AB51" s="101">
        <v>150000</v>
      </c>
      <c r="AC51" s="107">
        <v>30</v>
      </c>
      <c r="AD51" s="106">
        <v>38000</v>
      </c>
      <c r="AE51" s="108">
        <v>0</v>
      </c>
      <c r="AF51" s="97"/>
      <c r="AG51" s="97"/>
      <c r="AH51" s="97"/>
      <c r="AI51" s="100">
        <v>5335909</v>
      </c>
      <c r="AJ51" s="100">
        <v>5335909</v>
      </c>
      <c r="AK51" s="100">
        <v>3201545</v>
      </c>
      <c r="AL51" s="109"/>
      <c r="AM51" s="100">
        <v>25</v>
      </c>
      <c r="AN51" s="106"/>
      <c r="AO51" s="106"/>
      <c r="AP51" s="106" t="s">
        <v>406</v>
      </c>
      <c r="AQ51" s="112"/>
      <c r="AR51" s="112">
        <v>1911</v>
      </c>
      <c r="AS51" s="112">
        <f>AQ51+AR51</f>
        <v>1911</v>
      </c>
      <c r="AT51" s="106">
        <v>65</v>
      </c>
      <c r="AU51" s="106">
        <v>90</v>
      </c>
      <c r="AV51" s="107"/>
      <c r="AW51" s="107">
        <v>30</v>
      </c>
      <c r="AX51" s="101">
        <v>14950</v>
      </c>
      <c r="AY51" s="101"/>
      <c r="AZ51" s="101"/>
      <c r="BA51" s="101"/>
      <c r="BB51" s="106">
        <v>0</v>
      </c>
      <c r="BC51" s="106">
        <v>1</v>
      </c>
      <c r="BD51" s="97"/>
      <c r="BE51" s="97"/>
    </row>
    <row r="52" spans="1:57" s="1" customFormat="1" x14ac:dyDescent="0.25">
      <c r="A52" s="97">
        <v>2016</v>
      </c>
      <c r="B52" s="106" t="s">
        <v>512</v>
      </c>
      <c r="C52" s="106" t="s">
        <v>222</v>
      </c>
      <c r="D52" s="106" t="s">
        <v>215</v>
      </c>
      <c r="E52" s="106" t="s">
        <v>224</v>
      </c>
      <c r="F52" s="106" t="s">
        <v>225</v>
      </c>
      <c r="G52" s="106" t="s">
        <v>192</v>
      </c>
      <c r="H52" s="106" t="s">
        <v>223</v>
      </c>
      <c r="I52" s="106" t="s">
        <v>217</v>
      </c>
      <c r="J52" s="106" t="s">
        <v>226</v>
      </c>
      <c r="K52" s="106" t="s">
        <v>227</v>
      </c>
      <c r="L52" s="106" t="s">
        <v>228</v>
      </c>
      <c r="M52" s="106" t="s">
        <v>229</v>
      </c>
      <c r="N52" s="100">
        <v>1428000</v>
      </c>
      <c r="O52" s="100">
        <v>1153500</v>
      </c>
      <c r="P52" s="100">
        <v>345000</v>
      </c>
      <c r="Q52" s="109"/>
      <c r="R52" s="106" t="s">
        <v>231</v>
      </c>
      <c r="S52" s="106" t="s">
        <v>232</v>
      </c>
      <c r="T52" s="106" t="s">
        <v>230</v>
      </c>
      <c r="U52" s="106" t="s">
        <v>344</v>
      </c>
      <c r="V52" s="106" t="s">
        <v>343</v>
      </c>
      <c r="W52" s="106">
        <v>100</v>
      </c>
      <c r="X52" s="106"/>
      <c r="Y52" s="101">
        <v>0</v>
      </c>
      <c r="Z52" s="101"/>
      <c r="AA52" s="101"/>
      <c r="AB52" s="101">
        <v>116000</v>
      </c>
      <c r="AC52" s="107">
        <v>14.5</v>
      </c>
      <c r="AD52" s="106">
        <v>28000</v>
      </c>
      <c r="AE52" s="108">
        <v>0</v>
      </c>
      <c r="AF52" s="97"/>
      <c r="AG52" s="97"/>
      <c r="AH52" s="97"/>
      <c r="AI52" s="97"/>
      <c r="AJ52" s="97"/>
      <c r="AK52" s="97"/>
      <c r="AL52" s="97"/>
      <c r="AM52" s="97"/>
      <c r="AN52" s="97"/>
      <c r="AO52" s="97"/>
      <c r="AP52" s="97"/>
      <c r="AQ52" s="97"/>
      <c r="AR52" s="97"/>
      <c r="AS52" s="97"/>
      <c r="AT52" s="97"/>
      <c r="AU52" s="97"/>
      <c r="AV52" s="97"/>
      <c r="AW52" s="97"/>
      <c r="AX52" s="97"/>
      <c r="AY52" s="97"/>
      <c r="AZ52" s="97"/>
      <c r="BA52" s="97"/>
      <c r="BB52" s="97"/>
      <c r="BC52" s="97"/>
      <c r="BD52" s="97"/>
      <c r="BE52" s="97"/>
    </row>
    <row r="53" spans="1:57" s="1" customFormat="1" x14ac:dyDescent="0.25">
      <c r="A53" s="97">
        <v>2016</v>
      </c>
      <c r="B53" s="106" t="s">
        <v>512</v>
      </c>
      <c r="C53" s="106" t="s">
        <v>233</v>
      </c>
      <c r="D53" s="106" t="s">
        <v>235</v>
      </c>
      <c r="E53" s="106" t="s">
        <v>128</v>
      </c>
      <c r="F53" s="106" t="s">
        <v>92</v>
      </c>
      <c r="G53" s="106" t="s">
        <v>192</v>
      </c>
      <c r="H53" s="106" t="s">
        <v>234</v>
      </c>
      <c r="I53" s="106" t="s">
        <v>236</v>
      </c>
      <c r="J53" s="106" t="s">
        <v>237</v>
      </c>
      <c r="K53" s="106" t="s">
        <v>238</v>
      </c>
      <c r="L53" s="106" t="s">
        <v>239</v>
      </c>
      <c r="M53" s="106" t="s">
        <v>240</v>
      </c>
      <c r="N53" s="100">
        <v>155000</v>
      </c>
      <c r="O53" s="100">
        <v>155000</v>
      </c>
      <c r="P53" s="100">
        <v>31000</v>
      </c>
      <c r="Q53" s="109"/>
      <c r="R53" s="106" t="s">
        <v>231</v>
      </c>
      <c r="S53" s="106" t="s">
        <v>241</v>
      </c>
      <c r="T53" s="106" t="s">
        <v>191</v>
      </c>
      <c r="U53" s="106" t="s">
        <v>344</v>
      </c>
      <c r="V53" s="106" t="s">
        <v>347</v>
      </c>
      <c r="W53" s="106">
        <v>199</v>
      </c>
      <c r="X53" s="106"/>
      <c r="Y53" s="101">
        <v>0</v>
      </c>
      <c r="Z53" s="101"/>
      <c r="AA53" s="101"/>
      <c r="AB53" s="101">
        <v>1172</v>
      </c>
      <c r="AC53" s="107">
        <v>0.43</v>
      </c>
      <c r="AD53" s="106">
        <v>398</v>
      </c>
      <c r="AE53" s="108">
        <v>0</v>
      </c>
      <c r="AF53" s="97"/>
      <c r="AG53" s="97"/>
      <c r="AH53" s="97"/>
      <c r="AI53" s="97"/>
      <c r="AJ53" s="97"/>
      <c r="AK53" s="97"/>
      <c r="AL53" s="97"/>
      <c r="AM53" s="97"/>
      <c r="AN53" s="97"/>
      <c r="AO53" s="97"/>
      <c r="AP53" s="97"/>
      <c r="AQ53" s="97"/>
      <c r="AR53" s="97"/>
      <c r="AS53" s="97"/>
      <c r="AT53" s="97"/>
      <c r="AU53" s="97"/>
      <c r="AV53" s="97"/>
      <c r="AW53" s="97"/>
      <c r="AX53" s="97"/>
      <c r="AY53" s="97"/>
      <c r="AZ53" s="97"/>
      <c r="BA53" s="97"/>
      <c r="BB53" s="97"/>
      <c r="BC53" s="97"/>
      <c r="BD53" s="97"/>
      <c r="BE53" s="97"/>
    </row>
    <row r="54" spans="1:57" s="1" customFormat="1" x14ac:dyDescent="0.25">
      <c r="A54" s="97">
        <v>2016</v>
      </c>
      <c r="B54" s="106" t="s">
        <v>512</v>
      </c>
      <c r="C54" s="106" t="s">
        <v>250</v>
      </c>
      <c r="D54" s="106" t="s">
        <v>252</v>
      </c>
      <c r="E54" s="106" t="s">
        <v>253</v>
      </c>
      <c r="F54" s="106" t="s">
        <v>254</v>
      </c>
      <c r="G54" s="106" t="s">
        <v>192</v>
      </c>
      <c r="H54" s="106" t="s">
        <v>251</v>
      </c>
      <c r="I54" s="106" t="s">
        <v>255</v>
      </c>
      <c r="J54" s="106"/>
      <c r="K54" s="106"/>
      <c r="L54" s="106"/>
      <c r="M54" s="106"/>
      <c r="N54" s="100">
        <v>2315515</v>
      </c>
      <c r="O54" s="100">
        <v>2098358</v>
      </c>
      <c r="P54" s="100">
        <v>629507</v>
      </c>
      <c r="Q54" s="109"/>
      <c r="R54" s="106" t="s">
        <v>231</v>
      </c>
      <c r="S54" s="98" t="s">
        <v>389</v>
      </c>
      <c r="T54" s="106" t="s">
        <v>191</v>
      </c>
      <c r="U54" s="106" t="s">
        <v>344</v>
      </c>
      <c r="V54" s="106" t="s">
        <v>347</v>
      </c>
      <c r="W54" s="106">
        <v>199</v>
      </c>
      <c r="X54" s="106" t="s">
        <v>687</v>
      </c>
      <c r="Y54" s="101">
        <v>2901</v>
      </c>
      <c r="Z54" s="101"/>
      <c r="AA54" s="101"/>
      <c r="AB54" s="101">
        <v>8449</v>
      </c>
      <c r="AC54" s="107">
        <v>1</v>
      </c>
      <c r="AD54" s="106">
        <v>2036</v>
      </c>
      <c r="AE54" s="108">
        <v>0</v>
      </c>
      <c r="AF54" s="97"/>
      <c r="AG54" s="97"/>
      <c r="AH54" s="97"/>
      <c r="AI54" s="97"/>
      <c r="AJ54" s="97"/>
      <c r="AK54" s="97"/>
      <c r="AL54" s="97"/>
      <c r="AM54" s="97"/>
      <c r="AN54" s="97"/>
      <c r="AO54" s="97"/>
      <c r="AP54" s="97"/>
      <c r="AQ54" s="97"/>
      <c r="AR54" s="97"/>
      <c r="AS54" s="97"/>
      <c r="AT54" s="97"/>
      <c r="AU54" s="97"/>
      <c r="AV54" s="97"/>
      <c r="AW54" s="97"/>
      <c r="AX54" s="97"/>
      <c r="AY54" s="97"/>
      <c r="AZ54" s="97"/>
      <c r="BA54" s="97"/>
      <c r="BB54" s="97"/>
      <c r="BC54" s="97"/>
      <c r="BD54" s="97"/>
      <c r="BE54" s="97"/>
    </row>
    <row r="55" spans="1:57" s="1" customFormat="1" x14ac:dyDescent="0.25">
      <c r="A55" s="97">
        <v>2016</v>
      </c>
      <c r="B55" s="106" t="s">
        <v>512</v>
      </c>
      <c r="C55" s="106" t="s">
        <v>256</v>
      </c>
      <c r="D55" s="106" t="s">
        <v>258</v>
      </c>
      <c r="E55" s="106" t="s">
        <v>259</v>
      </c>
      <c r="F55" s="106" t="s">
        <v>260</v>
      </c>
      <c r="G55" s="106" t="s">
        <v>192</v>
      </c>
      <c r="H55" s="106" t="s">
        <v>257</v>
      </c>
      <c r="I55" s="98" t="s">
        <v>261</v>
      </c>
      <c r="J55" s="106" t="s">
        <v>262</v>
      </c>
      <c r="K55" s="106" t="s">
        <v>263</v>
      </c>
      <c r="L55" s="106" t="s">
        <v>264</v>
      </c>
      <c r="M55" s="106" t="s">
        <v>265</v>
      </c>
      <c r="N55" s="100">
        <v>254085</v>
      </c>
      <c r="O55" s="100">
        <v>236085</v>
      </c>
      <c r="P55" s="100">
        <v>70825.5</v>
      </c>
      <c r="Q55" s="109"/>
      <c r="R55" s="106" t="s">
        <v>231</v>
      </c>
      <c r="S55" s="106" t="s">
        <v>241</v>
      </c>
      <c r="T55" s="106" t="s">
        <v>191</v>
      </c>
      <c r="U55" s="106" t="s">
        <v>344</v>
      </c>
      <c r="V55" s="106" t="s">
        <v>347</v>
      </c>
      <c r="W55" s="106">
        <v>100</v>
      </c>
      <c r="X55" s="106"/>
      <c r="Y55" s="101">
        <v>0</v>
      </c>
      <c r="Z55" s="101"/>
      <c r="AA55" s="101"/>
      <c r="AB55" s="101">
        <v>4667</v>
      </c>
      <c r="AC55" s="107">
        <v>1</v>
      </c>
      <c r="AD55" s="106">
        <v>924</v>
      </c>
      <c r="AE55" s="108">
        <v>0</v>
      </c>
      <c r="AF55" s="97"/>
      <c r="AG55" s="97"/>
      <c r="AH55" s="97"/>
      <c r="AI55" s="97"/>
      <c r="AJ55" s="97"/>
      <c r="AK55" s="97"/>
      <c r="AL55" s="97"/>
      <c r="AM55" s="97"/>
      <c r="AN55" s="97"/>
      <c r="AO55" s="97"/>
      <c r="AP55" s="97"/>
      <c r="AQ55" s="97"/>
      <c r="AR55" s="97"/>
      <c r="AS55" s="97"/>
      <c r="AT55" s="97"/>
      <c r="AU55" s="97"/>
      <c r="AV55" s="97"/>
      <c r="AW55" s="97"/>
      <c r="AX55" s="97"/>
      <c r="AY55" s="97"/>
      <c r="AZ55" s="97"/>
      <c r="BA55" s="97"/>
      <c r="BB55" s="97"/>
      <c r="BC55" s="97"/>
      <c r="BD55" s="97"/>
      <c r="BE55" s="97"/>
    </row>
    <row r="56" spans="1:57" s="1" customFormat="1" x14ac:dyDescent="0.25">
      <c r="A56" s="97">
        <v>2016</v>
      </c>
      <c r="B56" s="106" t="s">
        <v>512</v>
      </c>
      <c r="C56" s="106" t="s">
        <v>266</v>
      </c>
      <c r="D56" s="106" t="s">
        <v>252</v>
      </c>
      <c r="E56" s="106" t="s">
        <v>253</v>
      </c>
      <c r="F56" s="106" t="s">
        <v>268</v>
      </c>
      <c r="G56" s="106" t="s">
        <v>192</v>
      </c>
      <c r="H56" s="106" t="s">
        <v>267</v>
      </c>
      <c r="I56" s="106" t="s">
        <v>255</v>
      </c>
      <c r="J56" s="106" t="s">
        <v>269</v>
      </c>
      <c r="K56" s="106" t="s">
        <v>270</v>
      </c>
      <c r="L56" s="106"/>
      <c r="M56" s="106"/>
      <c r="N56" s="100">
        <v>195000</v>
      </c>
      <c r="O56" s="100">
        <v>195000</v>
      </c>
      <c r="P56" s="100">
        <v>78000</v>
      </c>
      <c r="Q56" s="109"/>
      <c r="R56" s="106" t="s">
        <v>231</v>
      </c>
      <c r="S56" s="106" t="s">
        <v>348</v>
      </c>
      <c r="T56" s="106" t="s">
        <v>191</v>
      </c>
      <c r="U56" s="106" t="s">
        <v>344</v>
      </c>
      <c r="V56" s="106" t="s">
        <v>347</v>
      </c>
      <c r="W56" s="106">
        <v>100</v>
      </c>
      <c r="X56" s="106"/>
      <c r="Y56" s="101">
        <v>0</v>
      </c>
      <c r="Z56" s="101"/>
      <c r="AA56" s="101"/>
      <c r="AB56" s="101">
        <v>1395</v>
      </c>
      <c r="AC56" s="107">
        <v>2.2000000000000002</v>
      </c>
      <c r="AD56" s="106">
        <v>373</v>
      </c>
      <c r="AE56" s="108">
        <v>0</v>
      </c>
      <c r="AF56" s="97"/>
      <c r="AG56" s="97"/>
      <c r="AH56" s="97"/>
      <c r="AI56" s="97"/>
      <c r="AJ56" s="97"/>
      <c r="AK56" s="97"/>
      <c r="AL56" s="97"/>
      <c r="AM56" s="97"/>
      <c r="AN56" s="97"/>
      <c r="AO56" s="97"/>
      <c r="AP56" s="97"/>
      <c r="AQ56" s="97"/>
      <c r="AR56" s="97"/>
      <c r="AS56" s="97"/>
      <c r="AT56" s="97"/>
      <c r="AU56" s="97"/>
      <c r="AV56" s="97"/>
      <c r="AW56" s="97"/>
      <c r="AX56" s="97"/>
      <c r="AY56" s="97"/>
      <c r="AZ56" s="97"/>
      <c r="BA56" s="97"/>
      <c r="BB56" s="97"/>
      <c r="BC56" s="97"/>
      <c r="BD56" s="97"/>
      <c r="BE56" s="97"/>
    </row>
    <row r="57" spans="1:57" s="1" customFormat="1" x14ac:dyDescent="0.25">
      <c r="A57" s="97">
        <v>2016</v>
      </c>
      <c r="B57" s="106" t="s">
        <v>512</v>
      </c>
      <c r="C57" s="106" t="s">
        <v>271</v>
      </c>
      <c r="D57" s="106" t="s">
        <v>252</v>
      </c>
      <c r="E57" s="106" t="s">
        <v>150</v>
      </c>
      <c r="F57" s="106" t="s">
        <v>146</v>
      </c>
      <c r="G57" s="106" t="s">
        <v>192</v>
      </c>
      <c r="H57" s="106" t="s">
        <v>272</v>
      </c>
      <c r="I57" s="106" t="s">
        <v>255</v>
      </c>
      <c r="J57" s="106" t="s">
        <v>273</v>
      </c>
      <c r="K57" s="106" t="s">
        <v>274</v>
      </c>
      <c r="L57" s="106" t="s">
        <v>275</v>
      </c>
      <c r="M57" s="106" t="s">
        <v>276</v>
      </c>
      <c r="N57" s="100">
        <v>308424</v>
      </c>
      <c r="O57" s="100">
        <v>308424</v>
      </c>
      <c r="P57" s="100">
        <v>92527</v>
      </c>
      <c r="Q57" s="109"/>
      <c r="R57" s="106" t="s">
        <v>231</v>
      </c>
      <c r="S57" s="106" t="s">
        <v>40</v>
      </c>
      <c r="T57" s="106" t="s">
        <v>191</v>
      </c>
      <c r="U57" s="106" t="s">
        <v>342</v>
      </c>
      <c r="V57" s="106" t="s">
        <v>343</v>
      </c>
      <c r="W57" s="106">
        <v>299</v>
      </c>
      <c r="X57" s="106"/>
      <c r="Y57" s="101">
        <v>0</v>
      </c>
      <c r="Z57" s="101"/>
      <c r="AA57" s="101"/>
      <c r="AB57" s="101">
        <v>12000</v>
      </c>
      <c r="AC57" s="107">
        <v>6.5</v>
      </c>
      <c r="AD57" s="106">
        <v>3200</v>
      </c>
      <c r="AE57" s="108">
        <v>1</v>
      </c>
      <c r="AF57" s="97"/>
      <c r="AG57" s="97"/>
      <c r="AH57" s="97"/>
      <c r="AI57" s="97"/>
      <c r="AJ57" s="97"/>
      <c r="AK57" s="97"/>
      <c r="AL57" s="97"/>
      <c r="AM57" s="97"/>
      <c r="AN57" s="97"/>
      <c r="AO57" s="97"/>
      <c r="AP57" s="97"/>
      <c r="AQ57" s="97"/>
      <c r="AR57" s="97"/>
      <c r="AS57" s="97"/>
      <c r="AT57" s="97"/>
      <c r="AU57" s="97"/>
      <c r="AV57" s="97"/>
      <c r="AW57" s="97"/>
      <c r="AX57" s="97"/>
      <c r="AY57" s="97"/>
      <c r="AZ57" s="97"/>
      <c r="BA57" s="97"/>
      <c r="BB57" s="97"/>
      <c r="BC57" s="97"/>
      <c r="BD57" s="97"/>
      <c r="BE57" s="97"/>
    </row>
    <row r="58" spans="1:57" s="1" customFormat="1" x14ac:dyDescent="0.25">
      <c r="A58" s="97">
        <v>2016</v>
      </c>
      <c r="B58" s="106" t="s">
        <v>512</v>
      </c>
      <c r="C58" s="106" t="s">
        <v>277</v>
      </c>
      <c r="D58" s="106" t="s">
        <v>279</v>
      </c>
      <c r="E58" s="106" t="s">
        <v>280</v>
      </c>
      <c r="F58" s="106" t="s">
        <v>281</v>
      </c>
      <c r="G58" s="106" t="s">
        <v>192</v>
      </c>
      <c r="H58" s="106" t="s">
        <v>278</v>
      </c>
      <c r="I58" s="106" t="s">
        <v>282</v>
      </c>
      <c r="J58" s="106" t="s">
        <v>283</v>
      </c>
      <c r="K58" s="106" t="s">
        <v>284</v>
      </c>
      <c r="L58" s="106" t="s">
        <v>285</v>
      </c>
      <c r="M58" s="106" t="s">
        <v>286</v>
      </c>
      <c r="N58" s="100">
        <v>366000</v>
      </c>
      <c r="O58" s="100">
        <v>366000</v>
      </c>
      <c r="P58" s="100">
        <v>73200</v>
      </c>
      <c r="Q58" s="109"/>
      <c r="R58" s="106" t="s">
        <v>231</v>
      </c>
      <c r="S58" s="106" t="s">
        <v>232</v>
      </c>
      <c r="T58" s="106" t="s">
        <v>191</v>
      </c>
      <c r="U58" s="106" t="s">
        <v>344</v>
      </c>
      <c r="V58" s="106" t="s">
        <v>347</v>
      </c>
      <c r="W58" s="106">
        <v>100</v>
      </c>
      <c r="X58" s="106"/>
      <c r="Y58" s="101">
        <v>0</v>
      </c>
      <c r="Z58" s="101"/>
      <c r="AA58" s="101"/>
      <c r="AB58" s="101">
        <v>1036</v>
      </c>
      <c r="AC58" s="107">
        <v>0.9</v>
      </c>
      <c r="AD58" s="106">
        <v>55</v>
      </c>
      <c r="AE58" s="108">
        <v>0</v>
      </c>
      <c r="AF58" s="97"/>
      <c r="AG58" s="97"/>
      <c r="AH58" s="97"/>
      <c r="AI58" s="97"/>
      <c r="AJ58" s="97"/>
      <c r="AK58" s="97"/>
      <c r="AL58" s="97"/>
      <c r="AM58" s="97"/>
      <c r="AN58" s="97"/>
      <c r="AO58" s="97"/>
      <c r="AP58" s="97"/>
      <c r="AQ58" s="97"/>
      <c r="AR58" s="97"/>
      <c r="AS58" s="97"/>
      <c r="AT58" s="97"/>
      <c r="AU58" s="97"/>
      <c r="AV58" s="97"/>
      <c r="AW58" s="97"/>
      <c r="AX58" s="97"/>
      <c r="AY58" s="97"/>
      <c r="AZ58" s="97"/>
      <c r="BA58" s="97"/>
      <c r="BB58" s="97"/>
      <c r="BC58" s="97"/>
      <c r="BD58" s="97"/>
      <c r="BE58" s="97"/>
    </row>
    <row r="59" spans="1:57" s="1" customFormat="1" x14ac:dyDescent="0.25">
      <c r="A59" s="97">
        <v>2016</v>
      </c>
      <c r="B59" s="106" t="s">
        <v>512</v>
      </c>
      <c r="C59" s="106" t="s">
        <v>287</v>
      </c>
      <c r="D59" s="106" t="s">
        <v>289</v>
      </c>
      <c r="E59" s="106" t="s">
        <v>290</v>
      </c>
      <c r="F59" s="106" t="s">
        <v>291</v>
      </c>
      <c r="G59" s="106" t="s">
        <v>192</v>
      </c>
      <c r="H59" s="106" t="s">
        <v>288</v>
      </c>
      <c r="I59" s="106" t="s">
        <v>292</v>
      </c>
      <c r="J59" s="106"/>
      <c r="K59" s="106"/>
      <c r="L59" s="106"/>
      <c r="M59" s="106"/>
      <c r="N59" s="100">
        <v>356437</v>
      </c>
      <c r="O59" s="100">
        <v>356437</v>
      </c>
      <c r="P59" s="100">
        <v>71287.399999999994</v>
      </c>
      <c r="Q59" s="109"/>
      <c r="R59" s="106" t="s">
        <v>231</v>
      </c>
      <c r="S59" s="98" t="s">
        <v>389</v>
      </c>
      <c r="T59" s="106" t="s">
        <v>191</v>
      </c>
      <c r="U59" s="106" t="s">
        <v>344</v>
      </c>
      <c r="V59" s="106" t="s">
        <v>347</v>
      </c>
      <c r="W59" s="106">
        <v>100</v>
      </c>
      <c r="X59" s="106"/>
      <c r="Y59" s="101">
        <v>0</v>
      </c>
      <c r="Z59" s="101"/>
      <c r="AA59" s="101"/>
      <c r="AB59" s="101">
        <v>3012</v>
      </c>
      <c r="AC59" s="107">
        <v>0.39</v>
      </c>
      <c r="AD59" s="106">
        <v>554</v>
      </c>
      <c r="AE59" s="108">
        <v>0</v>
      </c>
      <c r="AF59" s="97"/>
      <c r="AG59" s="97"/>
      <c r="AH59" s="97"/>
      <c r="AI59" s="97"/>
      <c r="AJ59" s="97"/>
      <c r="AK59" s="97"/>
      <c r="AL59" s="97"/>
      <c r="AM59" s="97"/>
      <c r="AN59" s="97"/>
      <c r="AO59" s="97"/>
      <c r="AP59" s="97"/>
      <c r="AQ59" s="97"/>
      <c r="AR59" s="97"/>
      <c r="AS59" s="97"/>
      <c r="AT59" s="97"/>
      <c r="AU59" s="97"/>
      <c r="AV59" s="97"/>
      <c r="AW59" s="97"/>
      <c r="AX59" s="97"/>
      <c r="AY59" s="97"/>
      <c r="AZ59" s="97"/>
      <c r="BA59" s="97"/>
      <c r="BB59" s="97"/>
      <c r="BC59" s="97"/>
      <c r="BD59" s="97"/>
      <c r="BE59" s="97"/>
    </row>
    <row r="60" spans="1:57" s="1" customFormat="1" x14ac:dyDescent="0.25">
      <c r="A60" s="97">
        <v>2016</v>
      </c>
      <c r="B60" s="106" t="s">
        <v>512</v>
      </c>
      <c r="C60" s="106" t="s">
        <v>293</v>
      </c>
      <c r="D60" s="106" t="s">
        <v>295</v>
      </c>
      <c r="E60" s="106" t="s">
        <v>296</v>
      </c>
      <c r="F60" s="106" t="s">
        <v>297</v>
      </c>
      <c r="G60" s="106" t="s">
        <v>192</v>
      </c>
      <c r="H60" s="106" t="s">
        <v>294</v>
      </c>
      <c r="I60" s="106" t="s">
        <v>299</v>
      </c>
      <c r="J60" s="106" t="s">
        <v>300</v>
      </c>
      <c r="K60" s="106" t="s">
        <v>301</v>
      </c>
      <c r="L60" s="106" t="s">
        <v>302</v>
      </c>
      <c r="M60" s="106" t="s">
        <v>303</v>
      </c>
      <c r="N60" s="100">
        <v>147545.37</v>
      </c>
      <c r="O60" s="100">
        <v>36303.78</v>
      </c>
      <c r="P60" s="100">
        <v>10891</v>
      </c>
      <c r="Q60" s="109"/>
      <c r="R60" s="106" t="s">
        <v>231</v>
      </c>
      <c r="S60" s="106" t="s">
        <v>241</v>
      </c>
      <c r="T60" s="106" t="s">
        <v>191</v>
      </c>
      <c r="U60" s="106" t="s">
        <v>344</v>
      </c>
      <c r="V60" s="106" t="s">
        <v>347</v>
      </c>
      <c r="W60" s="106">
        <v>100</v>
      </c>
      <c r="X60" s="106"/>
      <c r="Y60" s="101">
        <v>0</v>
      </c>
      <c r="Z60" s="101"/>
      <c r="AA60" s="101"/>
      <c r="AB60" s="101">
        <v>249</v>
      </c>
      <c r="AC60" s="107">
        <v>0.13</v>
      </c>
      <c r="AD60" s="106">
        <v>68</v>
      </c>
      <c r="AE60" s="108">
        <v>0</v>
      </c>
      <c r="AF60" s="97"/>
      <c r="AG60" s="97"/>
      <c r="AH60" s="97"/>
      <c r="AI60" s="97"/>
      <c r="AJ60" s="97"/>
      <c r="AK60" s="97"/>
      <c r="AL60" s="97"/>
      <c r="AM60" s="97"/>
      <c r="AN60" s="97"/>
      <c r="AO60" s="97"/>
      <c r="AP60" s="97"/>
      <c r="AQ60" s="97"/>
      <c r="AR60" s="97"/>
      <c r="AS60" s="97"/>
      <c r="AT60" s="97"/>
      <c r="AU60" s="97"/>
      <c r="AV60" s="97"/>
      <c r="AW60" s="97"/>
      <c r="AX60" s="97"/>
      <c r="AY60" s="97"/>
      <c r="AZ60" s="97"/>
      <c r="BA60" s="97"/>
      <c r="BB60" s="97"/>
      <c r="BC60" s="97"/>
      <c r="BD60" s="97"/>
      <c r="BE60" s="97"/>
    </row>
    <row r="61" spans="1:57" s="1" customFormat="1" x14ac:dyDescent="0.25">
      <c r="A61" s="97">
        <v>2016</v>
      </c>
      <c r="B61" s="106" t="s">
        <v>512</v>
      </c>
      <c r="C61" s="106" t="s">
        <v>304</v>
      </c>
      <c r="D61" s="106" t="s">
        <v>235</v>
      </c>
      <c r="E61" s="106" t="s">
        <v>128</v>
      </c>
      <c r="F61" s="106" t="s">
        <v>306</v>
      </c>
      <c r="G61" s="106" t="s">
        <v>192</v>
      </c>
      <c r="H61" s="106" t="s">
        <v>305</v>
      </c>
      <c r="I61" s="106" t="s">
        <v>236</v>
      </c>
      <c r="J61" s="106" t="s">
        <v>237</v>
      </c>
      <c r="K61" s="106" t="s">
        <v>238</v>
      </c>
      <c r="L61" s="106" t="s">
        <v>307</v>
      </c>
      <c r="M61" s="106" t="s">
        <v>308</v>
      </c>
      <c r="N61" s="100">
        <v>460000</v>
      </c>
      <c r="O61" s="100">
        <v>460000</v>
      </c>
      <c r="P61" s="100">
        <v>92000</v>
      </c>
      <c r="Q61" s="109"/>
      <c r="R61" s="106" t="s">
        <v>231</v>
      </c>
      <c r="S61" s="98" t="s">
        <v>389</v>
      </c>
      <c r="T61" s="106" t="s">
        <v>191</v>
      </c>
      <c r="U61" s="106" t="s">
        <v>344</v>
      </c>
      <c r="V61" s="106" t="s">
        <v>347</v>
      </c>
      <c r="W61" s="106">
        <v>100</v>
      </c>
      <c r="X61" s="106"/>
      <c r="Y61" s="101">
        <v>0</v>
      </c>
      <c r="Z61" s="101"/>
      <c r="AA61" s="101"/>
      <c r="AB61" s="101">
        <v>2350</v>
      </c>
      <c r="AC61" s="107">
        <v>0.7</v>
      </c>
      <c r="AD61" s="106">
        <v>1157</v>
      </c>
      <c r="AE61" s="108">
        <v>0</v>
      </c>
      <c r="AF61" s="97"/>
      <c r="AG61" s="97"/>
      <c r="AH61" s="97"/>
      <c r="AI61" s="97"/>
      <c r="AJ61" s="97"/>
      <c r="AK61" s="97"/>
      <c r="AL61" s="97"/>
      <c r="AM61" s="97"/>
      <c r="AN61" s="97"/>
      <c r="AO61" s="97"/>
      <c r="AP61" s="97"/>
      <c r="AQ61" s="97"/>
      <c r="AR61" s="97"/>
      <c r="AS61" s="97"/>
      <c r="AT61" s="97"/>
      <c r="AU61" s="97"/>
      <c r="AV61" s="97"/>
      <c r="AW61" s="97"/>
      <c r="AX61" s="97"/>
      <c r="AY61" s="97"/>
      <c r="AZ61" s="97"/>
      <c r="BA61" s="97"/>
      <c r="BB61" s="97"/>
      <c r="BC61" s="97"/>
      <c r="BD61" s="97"/>
      <c r="BE61" s="97"/>
    </row>
    <row r="62" spans="1:57" s="1" customFormat="1" x14ac:dyDescent="0.25">
      <c r="A62" s="97">
        <v>2016</v>
      </c>
      <c r="B62" s="106" t="s">
        <v>512</v>
      </c>
      <c r="C62" s="106" t="s">
        <v>309</v>
      </c>
      <c r="D62" s="106" t="s">
        <v>311</v>
      </c>
      <c r="E62" s="106" t="s">
        <v>128</v>
      </c>
      <c r="F62" s="106" t="s">
        <v>312</v>
      </c>
      <c r="G62" s="106" t="s">
        <v>192</v>
      </c>
      <c r="H62" s="106" t="s">
        <v>310</v>
      </c>
      <c r="I62" s="106" t="s">
        <v>313</v>
      </c>
      <c r="J62" s="106" t="s">
        <v>314</v>
      </c>
      <c r="K62" s="106" t="s">
        <v>315</v>
      </c>
      <c r="L62" s="106" t="s">
        <v>316</v>
      </c>
      <c r="M62" s="106" t="s">
        <v>317</v>
      </c>
      <c r="N62" s="100">
        <v>573631</v>
      </c>
      <c r="O62" s="100">
        <v>573631</v>
      </c>
      <c r="P62" s="100">
        <v>229452</v>
      </c>
      <c r="Q62" s="109"/>
      <c r="R62" s="106" t="s">
        <v>231</v>
      </c>
      <c r="S62" s="98" t="s">
        <v>402</v>
      </c>
      <c r="T62" s="106" t="s">
        <v>191</v>
      </c>
      <c r="U62" s="106" t="s">
        <v>344</v>
      </c>
      <c r="V62" s="106" t="s">
        <v>347</v>
      </c>
      <c r="W62" s="106">
        <v>199</v>
      </c>
      <c r="X62" s="106"/>
      <c r="Y62" s="101">
        <v>0</v>
      </c>
      <c r="Z62" s="101"/>
      <c r="AA62" s="101"/>
      <c r="AB62" s="101">
        <v>3080</v>
      </c>
      <c r="AC62" s="107">
        <v>773</v>
      </c>
      <c r="AD62" s="106">
        <v>744</v>
      </c>
      <c r="AE62" s="108">
        <v>0</v>
      </c>
      <c r="AF62" s="97"/>
      <c r="AG62" s="97"/>
      <c r="AH62" s="97"/>
      <c r="AI62" s="97"/>
      <c r="AJ62" s="97"/>
      <c r="AK62" s="97"/>
      <c r="AL62" s="97"/>
      <c r="AM62" s="97"/>
      <c r="AN62" s="97"/>
      <c r="AO62" s="97"/>
      <c r="AP62" s="97"/>
      <c r="AQ62" s="97"/>
      <c r="AR62" s="97"/>
      <c r="AS62" s="97"/>
      <c r="AT62" s="97"/>
      <c r="AU62" s="97"/>
      <c r="AV62" s="97"/>
      <c r="AW62" s="97"/>
      <c r="AX62" s="97"/>
      <c r="AY62" s="97"/>
      <c r="AZ62" s="97"/>
      <c r="BA62" s="97"/>
      <c r="BB62" s="97"/>
      <c r="BC62" s="97"/>
      <c r="BD62" s="97"/>
      <c r="BE62" s="97"/>
    </row>
    <row r="63" spans="1:57" s="1" customFormat="1" x14ac:dyDescent="0.25">
      <c r="A63" s="97">
        <v>2016</v>
      </c>
      <c r="B63" s="106" t="s">
        <v>512</v>
      </c>
      <c r="C63" s="106" t="s">
        <v>327</v>
      </c>
      <c r="D63" s="106" t="s">
        <v>195</v>
      </c>
      <c r="E63" s="106" t="s">
        <v>59</v>
      </c>
      <c r="F63" s="106" t="s">
        <v>329</v>
      </c>
      <c r="G63" s="106" t="s">
        <v>192</v>
      </c>
      <c r="H63" s="106" t="s">
        <v>328</v>
      </c>
      <c r="I63" s="106" t="s">
        <v>197</v>
      </c>
      <c r="J63" s="106" t="s">
        <v>330</v>
      </c>
      <c r="K63" s="106" t="s">
        <v>331</v>
      </c>
      <c r="L63" s="106" t="s">
        <v>332</v>
      </c>
      <c r="M63" s="106" t="s">
        <v>333</v>
      </c>
      <c r="N63" s="100">
        <v>46300</v>
      </c>
      <c r="O63" s="100">
        <v>46300</v>
      </c>
      <c r="P63" s="100">
        <v>13890</v>
      </c>
      <c r="Q63" s="109"/>
      <c r="R63" s="106" t="s">
        <v>231</v>
      </c>
      <c r="S63" s="98" t="s">
        <v>389</v>
      </c>
      <c r="T63" s="106" t="s">
        <v>191</v>
      </c>
      <c r="U63" s="106" t="s">
        <v>344</v>
      </c>
      <c r="V63" s="106" t="s">
        <v>347</v>
      </c>
      <c r="W63" s="106">
        <v>100</v>
      </c>
      <c r="X63" s="106"/>
      <c r="Y63" s="101">
        <v>0</v>
      </c>
      <c r="Z63" s="101"/>
      <c r="AA63" s="101"/>
      <c r="AB63" s="101">
        <v>600</v>
      </c>
      <c r="AC63" s="107">
        <v>0.2</v>
      </c>
      <c r="AD63" s="106">
        <v>30</v>
      </c>
      <c r="AE63" s="108">
        <v>0</v>
      </c>
      <c r="AF63" s="97"/>
      <c r="AG63" s="97"/>
      <c r="AH63" s="97"/>
      <c r="AI63" s="97"/>
      <c r="AJ63" s="97"/>
      <c r="AK63" s="97"/>
      <c r="AL63" s="97"/>
      <c r="AM63" s="97"/>
      <c r="AN63" s="97"/>
      <c r="AO63" s="97"/>
      <c r="AP63" s="97"/>
      <c r="AQ63" s="97"/>
      <c r="AR63" s="97"/>
      <c r="AS63" s="97"/>
      <c r="AT63" s="97"/>
      <c r="AU63" s="97"/>
      <c r="AV63" s="97"/>
      <c r="AW63" s="97"/>
      <c r="AX63" s="97"/>
      <c r="AY63" s="97"/>
      <c r="AZ63" s="97"/>
      <c r="BA63" s="97"/>
      <c r="BB63" s="97"/>
      <c r="BC63" s="97"/>
      <c r="BD63" s="97"/>
      <c r="BE63" s="97"/>
    </row>
    <row r="64" spans="1:57" s="1" customFormat="1" x14ac:dyDescent="0.25">
      <c r="A64" s="97">
        <v>2016</v>
      </c>
      <c r="B64" s="106" t="s">
        <v>512</v>
      </c>
      <c r="C64" s="106" t="s">
        <v>334</v>
      </c>
      <c r="D64" s="106" t="s">
        <v>336</v>
      </c>
      <c r="E64" s="106" t="s">
        <v>337</v>
      </c>
      <c r="F64" s="106" t="s">
        <v>338</v>
      </c>
      <c r="G64" s="106" t="s">
        <v>192</v>
      </c>
      <c r="H64" s="106" t="s">
        <v>335</v>
      </c>
      <c r="I64" s="106"/>
      <c r="J64" s="106" t="s">
        <v>339</v>
      </c>
      <c r="K64" s="106" t="s">
        <v>340</v>
      </c>
      <c r="L64" s="106"/>
      <c r="M64" s="106"/>
      <c r="N64" s="100">
        <v>70124.679999999993</v>
      </c>
      <c r="O64" s="100">
        <v>70124.679999999993</v>
      </c>
      <c r="P64" s="100">
        <v>31556</v>
      </c>
      <c r="Q64" s="109"/>
      <c r="R64" s="106" t="s">
        <v>231</v>
      </c>
      <c r="S64" s="106" t="s">
        <v>348</v>
      </c>
      <c r="T64" s="106" t="s">
        <v>191</v>
      </c>
      <c r="U64" s="106" t="s">
        <v>344</v>
      </c>
      <c r="V64" s="106" t="s">
        <v>347</v>
      </c>
      <c r="W64" s="106">
        <v>100</v>
      </c>
      <c r="X64" s="106" t="s">
        <v>687</v>
      </c>
      <c r="Y64" s="101">
        <v>173</v>
      </c>
      <c r="Z64" s="101"/>
      <c r="AA64" s="101"/>
      <c r="AB64" s="101">
        <v>342</v>
      </c>
      <c r="AC64" s="107">
        <v>0</v>
      </c>
      <c r="AD64" s="106">
        <v>61</v>
      </c>
      <c r="AE64" s="108">
        <v>0</v>
      </c>
      <c r="AF64" s="97"/>
      <c r="AG64" s="97"/>
      <c r="AH64" s="97"/>
      <c r="AI64" s="97"/>
      <c r="AJ64" s="97"/>
      <c r="AK64" s="97"/>
      <c r="AL64" s="97"/>
      <c r="AM64" s="97"/>
      <c r="AN64" s="97"/>
      <c r="AO64" s="97"/>
      <c r="AP64" s="97"/>
      <c r="AQ64" s="97"/>
      <c r="AR64" s="97"/>
      <c r="AS64" s="97"/>
      <c r="AT64" s="97"/>
      <c r="AU64" s="97"/>
      <c r="AV64" s="97"/>
      <c r="AW64" s="97"/>
      <c r="AX64" s="97"/>
      <c r="AY64" s="97"/>
      <c r="AZ64" s="97"/>
      <c r="BA64" s="97"/>
      <c r="BB64" s="97"/>
      <c r="BC64" s="97"/>
      <c r="BD64" s="97"/>
      <c r="BE64" s="97"/>
    </row>
    <row r="65" spans="1:57" s="1" customFormat="1" x14ac:dyDescent="0.25">
      <c r="A65" s="97">
        <v>2016</v>
      </c>
      <c r="B65" s="97" t="s">
        <v>512</v>
      </c>
      <c r="C65" s="97" t="s">
        <v>676</v>
      </c>
      <c r="D65" s="97" t="s">
        <v>205</v>
      </c>
      <c r="E65" s="97" t="s">
        <v>691</v>
      </c>
      <c r="F65" s="97" t="s">
        <v>678</v>
      </c>
      <c r="G65" s="97" t="s">
        <v>192</v>
      </c>
      <c r="H65" s="97" t="s">
        <v>677</v>
      </c>
      <c r="I65" s="97" t="s">
        <v>208</v>
      </c>
      <c r="J65" s="97" t="s">
        <v>692</v>
      </c>
      <c r="K65" s="97" t="s">
        <v>693</v>
      </c>
      <c r="L65" s="97" t="s">
        <v>694</v>
      </c>
      <c r="M65" s="97" t="s">
        <v>695</v>
      </c>
      <c r="N65" s="100">
        <v>315388.33</v>
      </c>
      <c r="O65" s="100">
        <v>226747.67</v>
      </c>
      <c r="P65" s="100">
        <v>81618</v>
      </c>
      <c r="Q65" s="97"/>
      <c r="R65" s="97" t="s">
        <v>696</v>
      </c>
      <c r="S65" s="97" t="s">
        <v>697</v>
      </c>
      <c r="T65" s="97" t="s">
        <v>191</v>
      </c>
      <c r="U65" s="97"/>
      <c r="V65" s="97"/>
      <c r="W65" s="97">
        <v>100</v>
      </c>
      <c r="X65" s="97"/>
      <c r="Y65" s="101">
        <v>0</v>
      </c>
      <c r="Z65" s="101"/>
      <c r="AA65" s="101"/>
      <c r="AB65" s="101">
        <v>4072</v>
      </c>
      <c r="AC65" s="107">
        <v>0.9</v>
      </c>
      <c r="AD65" s="97">
        <v>133</v>
      </c>
      <c r="AE65" s="108">
        <v>0</v>
      </c>
      <c r="AF65" s="97"/>
      <c r="AG65" s="97"/>
      <c r="AH65" s="97"/>
      <c r="AI65" s="97"/>
      <c r="AJ65" s="97"/>
      <c r="AK65" s="97"/>
      <c r="AL65" s="97"/>
      <c r="AM65" s="97"/>
      <c r="AN65" s="97"/>
      <c r="AO65" s="97"/>
      <c r="AP65" s="97"/>
      <c r="AQ65" s="97"/>
      <c r="AR65" s="97"/>
      <c r="AS65" s="97"/>
      <c r="AT65" s="97"/>
      <c r="AU65" s="97"/>
      <c r="AV65" s="97"/>
      <c r="AW65" s="97"/>
      <c r="AX65" s="97"/>
      <c r="AY65" s="97"/>
      <c r="AZ65" s="97"/>
      <c r="BA65" s="97"/>
      <c r="BB65" s="97"/>
      <c r="BC65" s="97"/>
      <c r="BD65" s="97"/>
      <c r="BE65" s="97"/>
    </row>
    <row r="66" spans="1:57" s="1" customFormat="1" x14ac:dyDescent="0.25">
      <c r="A66" s="97">
        <v>2015</v>
      </c>
      <c r="B66" s="97" t="s">
        <v>619</v>
      </c>
      <c r="C66" s="98" t="s">
        <v>115</v>
      </c>
      <c r="D66" s="97"/>
      <c r="E66" s="98" t="s">
        <v>32</v>
      </c>
      <c r="F66" s="98" t="s">
        <v>35</v>
      </c>
      <c r="G66" s="98"/>
      <c r="H66" s="97" t="s">
        <v>38</v>
      </c>
      <c r="I66" s="97" t="s">
        <v>386</v>
      </c>
      <c r="J66" s="98"/>
      <c r="K66" s="98" t="s">
        <v>36</v>
      </c>
      <c r="L66" s="98"/>
      <c r="M66" s="98" t="s">
        <v>116</v>
      </c>
      <c r="N66" s="97"/>
      <c r="O66" s="97"/>
      <c r="P66" s="97"/>
      <c r="Q66" s="97"/>
      <c r="R66" s="97"/>
      <c r="S66" s="97"/>
      <c r="T66" s="97" t="s">
        <v>40</v>
      </c>
      <c r="U66" s="97"/>
      <c r="V66" s="97"/>
      <c r="W66" s="97"/>
      <c r="X66" s="97"/>
      <c r="Y66" s="97"/>
      <c r="Z66" s="97"/>
      <c r="AA66" s="97"/>
      <c r="AB66" s="97"/>
      <c r="AC66" s="97"/>
      <c r="AD66" s="97"/>
      <c r="AE66" s="97" t="s">
        <v>10</v>
      </c>
      <c r="AF66" s="97"/>
      <c r="AG66" s="97"/>
      <c r="AH66" s="97"/>
      <c r="AI66" s="100">
        <v>700000</v>
      </c>
      <c r="AJ66" s="110">
        <v>700000</v>
      </c>
      <c r="AK66" s="99">
        <v>420000</v>
      </c>
      <c r="AL66" s="111">
        <v>0</v>
      </c>
      <c r="AM66" s="100"/>
      <c r="AN66" s="97"/>
      <c r="AO66" s="97"/>
      <c r="AP66" s="98" t="s">
        <v>406</v>
      </c>
      <c r="AQ66" s="112"/>
      <c r="AR66" s="112">
        <v>1000</v>
      </c>
      <c r="AS66" s="112">
        <f>AR66+AQ66</f>
        <v>1000</v>
      </c>
      <c r="AT66" s="113">
        <v>100</v>
      </c>
      <c r="AU66" s="97"/>
      <c r="AV66" s="107"/>
      <c r="AW66" s="107"/>
      <c r="AX66" s="101">
        <v>25000</v>
      </c>
      <c r="AY66" s="101"/>
      <c r="AZ66" s="101"/>
      <c r="BA66" s="97"/>
      <c r="BB66" s="114">
        <v>2083</v>
      </c>
      <c r="BC66" s="114"/>
      <c r="BD66" s="97"/>
      <c r="BE66" s="97"/>
    </row>
    <row r="67" spans="1:57" s="1" customFormat="1" x14ac:dyDescent="0.25">
      <c r="A67" s="97">
        <v>2015</v>
      </c>
      <c r="B67" s="97" t="s">
        <v>619</v>
      </c>
      <c r="C67" s="98" t="s">
        <v>117</v>
      </c>
      <c r="D67" s="97"/>
      <c r="E67" s="98" t="s">
        <v>122</v>
      </c>
      <c r="F67" s="98" t="s">
        <v>118</v>
      </c>
      <c r="G67" s="98"/>
      <c r="H67" s="97" t="s">
        <v>121</v>
      </c>
      <c r="I67" s="97" t="s">
        <v>261</v>
      </c>
      <c r="J67" s="98"/>
      <c r="K67" s="98" t="s">
        <v>119</v>
      </c>
      <c r="L67" s="98"/>
      <c r="M67" s="98" t="s">
        <v>120</v>
      </c>
      <c r="N67" s="97"/>
      <c r="O67" s="97"/>
      <c r="P67" s="97"/>
      <c r="Q67" s="97"/>
      <c r="R67" s="97"/>
      <c r="S67" s="97"/>
      <c r="T67" s="97" t="s">
        <v>40</v>
      </c>
      <c r="U67" s="97"/>
      <c r="V67" s="97"/>
      <c r="W67" s="97"/>
      <c r="X67" s="97"/>
      <c r="Y67" s="97"/>
      <c r="Z67" s="97"/>
      <c r="AA67" s="97"/>
      <c r="AB67" s="97"/>
      <c r="AC67" s="97"/>
      <c r="AD67" s="97"/>
      <c r="AE67" s="97" t="s">
        <v>10</v>
      </c>
      <c r="AF67" s="97"/>
      <c r="AG67" s="97"/>
      <c r="AH67" s="97"/>
      <c r="AI67" s="100">
        <v>5915323</v>
      </c>
      <c r="AJ67" s="110">
        <v>5915323</v>
      </c>
      <c r="AK67" s="99">
        <v>1900000</v>
      </c>
      <c r="AL67" s="111">
        <v>0</v>
      </c>
      <c r="AM67" s="100"/>
      <c r="AN67" s="97"/>
      <c r="AO67" s="97"/>
      <c r="AP67" s="98" t="s">
        <v>406</v>
      </c>
      <c r="AQ67" s="112"/>
      <c r="AR67" s="112">
        <v>9060</v>
      </c>
      <c r="AS67" s="112">
        <f t="shared" ref="AS67:AS93" si="0">AR67+AQ67</f>
        <v>9060</v>
      </c>
      <c r="AT67" s="113">
        <v>80</v>
      </c>
      <c r="AU67" s="97"/>
      <c r="AV67" s="107"/>
      <c r="AW67" s="107"/>
      <c r="AX67" s="101">
        <v>29900</v>
      </c>
      <c r="AY67" s="101"/>
      <c r="AZ67" s="101"/>
      <c r="BA67" s="97"/>
      <c r="BB67" s="114">
        <v>2904</v>
      </c>
      <c r="BC67" s="114"/>
      <c r="BD67" s="97"/>
      <c r="BE67" s="97"/>
    </row>
    <row r="68" spans="1:57" s="1" customFormat="1" x14ac:dyDescent="0.25">
      <c r="A68" s="97">
        <v>2015</v>
      </c>
      <c r="B68" s="97" t="s">
        <v>619</v>
      </c>
      <c r="C68" s="98" t="s">
        <v>123</v>
      </c>
      <c r="D68" s="97"/>
      <c r="E68" s="98" t="s">
        <v>128</v>
      </c>
      <c r="F68" s="98" t="s">
        <v>124</v>
      </c>
      <c r="G68" s="98"/>
      <c r="H68" s="97" t="s">
        <v>127</v>
      </c>
      <c r="I68" s="97" t="s">
        <v>292</v>
      </c>
      <c r="J68" s="98"/>
      <c r="K68" s="98" t="s">
        <v>125</v>
      </c>
      <c r="L68" s="98"/>
      <c r="M68" s="98" t="s">
        <v>126</v>
      </c>
      <c r="N68" s="97"/>
      <c r="O68" s="97"/>
      <c r="P68" s="97"/>
      <c r="Q68" s="97"/>
      <c r="R68" s="97"/>
      <c r="S68" s="97"/>
      <c r="T68" s="97" t="s">
        <v>40</v>
      </c>
      <c r="U68" s="97"/>
      <c r="V68" s="97"/>
      <c r="W68" s="97"/>
      <c r="X68" s="97"/>
      <c r="Y68" s="97"/>
      <c r="Z68" s="97"/>
      <c r="AA68" s="97"/>
      <c r="AB68" s="97"/>
      <c r="AC68" s="97"/>
      <c r="AD68" s="97"/>
      <c r="AE68" s="97" t="s">
        <v>10</v>
      </c>
      <c r="AF68" s="97"/>
      <c r="AG68" s="97"/>
      <c r="AH68" s="97"/>
      <c r="AI68" s="100">
        <v>11347842</v>
      </c>
      <c r="AJ68" s="110">
        <v>11347842</v>
      </c>
      <c r="AK68" s="99">
        <v>1695708</v>
      </c>
      <c r="AL68" s="111">
        <v>0</v>
      </c>
      <c r="AM68" s="100"/>
      <c r="AN68" s="97"/>
      <c r="AO68" s="97"/>
      <c r="AP68" s="98" t="s">
        <v>420</v>
      </c>
      <c r="AQ68" s="112"/>
      <c r="AR68" s="112">
        <v>2877</v>
      </c>
      <c r="AS68" s="112">
        <f t="shared" si="0"/>
        <v>2877</v>
      </c>
      <c r="AT68" s="113">
        <v>100</v>
      </c>
      <c r="AU68" s="97"/>
      <c r="AV68" s="107"/>
      <c r="AW68" s="107"/>
      <c r="AX68" s="101">
        <v>323123</v>
      </c>
      <c r="AY68" s="101"/>
      <c r="AZ68" s="101"/>
      <c r="BA68" s="97"/>
      <c r="BB68" s="114">
        <v>1</v>
      </c>
      <c r="BC68" s="114"/>
      <c r="BD68" s="97"/>
      <c r="BE68" s="97"/>
    </row>
    <row r="69" spans="1:57" s="1" customFormat="1" x14ac:dyDescent="0.25">
      <c r="A69" s="97">
        <v>2015</v>
      </c>
      <c r="B69" s="97" t="s">
        <v>619</v>
      </c>
      <c r="C69" s="98" t="s">
        <v>132</v>
      </c>
      <c r="D69" s="97"/>
      <c r="E69" s="98" t="s">
        <v>137</v>
      </c>
      <c r="F69" s="98" t="s">
        <v>133</v>
      </c>
      <c r="G69" s="98"/>
      <c r="H69" s="97" t="s">
        <v>136</v>
      </c>
      <c r="I69" s="106" t="s">
        <v>430</v>
      </c>
      <c r="J69" s="98"/>
      <c r="K69" s="98" t="s">
        <v>134</v>
      </c>
      <c r="L69" s="98"/>
      <c r="M69" s="98" t="s">
        <v>135</v>
      </c>
      <c r="N69" s="97"/>
      <c r="O69" s="97"/>
      <c r="P69" s="97"/>
      <c r="Q69" s="97"/>
      <c r="R69" s="97"/>
      <c r="S69" s="97"/>
      <c r="T69" s="97" t="s">
        <v>138</v>
      </c>
      <c r="U69" s="97"/>
      <c r="V69" s="97"/>
      <c r="W69" s="97"/>
      <c r="X69" s="97"/>
      <c r="Y69" s="97"/>
      <c r="Z69" s="97"/>
      <c r="AA69" s="97"/>
      <c r="AB69" s="97"/>
      <c r="AC69" s="97"/>
      <c r="AD69" s="97"/>
      <c r="AE69" s="97" t="s">
        <v>10</v>
      </c>
      <c r="AF69" s="97"/>
      <c r="AG69" s="97"/>
      <c r="AH69" s="97"/>
      <c r="AI69" s="100">
        <v>12812200</v>
      </c>
      <c r="AJ69" s="110">
        <v>9390100</v>
      </c>
      <c r="AK69" s="99">
        <v>4591000</v>
      </c>
      <c r="AL69" s="111">
        <v>0</v>
      </c>
      <c r="AM69" s="100"/>
      <c r="AN69" s="97"/>
      <c r="AO69" s="97"/>
      <c r="AP69" s="98" t="s">
        <v>406</v>
      </c>
      <c r="AQ69" s="112"/>
      <c r="AR69" s="112">
        <v>10300</v>
      </c>
      <c r="AS69" s="112">
        <f t="shared" si="0"/>
        <v>10300</v>
      </c>
      <c r="AT69" s="113">
        <v>100</v>
      </c>
      <c r="AU69" s="97"/>
      <c r="AV69" s="107"/>
      <c r="AW69" s="107"/>
      <c r="AX69" s="101">
        <v>69648</v>
      </c>
      <c r="AY69" s="101"/>
      <c r="AZ69" s="101"/>
      <c r="BA69" s="97"/>
      <c r="BB69" s="114">
        <v>5767</v>
      </c>
      <c r="BC69" s="114"/>
      <c r="BD69" s="97"/>
      <c r="BE69" s="97"/>
    </row>
    <row r="70" spans="1:57" s="1" customFormat="1" x14ac:dyDescent="0.25">
      <c r="A70" s="97">
        <v>2015</v>
      </c>
      <c r="B70" s="97" t="s">
        <v>619</v>
      </c>
      <c r="C70" s="98" t="s">
        <v>139</v>
      </c>
      <c r="D70" s="97"/>
      <c r="E70" s="98" t="s">
        <v>144</v>
      </c>
      <c r="F70" s="98" t="s">
        <v>140</v>
      </c>
      <c r="G70" s="98"/>
      <c r="H70" s="97" t="s">
        <v>143</v>
      </c>
      <c r="I70" s="106" t="s">
        <v>217</v>
      </c>
      <c r="J70" s="98"/>
      <c r="K70" s="98" t="s">
        <v>141</v>
      </c>
      <c r="L70" s="98"/>
      <c r="M70" s="98" t="s">
        <v>142</v>
      </c>
      <c r="N70" s="97"/>
      <c r="O70" s="97"/>
      <c r="P70" s="97"/>
      <c r="Q70" s="97"/>
      <c r="R70" s="97"/>
      <c r="S70" s="97"/>
      <c r="T70" s="97" t="s">
        <v>407</v>
      </c>
      <c r="U70" s="97"/>
      <c r="V70" s="97"/>
      <c r="W70" s="97"/>
      <c r="X70" s="97"/>
      <c r="Y70" s="97"/>
      <c r="Z70" s="97"/>
      <c r="AA70" s="97"/>
      <c r="AB70" s="97"/>
      <c r="AC70" s="97"/>
      <c r="AD70" s="97"/>
      <c r="AE70" s="97" t="s">
        <v>10</v>
      </c>
      <c r="AF70" s="97"/>
      <c r="AG70" s="97"/>
      <c r="AH70" s="97"/>
      <c r="AI70" s="100">
        <v>194876</v>
      </c>
      <c r="AJ70" s="110">
        <v>194876</v>
      </c>
      <c r="AK70" s="99">
        <v>120240</v>
      </c>
      <c r="AL70" s="111">
        <v>0</v>
      </c>
      <c r="AM70" s="100"/>
      <c r="AN70" s="97"/>
      <c r="AO70" s="97"/>
      <c r="AP70" s="98" t="s">
        <v>406</v>
      </c>
      <c r="AQ70" s="112"/>
      <c r="AR70" s="112">
        <v>387</v>
      </c>
      <c r="AS70" s="112">
        <f t="shared" si="0"/>
        <v>387</v>
      </c>
      <c r="AT70" s="113">
        <v>100</v>
      </c>
      <c r="AU70" s="97"/>
      <c r="AV70" s="107"/>
      <c r="AW70" s="107"/>
      <c r="AX70" s="101">
        <v>893.3</v>
      </c>
      <c r="AY70" s="101"/>
      <c r="AZ70" s="101"/>
      <c r="BA70" s="97"/>
      <c r="BB70" s="114">
        <v>149</v>
      </c>
      <c r="BC70" s="114"/>
      <c r="BD70" s="97"/>
      <c r="BE70" s="97"/>
    </row>
    <row r="71" spans="1:57" s="1" customFormat="1" x14ac:dyDescent="0.25">
      <c r="A71" s="97">
        <v>2015</v>
      </c>
      <c r="B71" s="97" t="s">
        <v>619</v>
      </c>
      <c r="C71" s="98" t="s">
        <v>145</v>
      </c>
      <c r="D71" s="97"/>
      <c r="E71" s="98" t="s">
        <v>150</v>
      </c>
      <c r="F71" s="98" t="s">
        <v>146</v>
      </c>
      <c r="G71" s="98"/>
      <c r="H71" s="97" t="s">
        <v>149</v>
      </c>
      <c r="I71" s="97" t="s">
        <v>255</v>
      </c>
      <c r="J71" s="98"/>
      <c r="K71" s="98" t="s">
        <v>147</v>
      </c>
      <c r="L71" s="98"/>
      <c r="M71" s="98" t="s">
        <v>148</v>
      </c>
      <c r="N71" s="97"/>
      <c r="O71" s="97"/>
      <c r="P71" s="97"/>
      <c r="Q71" s="97"/>
      <c r="R71" s="97"/>
      <c r="S71" s="97"/>
      <c r="T71" s="97" t="s">
        <v>40</v>
      </c>
      <c r="U71" s="97"/>
      <c r="V71" s="97"/>
      <c r="W71" s="97"/>
      <c r="X71" s="97"/>
      <c r="Y71" s="97"/>
      <c r="Z71" s="97"/>
      <c r="AA71" s="97"/>
      <c r="AB71" s="97"/>
      <c r="AC71" s="97"/>
      <c r="AD71" s="97"/>
      <c r="AE71" s="97" t="s">
        <v>10</v>
      </c>
      <c r="AF71" s="97"/>
      <c r="AG71" s="97"/>
      <c r="AH71" s="97"/>
      <c r="AI71" s="100">
        <v>139122</v>
      </c>
      <c r="AJ71" s="110">
        <v>114020</v>
      </c>
      <c r="AK71" s="99">
        <v>68412</v>
      </c>
      <c r="AL71" s="111">
        <v>0</v>
      </c>
      <c r="AM71" s="100"/>
      <c r="AN71" s="97"/>
      <c r="AO71" s="97"/>
      <c r="AP71" s="98" t="s">
        <v>406</v>
      </c>
      <c r="AQ71" s="112">
        <v>240</v>
      </c>
      <c r="AR71" s="112"/>
      <c r="AS71" s="112">
        <f t="shared" si="0"/>
        <v>240</v>
      </c>
      <c r="AT71" s="113">
        <v>78</v>
      </c>
      <c r="AU71" s="97"/>
      <c r="AV71" s="107"/>
      <c r="AW71" s="107"/>
      <c r="AX71" s="101"/>
      <c r="AY71" s="101">
        <v>548</v>
      </c>
      <c r="AZ71" s="101"/>
      <c r="BA71" s="97"/>
      <c r="BB71" s="114">
        <v>86</v>
      </c>
      <c r="BC71" s="114"/>
      <c r="BD71" s="97"/>
      <c r="BE71" s="97"/>
    </row>
    <row r="72" spans="1:57" s="1" customFormat="1" x14ac:dyDescent="0.25">
      <c r="A72" s="97">
        <v>2015</v>
      </c>
      <c r="B72" s="97" t="s">
        <v>619</v>
      </c>
      <c r="C72" s="98" t="s">
        <v>151</v>
      </c>
      <c r="D72" s="97"/>
      <c r="E72" s="98" t="s">
        <v>156</v>
      </c>
      <c r="F72" s="98" t="s">
        <v>152</v>
      </c>
      <c r="G72" s="98"/>
      <c r="H72" s="97" t="s">
        <v>155</v>
      </c>
      <c r="I72" s="106" t="s">
        <v>473</v>
      </c>
      <c r="J72" s="98"/>
      <c r="K72" s="98" t="s">
        <v>153</v>
      </c>
      <c r="L72" s="98"/>
      <c r="M72" s="98" t="s">
        <v>154</v>
      </c>
      <c r="N72" s="97"/>
      <c r="O72" s="97"/>
      <c r="P72" s="97"/>
      <c r="Q72" s="97"/>
      <c r="R72" s="97"/>
      <c r="S72" s="97"/>
      <c r="T72" s="97" t="s">
        <v>138</v>
      </c>
      <c r="U72" s="97"/>
      <c r="V72" s="97"/>
      <c r="W72" s="97"/>
      <c r="X72" s="97"/>
      <c r="Y72" s="97"/>
      <c r="Z72" s="97"/>
      <c r="AA72" s="97"/>
      <c r="AB72" s="97"/>
      <c r="AC72" s="97"/>
      <c r="AD72" s="97"/>
      <c r="AE72" s="97" t="s">
        <v>10</v>
      </c>
      <c r="AF72" s="97"/>
      <c r="AG72" s="97"/>
      <c r="AH72" s="97"/>
      <c r="AI72" s="100">
        <v>4659000</v>
      </c>
      <c r="AJ72" s="110">
        <v>2463200</v>
      </c>
      <c r="AK72" s="99">
        <v>724574</v>
      </c>
      <c r="AL72" s="111">
        <v>0</v>
      </c>
      <c r="AM72" s="100"/>
      <c r="AN72" s="97"/>
      <c r="AO72" s="97"/>
      <c r="AP72" s="98" t="s">
        <v>406</v>
      </c>
      <c r="AQ72" s="112">
        <v>2350</v>
      </c>
      <c r="AR72" s="112"/>
      <c r="AS72" s="112">
        <f t="shared" si="0"/>
        <v>2350</v>
      </c>
      <c r="AT72" s="113">
        <v>60</v>
      </c>
      <c r="AU72" s="97"/>
      <c r="AV72" s="107"/>
      <c r="AW72" s="107"/>
      <c r="AX72" s="101"/>
      <c r="AY72" s="101">
        <v>7800</v>
      </c>
      <c r="AZ72" s="101"/>
      <c r="BA72" s="97"/>
      <c r="BB72" s="114">
        <v>2365</v>
      </c>
      <c r="BC72" s="114"/>
      <c r="BD72" s="97"/>
      <c r="BE72" s="97"/>
    </row>
    <row r="73" spans="1:57" s="1" customFormat="1" x14ac:dyDescent="0.25">
      <c r="A73" s="97">
        <v>2015</v>
      </c>
      <c r="B73" s="97" t="s">
        <v>619</v>
      </c>
      <c r="C73" s="98" t="s">
        <v>157</v>
      </c>
      <c r="D73" s="97"/>
      <c r="E73" s="98" t="s">
        <v>66</v>
      </c>
      <c r="F73" s="98" t="s">
        <v>158</v>
      </c>
      <c r="G73" s="98"/>
      <c r="H73" s="97" t="s">
        <v>160</v>
      </c>
      <c r="I73" s="106" t="s">
        <v>473</v>
      </c>
      <c r="J73" s="98"/>
      <c r="K73" s="98" t="s">
        <v>63</v>
      </c>
      <c r="L73" s="98"/>
      <c r="M73" s="98" t="s">
        <v>159</v>
      </c>
      <c r="N73" s="97"/>
      <c r="O73" s="97"/>
      <c r="P73" s="97"/>
      <c r="Q73" s="97"/>
      <c r="R73" s="97"/>
      <c r="S73" s="97"/>
      <c r="T73" s="97" t="s">
        <v>138</v>
      </c>
      <c r="U73" s="97"/>
      <c r="V73" s="97"/>
      <c r="W73" s="97"/>
      <c r="X73" s="97"/>
      <c r="Y73" s="97"/>
      <c r="Z73" s="97"/>
      <c r="AA73" s="97"/>
      <c r="AB73" s="97"/>
      <c r="AC73" s="97"/>
      <c r="AD73" s="97"/>
      <c r="AE73" s="97" t="s">
        <v>10</v>
      </c>
      <c r="AF73" s="97"/>
      <c r="AG73" s="97"/>
      <c r="AH73" s="97"/>
      <c r="AI73" s="100">
        <v>2957337</v>
      </c>
      <c r="AJ73" s="110">
        <v>1171380</v>
      </c>
      <c r="AK73" s="99">
        <v>498960</v>
      </c>
      <c r="AL73" s="111">
        <v>0</v>
      </c>
      <c r="AM73" s="100"/>
      <c r="AN73" s="97"/>
      <c r="AO73" s="97"/>
      <c r="AP73" s="98" t="s">
        <v>406</v>
      </c>
      <c r="AQ73" s="112">
        <v>1848</v>
      </c>
      <c r="AR73" s="112"/>
      <c r="AS73" s="112">
        <f t="shared" si="0"/>
        <v>1848</v>
      </c>
      <c r="AT73" s="113">
        <v>57</v>
      </c>
      <c r="AU73" s="97"/>
      <c r="AV73" s="107"/>
      <c r="AW73" s="107"/>
      <c r="AX73" s="101"/>
      <c r="AY73" s="101">
        <v>8030</v>
      </c>
      <c r="AZ73" s="101"/>
      <c r="BA73" s="97"/>
      <c r="BB73" s="114">
        <v>1062</v>
      </c>
      <c r="BC73" s="114"/>
      <c r="BD73" s="97"/>
      <c r="BE73" s="97"/>
    </row>
    <row r="74" spans="1:57" s="1" customFormat="1" x14ac:dyDescent="0.25">
      <c r="A74" s="97">
        <v>2015</v>
      </c>
      <c r="B74" s="97" t="s">
        <v>619</v>
      </c>
      <c r="C74" s="98" t="s">
        <v>161</v>
      </c>
      <c r="D74" s="97"/>
      <c r="E74" s="98" t="s">
        <v>66</v>
      </c>
      <c r="F74" s="98" t="s">
        <v>62</v>
      </c>
      <c r="G74" s="98"/>
      <c r="H74" s="97" t="s">
        <v>65</v>
      </c>
      <c r="I74" s="106" t="s">
        <v>473</v>
      </c>
      <c r="J74" s="98"/>
      <c r="K74" s="98" t="s">
        <v>63</v>
      </c>
      <c r="L74" s="98"/>
      <c r="M74" s="98" t="s">
        <v>64</v>
      </c>
      <c r="N74" s="97"/>
      <c r="O74" s="97"/>
      <c r="P74" s="97"/>
      <c r="Q74" s="97"/>
      <c r="R74" s="97"/>
      <c r="S74" s="97"/>
      <c r="T74" s="97" t="s">
        <v>407</v>
      </c>
      <c r="U74" s="97"/>
      <c r="V74" s="97"/>
      <c r="W74" s="97"/>
      <c r="X74" s="97"/>
      <c r="Y74" s="97"/>
      <c r="Z74" s="97"/>
      <c r="AA74" s="97"/>
      <c r="AB74" s="97"/>
      <c r="AC74" s="97"/>
      <c r="AD74" s="97"/>
      <c r="AE74" s="97" t="s">
        <v>10</v>
      </c>
      <c r="AF74" s="97"/>
      <c r="AG74" s="97"/>
      <c r="AH74" s="97"/>
      <c r="AI74" s="100">
        <v>4584410</v>
      </c>
      <c r="AJ74" s="110">
        <v>4584410</v>
      </c>
      <c r="AK74" s="99">
        <v>1120980</v>
      </c>
      <c r="AL74" s="111">
        <v>0</v>
      </c>
      <c r="AM74" s="100"/>
      <c r="AN74" s="97"/>
      <c r="AO74" s="97"/>
      <c r="AP74" s="98" t="s">
        <v>406</v>
      </c>
      <c r="AQ74" s="112">
        <v>14150</v>
      </c>
      <c r="AR74" s="112"/>
      <c r="AS74" s="112">
        <f t="shared" si="0"/>
        <v>14150</v>
      </c>
      <c r="AT74" s="113">
        <v>53</v>
      </c>
      <c r="AU74" s="97"/>
      <c r="AV74" s="107"/>
      <c r="AW74" s="107"/>
      <c r="AX74" s="101"/>
      <c r="AY74" s="101">
        <v>87139</v>
      </c>
      <c r="AZ74" s="101"/>
      <c r="BA74" s="97"/>
      <c r="BB74" s="114">
        <v>0</v>
      </c>
      <c r="BC74" s="114"/>
      <c r="BD74" s="97"/>
      <c r="BE74" s="97"/>
    </row>
    <row r="75" spans="1:57" s="1" customFormat="1" x14ac:dyDescent="0.25">
      <c r="A75" s="97">
        <v>2015</v>
      </c>
      <c r="B75" s="97" t="s">
        <v>619</v>
      </c>
      <c r="C75" s="98" t="s">
        <v>162</v>
      </c>
      <c r="D75" s="97"/>
      <c r="E75" s="98" t="s">
        <v>137</v>
      </c>
      <c r="F75" s="98" t="s">
        <v>163</v>
      </c>
      <c r="G75" s="98"/>
      <c r="H75" s="97" t="s">
        <v>165</v>
      </c>
      <c r="I75" s="106" t="s">
        <v>430</v>
      </c>
      <c r="J75" s="98"/>
      <c r="K75" s="98" t="s">
        <v>134</v>
      </c>
      <c r="L75" s="98"/>
      <c r="M75" s="98" t="s">
        <v>164</v>
      </c>
      <c r="N75" s="97"/>
      <c r="O75" s="97"/>
      <c r="P75" s="97"/>
      <c r="Q75" s="97"/>
      <c r="R75" s="97"/>
      <c r="S75" s="97"/>
      <c r="T75" s="97" t="s">
        <v>138</v>
      </c>
      <c r="U75" s="97"/>
      <c r="V75" s="97"/>
      <c r="W75" s="97"/>
      <c r="X75" s="97"/>
      <c r="Y75" s="97"/>
      <c r="Z75" s="97"/>
      <c r="AA75" s="97"/>
      <c r="AB75" s="97"/>
      <c r="AC75" s="97"/>
      <c r="AD75" s="97"/>
      <c r="AE75" s="97" t="s">
        <v>10</v>
      </c>
      <c r="AF75" s="97"/>
      <c r="AG75" s="97"/>
      <c r="AH75" s="97"/>
      <c r="AI75" s="100">
        <v>14695974.369999999</v>
      </c>
      <c r="AJ75" s="110">
        <v>8869048</v>
      </c>
      <c r="AK75" s="99">
        <v>5321429</v>
      </c>
      <c r="AL75" s="111">
        <v>0</v>
      </c>
      <c r="AM75" s="100"/>
      <c r="AN75" s="97"/>
      <c r="AO75" s="97"/>
      <c r="AP75" s="98" t="s">
        <v>406</v>
      </c>
      <c r="AQ75" s="112">
        <v>14027</v>
      </c>
      <c r="AR75" s="112"/>
      <c r="AS75" s="112">
        <f t="shared" si="0"/>
        <v>14027</v>
      </c>
      <c r="AT75" s="113">
        <v>80</v>
      </c>
      <c r="AU75" s="97"/>
      <c r="AV75" s="107"/>
      <c r="AW75" s="107"/>
      <c r="AX75" s="101"/>
      <c r="AY75" s="101">
        <v>0</v>
      </c>
      <c r="AZ75" s="101"/>
      <c r="BA75" s="97"/>
      <c r="BB75" s="114">
        <v>3682</v>
      </c>
      <c r="BC75" s="114"/>
      <c r="BD75" s="97"/>
      <c r="BE75" s="97"/>
    </row>
    <row r="76" spans="1:57" s="1" customFormat="1" x14ac:dyDescent="0.25">
      <c r="A76" s="97">
        <v>2015</v>
      </c>
      <c r="B76" s="97" t="s">
        <v>619</v>
      </c>
      <c r="C76" s="97" t="s">
        <v>166</v>
      </c>
      <c r="D76" s="97"/>
      <c r="E76" s="97" t="s">
        <v>171</v>
      </c>
      <c r="F76" s="97" t="s">
        <v>167</v>
      </c>
      <c r="G76" s="97"/>
      <c r="H76" s="97" t="s">
        <v>170</v>
      </c>
      <c r="I76" s="106" t="s">
        <v>322</v>
      </c>
      <c r="J76" s="97"/>
      <c r="K76" s="97" t="s">
        <v>168</v>
      </c>
      <c r="L76" s="97"/>
      <c r="M76" s="97" t="s">
        <v>169</v>
      </c>
      <c r="N76" s="97"/>
      <c r="O76" s="97"/>
      <c r="P76" s="97"/>
      <c r="Q76" s="97"/>
      <c r="R76" s="97"/>
      <c r="S76" s="97"/>
      <c r="T76" s="97" t="s">
        <v>40</v>
      </c>
      <c r="U76" s="97"/>
      <c r="V76" s="97"/>
      <c r="W76" s="97"/>
      <c r="X76" s="97"/>
      <c r="Y76" s="97"/>
      <c r="Z76" s="97"/>
      <c r="AA76" s="97"/>
      <c r="AB76" s="97"/>
      <c r="AC76" s="97"/>
      <c r="AD76" s="97"/>
      <c r="AE76" s="97" t="s">
        <v>10</v>
      </c>
      <c r="AF76" s="97"/>
      <c r="AG76" s="97"/>
      <c r="AH76" s="97"/>
      <c r="AI76" s="100">
        <v>500000</v>
      </c>
      <c r="AJ76" s="100">
        <v>464000</v>
      </c>
      <c r="AK76" s="100">
        <v>156000</v>
      </c>
      <c r="AL76" s="111"/>
      <c r="AM76" s="100"/>
      <c r="AN76" s="97"/>
      <c r="AO76" s="97"/>
      <c r="AP76" s="98" t="s">
        <v>406</v>
      </c>
      <c r="AQ76" s="112">
        <v>500</v>
      </c>
      <c r="AR76" s="112"/>
      <c r="AS76" s="112">
        <f t="shared" si="0"/>
        <v>500</v>
      </c>
      <c r="AT76" s="113">
        <v>100</v>
      </c>
      <c r="AU76" s="97"/>
      <c r="AV76" s="107"/>
      <c r="AW76" s="107"/>
      <c r="AX76" s="101"/>
      <c r="AY76" s="101">
        <v>970</v>
      </c>
      <c r="AZ76" s="101"/>
      <c r="BA76" s="97"/>
      <c r="BB76" s="114">
        <v>1</v>
      </c>
      <c r="BC76" s="114"/>
      <c r="BD76" s="97"/>
      <c r="BE76" s="97"/>
    </row>
    <row r="77" spans="1:57" s="1" customFormat="1" x14ac:dyDescent="0.25">
      <c r="A77" s="106">
        <v>2017</v>
      </c>
      <c r="B77" s="106" t="s">
        <v>619</v>
      </c>
      <c r="C77" s="106" t="s">
        <v>426</v>
      </c>
      <c r="D77" s="106" t="s">
        <v>428</v>
      </c>
      <c r="E77" s="106" t="s">
        <v>137</v>
      </c>
      <c r="F77" s="106" t="s">
        <v>429</v>
      </c>
      <c r="G77" s="106"/>
      <c r="H77" s="106" t="s">
        <v>427</v>
      </c>
      <c r="I77" s="106" t="s">
        <v>430</v>
      </c>
      <c r="J77" s="106" t="s">
        <v>391</v>
      </c>
      <c r="K77" s="106" t="s">
        <v>431</v>
      </c>
      <c r="L77" s="106" t="s">
        <v>432</v>
      </c>
      <c r="M77" s="106" t="s">
        <v>433</v>
      </c>
      <c r="N77" s="97"/>
      <c r="O77" s="97"/>
      <c r="P77" s="97"/>
      <c r="Q77" s="97"/>
      <c r="R77" s="97"/>
      <c r="S77" s="106" t="s">
        <v>40</v>
      </c>
      <c r="T77" s="106" t="s">
        <v>684</v>
      </c>
      <c r="U77" s="106" t="s">
        <v>351</v>
      </c>
      <c r="V77" s="97"/>
      <c r="W77" s="97"/>
      <c r="X77" s="97"/>
      <c r="Y77" s="97"/>
      <c r="Z77" s="97"/>
      <c r="AA77" s="97"/>
      <c r="AB77" s="97"/>
      <c r="AC77" s="97"/>
      <c r="AD77" s="97"/>
      <c r="AE77" s="106">
        <v>0</v>
      </c>
      <c r="AF77" s="106"/>
      <c r="AG77" s="106"/>
      <c r="AH77" s="106"/>
      <c r="AI77" s="100">
        <v>38877832</v>
      </c>
      <c r="AJ77" s="100">
        <v>27209186</v>
      </c>
      <c r="AK77" s="100">
        <v>16325512</v>
      </c>
      <c r="AL77" s="111"/>
      <c r="AM77" s="100">
        <v>62</v>
      </c>
      <c r="AN77" s="97"/>
      <c r="AO77" s="97"/>
      <c r="AP77" s="106" t="s">
        <v>406</v>
      </c>
      <c r="AQ77" s="112"/>
      <c r="AR77" s="112">
        <v>33170</v>
      </c>
      <c r="AS77" s="112">
        <f t="shared" si="0"/>
        <v>33170</v>
      </c>
      <c r="AT77" s="113">
        <v>83</v>
      </c>
      <c r="AU77" s="106">
        <v>92</v>
      </c>
      <c r="AV77" s="107"/>
      <c r="AW77" s="107">
        <v>49651</v>
      </c>
      <c r="AX77" s="101">
        <v>83145</v>
      </c>
      <c r="AY77" s="101"/>
      <c r="AZ77" s="101"/>
      <c r="BA77" s="97"/>
      <c r="BB77" s="114">
        <v>7272</v>
      </c>
      <c r="BC77" s="114">
        <v>82</v>
      </c>
      <c r="BD77" s="106"/>
      <c r="BE77" s="115"/>
    </row>
    <row r="78" spans="1:57" s="1" customFormat="1" x14ac:dyDescent="0.25">
      <c r="A78" s="106">
        <v>2017</v>
      </c>
      <c r="B78" s="106" t="s">
        <v>619</v>
      </c>
      <c r="C78" s="106" t="s">
        <v>437</v>
      </c>
      <c r="D78" s="106" t="s">
        <v>390</v>
      </c>
      <c r="E78" s="106" t="s">
        <v>439</v>
      </c>
      <c r="F78" s="106" t="s">
        <v>440</v>
      </c>
      <c r="G78" s="106"/>
      <c r="H78" s="106" t="s">
        <v>438</v>
      </c>
      <c r="I78" s="106" t="s">
        <v>392</v>
      </c>
      <c r="J78" s="106" t="s">
        <v>441</v>
      </c>
      <c r="K78" s="106" t="s">
        <v>442</v>
      </c>
      <c r="L78" s="106" t="s">
        <v>443</v>
      </c>
      <c r="M78" s="106" t="s">
        <v>444</v>
      </c>
      <c r="N78" s="97"/>
      <c r="O78" s="97"/>
      <c r="P78" s="97"/>
      <c r="Q78" s="97"/>
      <c r="R78" s="97"/>
      <c r="S78" s="106" t="s">
        <v>40</v>
      </c>
      <c r="T78" s="106" t="s">
        <v>684</v>
      </c>
      <c r="U78" s="106" t="s">
        <v>351</v>
      </c>
      <c r="V78" s="97"/>
      <c r="W78" s="97"/>
      <c r="X78" s="97"/>
      <c r="Y78" s="97"/>
      <c r="Z78" s="97"/>
      <c r="AA78" s="97"/>
      <c r="AB78" s="97"/>
      <c r="AC78" s="97"/>
      <c r="AD78" s="97"/>
      <c r="AE78" s="106">
        <v>0</v>
      </c>
      <c r="AF78" s="106"/>
      <c r="AG78" s="106"/>
      <c r="AH78" s="106"/>
      <c r="AI78" s="100">
        <v>353074</v>
      </c>
      <c r="AJ78" s="100">
        <v>353074</v>
      </c>
      <c r="AK78" s="100">
        <v>133700</v>
      </c>
      <c r="AL78" s="111"/>
      <c r="AM78" s="100">
        <v>43</v>
      </c>
      <c r="AN78" s="97"/>
      <c r="AO78" s="97"/>
      <c r="AP78" s="106" t="s">
        <v>406</v>
      </c>
      <c r="AQ78" s="112">
        <v>350</v>
      </c>
      <c r="AR78" s="112"/>
      <c r="AS78" s="112">
        <f t="shared" si="0"/>
        <v>350</v>
      </c>
      <c r="AT78" s="113">
        <v>100</v>
      </c>
      <c r="AU78" s="106">
        <v>86</v>
      </c>
      <c r="AV78" s="107">
        <v>1.7</v>
      </c>
      <c r="AW78" s="107"/>
      <c r="AX78" s="101"/>
      <c r="AY78" s="101">
        <v>4651</v>
      </c>
      <c r="AZ78" s="101">
        <v>4651</v>
      </c>
      <c r="BA78" s="97"/>
      <c r="BB78" s="114">
        <v>350</v>
      </c>
      <c r="BC78" s="114">
        <v>2</v>
      </c>
      <c r="BD78" s="106"/>
      <c r="BE78" s="115"/>
    </row>
    <row r="79" spans="1:57" s="1" customFormat="1" x14ac:dyDescent="0.25">
      <c r="A79" s="106">
        <v>2017</v>
      </c>
      <c r="B79" s="106" t="s">
        <v>619</v>
      </c>
      <c r="C79" s="106" t="s">
        <v>445</v>
      </c>
      <c r="D79" s="106" t="s">
        <v>393</v>
      </c>
      <c r="E79" s="106" t="s">
        <v>206</v>
      </c>
      <c r="F79" s="106" t="s">
        <v>374</v>
      </c>
      <c r="G79" s="106"/>
      <c r="H79" s="106" t="s">
        <v>446</v>
      </c>
      <c r="I79" s="106" t="s">
        <v>394</v>
      </c>
      <c r="J79" s="106" t="s">
        <v>209</v>
      </c>
      <c r="K79" s="106" t="s">
        <v>210</v>
      </c>
      <c r="L79" s="106" t="s">
        <v>211</v>
      </c>
      <c r="M79" s="106" t="s">
        <v>212</v>
      </c>
      <c r="N79" s="97"/>
      <c r="O79" s="97"/>
      <c r="P79" s="97"/>
      <c r="Q79" s="97"/>
      <c r="R79" s="97"/>
      <c r="S79" s="106" t="s">
        <v>40</v>
      </c>
      <c r="T79" s="106" t="s">
        <v>684</v>
      </c>
      <c r="U79" s="106" t="s">
        <v>351</v>
      </c>
      <c r="V79" s="97"/>
      <c r="W79" s="97"/>
      <c r="X79" s="97"/>
      <c r="Y79" s="97"/>
      <c r="Z79" s="97"/>
      <c r="AA79" s="97"/>
      <c r="AB79" s="97"/>
      <c r="AC79" s="97"/>
      <c r="AD79" s="97"/>
      <c r="AE79" s="106">
        <v>0</v>
      </c>
      <c r="AF79" s="106"/>
      <c r="AG79" s="106"/>
      <c r="AH79" s="106"/>
      <c r="AI79" s="100">
        <v>6195256.4900000002</v>
      </c>
      <c r="AJ79" s="100">
        <v>6195256.4900000002</v>
      </c>
      <c r="AK79" s="100">
        <v>1095333</v>
      </c>
      <c r="AL79" s="111"/>
      <c r="AM79" s="100">
        <v>63</v>
      </c>
      <c r="AN79" s="97"/>
      <c r="AO79" s="97"/>
      <c r="AP79" s="106" t="s">
        <v>406</v>
      </c>
      <c r="AQ79" s="112">
        <v>5569</v>
      </c>
      <c r="AR79" s="112"/>
      <c r="AS79" s="112">
        <f t="shared" si="0"/>
        <v>5569</v>
      </c>
      <c r="AT79" s="113">
        <v>90</v>
      </c>
      <c r="AU79" s="106">
        <v>85</v>
      </c>
      <c r="AV79" s="107">
        <v>13.5</v>
      </c>
      <c r="AW79" s="107"/>
      <c r="AX79" s="101"/>
      <c r="AY79" s="101">
        <v>18102</v>
      </c>
      <c r="AZ79" s="101">
        <v>21178</v>
      </c>
      <c r="BA79" s="97"/>
      <c r="BB79" s="114">
        <v>2500</v>
      </c>
      <c r="BC79" s="114">
        <v>49</v>
      </c>
      <c r="BD79" s="106"/>
      <c r="BE79" s="115"/>
    </row>
    <row r="80" spans="1:57" s="1" customFormat="1" x14ac:dyDescent="0.25">
      <c r="A80" s="106">
        <v>2017</v>
      </c>
      <c r="B80" s="106" t="s">
        <v>619</v>
      </c>
      <c r="C80" s="106" t="s">
        <v>453</v>
      </c>
      <c r="D80" s="106" t="s">
        <v>400</v>
      </c>
      <c r="E80" s="106" t="s">
        <v>25</v>
      </c>
      <c r="F80" s="106" t="s">
        <v>455</v>
      </c>
      <c r="G80" s="106"/>
      <c r="H80" s="106" t="s">
        <v>454</v>
      </c>
      <c r="I80" s="106" t="s">
        <v>401</v>
      </c>
      <c r="J80" s="106" t="s">
        <v>411</v>
      </c>
      <c r="K80" s="106" t="s">
        <v>412</v>
      </c>
      <c r="L80" s="106" t="s">
        <v>456</v>
      </c>
      <c r="M80" s="106" t="s">
        <v>457</v>
      </c>
      <c r="N80" s="97"/>
      <c r="O80" s="97"/>
      <c r="P80" s="97"/>
      <c r="Q80" s="97"/>
      <c r="R80" s="97"/>
      <c r="S80" s="106" t="s">
        <v>40</v>
      </c>
      <c r="T80" s="106" t="s">
        <v>684</v>
      </c>
      <c r="U80" s="106" t="s">
        <v>351</v>
      </c>
      <c r="V80" s="97"/>
      <c r="W80" s="97"/>
      <c r="X80" s="97"/>
      <c r="Y80" s="97"/>
      <c r="Z80" s="97"/>
      <c r="AA80" s="97"/>
      <c r="AB80" s="97"/>
      <c r="AC80" s="97"/>
      <c r="AD80" s="97"/>
      <c r="AE80" s="106">
        <v>0</v>
      </c>
      <c r="AF80" s="106"/>
      <c r="AG80" s="106"/>
      <c r="AH80" s="106"/>
      <c r="AI80" s="100">
        <v>4550206</v>
      </c>
      <c r="AJ80" s="100">
        <v>4550206</v>
      </c>
      <c r="AK80" s="100">
        <v>825000</v>
      </c>
      <c r="AL80" s="111"/>
      <c r="AM80" s="100">
        <v>65</v>
      </c>
      <c r="AN80" s="97"/>
      <c r="AO80" s="97"/>
      <c r="AP80" s="106" t="s">
        <v>406</v>
      </c>
      <c r="AQ80" s="112">
        <v>2990</v>
      </c>
      <c r="AR80" s="112"/>
      <c r="AS80" s="112">
        <f t="shared" si="0"/>
        <v>2990</v>
      </c>
      <c r="AT80" s="113">
        <v>73</v>
      </c>
      <c r="AU80" s="106">
        <v>83</v>
      </c>
      <c r="AV80" s="107">
        <v>28</v>
      </c>
      <c r="AW80" s="107"/>
      <c r="AX80" s="101"/>
      <c r="AY80" s="101">
        <v>23100</v>
      </c>
      <c r="AZ80" s="101">
        <v>61100</v>
      </c>
      <c r="BA80" s="97"/>
      <c r="BB80" s="114">
        <v>5000</v>
      </c>
      <c r="BC80" s="114">
        <v>12</v>
      </c>
      <c r="BD80" s="106"/>
      <c r="BE80" s="106"/>
    </row>
    <row r="81" spans="1:57" s="1" customFormat="1" x14ac:dyDescent="0.25">
      <c r="A81" s="106">
        <v>2017</v>
      </c>
      <c r="B81" s="106" t="s">
        <v>619</v>
      </c>
      <c r="C81" s="106" t="s">
        <v>458</v>
      </c>
      <c r="D81" s="106" t="s">
        <v>428</v>
      </c>
      <c r="E81" s="106" t="s">
        <v>137</v>
      </c>
      <c r="F81" s="106" t="s">
        <v>460</v>
      </c>
      <c r="G81" s="106"/>
      <c r="H81" s="106" t="s">
        <v>459</v>
      </c>
      <c r="I81" s="106" t="s">
        <v>430</v>
      </c>
      <c r="J81" s="106" t="s">
        <v>185</v>
      </c>
      <c r="K81" s="106" t="s">
        <v>461</v>
      </c>
      <c r="L81" s="106" t="s">
        <v>462</v>
      </c>
      <c r="M81" s="106" t="s">
        <v>463</v>
      </c>
      <c r="N81" s="97"/>
      <c r="O81" s="97"/>
      <c r="P81" s="97"/>
      <c r="Q81" s="97"/>
      <c r="R81" s="97"/>
      <c r="S81" s="106" t="s">
        <v>40</v>
      </c>
      <c r="T81" s="106" t="s">
        <v>684</v>
      </c>
      <c r="U81" s="106" t="s">
        <v>351</v>
      </c>
      <c r="V81" s="97"/>
      <c r="W81" s="97"/>
      <c r="X81" s="97"/>
      <c r="Y81" s="97"/>
      <c r="Z81" s="97"/>
      <c r="AA81" s="97"/>
      <c r="AB81" s="97"/>
      <c r="AC81" s="97"/>
      <c r="AD81" s="97"/>
      <c r="AE81" s="106">
        <v>0</v>
      </c>
      <c r="AF81" s="106"/>
      <c r="AG81" s="106"/>
      <c r="AH81" s="106"/>
      <c r="AI81" s="100">
        <v>22784424</v>
      </c>
      <c r="AJ81" s="100">
        <v>13450322</v>
      </c>
      <c r="AK81" s="100">
        <v>2000000</v>
      </c>
      <c r="AL81" s="111"/>
      <c r="AM81" s="100">
        <v>56</v>
      </c>
      <c r="AN81" s="97"/>
      <c r="AO81" s="97"/>
      <c r="AP81" s="106" t="s">
        <v>406</v>
      </c>
      <c r="AQ81" s="112">
        <v>19457</v>
      </c>
      <c r="AR81" s="112"/>
      <c r="AS81" s="112">
        <f t="shared" si="0"/>
        <v>19457</v>
      </c>
      <c r="AT81" s="113">
        <v>85</v>
      </c>
      <c r="AU81" s="106">
        <v>88</v>
      </c>
      <c r="AV81" s="107">
        <v>28.3</v>
      </c>
      <c r="AW81" s="107"/>
      <c r="AX81" s="101"/>
      <c r="AY81" s="101">
        <v>108217</v>
      </c>
      <c r="AZ81" s="101">
        <v>126846</v>
      </c>
      <c r="BA81" s="97"/>
      <c r="BB81" s="114">
        <v>16332</v>
      </c>
      <c r="BC81" s="114">
        <v>102</v>
      </c>
      <c r="BD81" s="106"/>
      <c r="BE81" s="115"/>
    </row>
    <row r="82" spans="1:57" s="1" customFormat="1" x14ac:dyDescent="0.25">
      <c r="A82" s="106">
        <v>2017</v>
      </c>
      <c r="B82" s="106" t="s">
        <v>619</v>
      </c>
      <c r="C82" s="106" t="s">
        <v>468</v>
      </c>
      <c r="D82" s="106" t="s">
        <v>470</v>
      </c>
      <c r="E82" s="106" t="s">
        <v>471</v>
      </c>
      <c r="F82" s="106" t="s">
        <v>472</v>
      </c>
      <c r="G82" s="106"/>
      <c r="H82" s="106" t="s">
        <v>469</v>
      </c>
      <c r="I82" s="106" t="s">
        <v>473</v>
      </c>
      <c r="J82" s="106" t="s">
        <v>474</v>
      </c>
      <c r="K82" s="106" t="s">
        <v>475</v>
      </c>
      <c r="L82" s="106" t="s">
        <v>476</v>
      </c>
      <c r="M82" s="106" t="s">
        <v>477</v>
      </c>
      <c r="N82" s="97"/>
      <c r="O82" s="97"/>
      <c r="P82" s="97"/>
      <c r="Q82" s="97"/>
      <c r="R82" s="97"/>
      <c r="S82" s="106" t="s">
        <v>40</v>
      </c>
      <c r="T82" s="106" t="s">
        <v>684</v>
      </c>
      <c r="U82" s="106" t="s">
        <v>351</v>
      </c>
      <c r="V82" s="97"/>
      <c r="W82" s="97"/>
      <c r="X82" s="97"/>
      <c r="Y82" s="97"/>
      <c r="Z82" s="97"/>
      <c r="AA82" s="97"/>
      <c r="AB82" s="97"/>
      <c r="AC82" s="97"/>
      <c r="AD82" s="97"/>
      <c r="AE82" s="106">
        <v>0</v>
      </c>
      <c r="AF82" s="106"/>
      <c r="AG82" s="106"/>
      <c r="AH82" s="106"/>
      <c r="AI82" s="100">
        <v>3895422</v>
      </c>
      <c r="AJ82" s="100">
        <v>1433124</v>
      </c>
      <c r="AK82" s="100">
        <v>818887</v>
      </c>
      <c r="AL82" s="111"/>
      <c r="AM82" s="100">
        <v>73</v>
      </c>
      <c r="AN82" s="97"/>
      <c r="AO82" s="97"/>
      <c r="AP82" s="106" t="s">
        <v>406</v>
      </c>
      <c r="AQ82" s="112">
        <v>2482</v>
      </c>
      <c r="AR82" s="112"/>
      <c r="AS82" s="112">
        <f t="shared" si="0"/>
        <v>2482</v>
      </c>
      <c r="AT82" s="113">
        <v>98</v>
      </c>
      <c r="AU82" s="106">
        <v>86</v>
      </c>
      <c r="AV82" s="107">
        <v>4.8</v>
      </c>
      <c r="AW82" s="107"/>
      <c r="AX82" s="101"/>
      <c r="AY82" s="101">
        <v>8431</v>
      </c>
      <c r="AZ82" s="101">
        <v>8638</v>
      </c>
      <c r="BA82" s="97"/>
      <c r="BB82" s="114">
        <v>740</v>
      </c>
      <c r="BC82" s="114">
        <v>12</v>
      </c>
      <c r="BD82" s="106"/>
      <c r="BE82" s="115"/>
    </row>
    <row r="83" spans="1:57" s="1" customFormat="1" x14ac:dyDescent="0.25">
      <c r="A83" s="106">
        <v>2017</v>
      </c>
      <c r="B83" s="106" t="s">
        <v>619</v>
      </c>
      <c r="C83" s="106" t="s">
        <v>408</v>
      </c>
      <c r="D83" s="106" t="s">
        <v>400</v>
      </c>
      <c r="E83" s="106" t="s">
        <v>25</v>
      </c>
      <c r="F83" s="106" t="s">
        <v>410</v>
      </c>
      <c r="G83" s="106"/>
      <c r="H83" s="106" t="s">
        <v>409</v>
      </c>
      <c r="I83" s="106" t="s">
        <v>401</v>
      </c>
      <c r="J83" s="106" t="s">
        <v>411</v>
      </c>
      <c r="K83" s="106" t="s">
        <v>412</v>
      </c>
      <c r="L83" s="106" t="s">
        <v>413</v>
      </c>
      <c r="M83" s="106" t="s">
        <v>414</v>
      </c>
      <c r="N83" s="97"/>
      <c r="O83" s="97"/>
      <c r="P83" s="97"/>
      <c r="Q83" s="97"/>
      <c r="R83" s="97"/>
      <c r="S83" s="106" t="s">
        <v>389</v>
      </c>
      <c r="T83" s="106" t="s">
        <v>407</v>
      </c>
      <c r="U83" s="106" t="s">
        <v>351</v>
      </c>
      <c r="V83" s="97"/>
      <c r="W83" s="97"/>
      <c r="X83" s="97"/>
      <c r="Y83" s="97"/>
      <c r="Z83" s="97"/>
      <c r="AA83" s="97"/>
      <c r="AB83" s="97"/>
      <c r="AC83" s="97"/>
      <c r="AD83" s="97"/>
      <c r="AE83" s="106">
        <v>0</v>
      </c>
      <c r="AF83" s="106"/>
      <c r="AG83" s="106"/>
      <c r="AH83" s="106"/>
      <c r="AI83" s="100">
        <v>984977</v>
      </c>
      <c r="AJ83" s="100">
        <v>984977</v>
      </c>
      <c r="AK83" s="100">
        <v>240000</v>
      </c>
      <c r="AL83" s="111"/>
      <c r="AM83" s="100">
        <v>26</v>
      </c>
      <c r="AN83" s="97"/>
      <c r="AO83" s="97"/>
      <c r="AP83" s="106" t="s">
        <v>406</v>
      </c>
      <c r="AQ83" s="112"/>
      <c r="AR83" s="112">
        <v>2623</v>
      </c>
      <c r="AS83" s="112">
        <f t="shared" si="0"/>
        <v>2623</v>
      </c>
      <c r="AT83" s="113">
        <v>94</v>
      </c>
      <c r="AU83" s="106">
        <v>90</v>
      </c>
      <c r="AV83" s="107"/>
      <c r="AW83" s="107">
        <v>2</v>
      </c>
      <c r="AX83" s="101">
        <v>4771</v>
      </c>
      <c r="AY83" s="101"/>
      <c r="AZ83" s="101"/>
      <c r="BA83" s="97"/>
      <c r="BB83" s="114">
        <v>400</v>
      </c>
      <c r="BC83" s="114">
        <v>4</v>
      </c>
      <c r="BD83" s="106"/>
      <c r="BE83" s="115"/>
    </row>
    <row r="84" spans="1:57" s="1" customFormat="1" x14ac:dyDescent="0.25">
      <c r="A84" s="106">
        <v>2017</v>
      </c>
      <c r="B84" s="106" t="s">
        <v>619</v>
      </c>
      <c r="C84" s="106" t="s">
        <v>620</v>
      </c>
      <c r="D84" s="106" t="s">
        <v>381</v>
      </c>
      <c r="E84" s="106" t="s">
        <v>171</v>
      </c>
      <c r="F84" s="106" t="s">
        <v>622</v>
      </c>
      <c r="G84" s="106"/>
      <c r="H84" s="106" t="s">
        <v>621</v>
      </c>
      <c r="I84" s="106" t="s">
        <v>382</v>
      </c>
      <c r="J84" s="106" t="s">
        <v>506</v>
      </c>
      <c r="K84" s="106" t="s">
        <v>507</v>
      </c>
      <c r="L84" s="106" t="s">
        <v>623</v>
      </c>
      <c r="M84" s="106" t="s">
        <v>624</v>
      </c>
      <c r="N84" s="97"/>
      <c r="O84" s="97"/>
      <c r="P84" s="97"/>
      <c r="Q84" s="97"/>
      <c r="R84" s="97"/>
      <c r="S84" s="106" t="s">
        <v>40</v>
      </c>
      <c r="T84" s="106" t="s">
        <v>685</v>
      </c>
      <c r="U84" s="106" t="s">
        <v>351</v>
      </c>
      <c r="V84" s="97"/>
      <c r="W84" s="97"/>
      <c r="X84" s="97"/>
      <c r="Y84" s="97"/>
      <c r="Z84" s="97"/>
      <c r="AA84" s="97"/>
      <c r="AB84" s="97"/>
      <c r="AC84" s="97"/>
      <c r="AD84" s="97"/>
      <c r="AE84" s="106">
        <v>1</v>
      </c>
      <c r="AF84" s="106"/>
      <c r="AG84" s="106"/>
      <c r="AH84" s="106"/>
      <c r="AI84" s="100">
        <f>36.76/100*178711843.88</f>
        <v>65694473.810287997</v>
      </c>
      <c r="AJ84" s="100">
        <f>36.76/100*(61253024.48+6500000)</f>
        <v>24906011.798847996</v>
      </c>
      <c r="AK84" s="100">
        <f>36.8/100*25051300</f>
        <v>9218878.4000000004</v>
      </c>
      <c r="AL84" s="111"/>
      <c r="AM84" s="100">
        <v>67</v>
      </c>
      <c r="AN84" s="97"/>
      <c r="AO84" s="97"/>
      <c r="AP84" s="106" t="s">
        <v>406</v>
      </c>
      <c r="AQ84" s="112">
        <v>38502</v>
      </c>
      <c r="AR84" s="112"/>
      <c r="AS84" s="112">
        <f t="shared" si="0"/>
        <v>38502</v>
      </c>
      <c r="AT84" s="113">
        <v>66</v>
      </c>
      <c r="AU84" s="106">
        <v>90</v>
      </c>
      <c r="AV84" s="107">
        <v>281</v>
      </c>
      <c r="AW84" s="107"/>
      <c r="AX84" s="101">
        <f>AY84-16764*11.63</f>
        <v>113333.68</v>
      </c>
      <c r="AY84" s="101">
        <v>308299</v>
      </c>
      <c r="AZ84" s="101"/>
      <c r="BA84" s="97"/>
      <c r="BB84" s="114">
        <v>50205</v>
      </c>
      <c r="BC84" s="114">
        <v>165</v>
      </c>
      <c r="BD84" s="106"/>
      <c r="BE84" s="106" t="s">
        <v>708</v>
      </c>
    </row>
    <row r="85" spans="1:57" s="1" customFormat="1" x14ac:dyDescent="0.25">
      <c r="A85" s="106">
        <v>2017</v>
      </c>
      <c r="B85" s="106" t="s">
        <v>619</v>
      </c>
      <c r="C85" s="106" t="s">
        <v>625</v>
      </c>
      <c r="D85" s="106" t="s">
        <v>470</v>
      </c>
      <c r="E85" s="106" t="s">
        <v>627</v>
      </c>
      <c r="F85" s="106" t="s">
        <v>628</v>
      </c>
      <c r="G85" s="106"/>
      <c r="H85" s="106" t="s">
        <v>626</v>
      </c>
      <c r="I85" s="106" t="s">
        <v>473</v>
      </c>
      <c r="J85" s="106" t="s">
        <v>474</v>
      </c>
      <c r="K85" s="106" t="s">
        <v>475</v>
      </c>
      <c r="L85" s="106"/>
      <c r="M85" s="106"/>
      <c r="N85" s="97"/>
      <c r="O85" s="97"/>
      <c r="P85" s="97"/>
      <c r="Q85" s="97"/>
      <c r="R85" s="97"/>
      <c r="S85" s="106" t="s">
        <v>40</v>
      </c>
      <c r="T85" s="106"/>
      <c r="U85" s="106"/>
      <c r="V85" s="97"/>
      <c r="W85" s="97"/>
      <c r="X85" s="97"/>
      <c r="Y85" s="97"/>
      <c r="Z85" s="97"/>
      <c r="AA85" s="97"/>
      <c r="AB85" s="97"/>
      <c r="AC85" s="97"/>
      <c r="AD85" s="97"/>
      <c r="AE85" s="106"/>
      <c r="AF85" s="106"/>
      <c r="AG85" s="106"/>
      <c r="AH85" s="106"/>
      <c r="AI85" s="100">
        <v>774123</v>
      </c>
      <c r="AJ85" s="100">
        <v>774123</v>
      </c>
      <c r="AK85" s="100">
        <v>273000</v>
      </c>
      <c r="AL85" s="111"/>
      <c r="AM85" s="100"/>
      <c r="AN85" s="97"/>
      <c r="AO85" s="97"/>
      <c r="AP85" s="106"/>
      <c r="AQ85" s="112"/>
      <c r="AR85" s="112">
        <v>839</v>
      </c>
      <c r="AS85" s="112">
        <f>AR85+AQ85</f>
        <v>839</v>
      </c>
      <c r="AT85" s="113"/>
      <c r="AU85" s="106"/>
      <c r="AV85" s="107"/>
      <c r="AW85" s="107">
        <v>6251</v>
      </c>
      <c r="AX85" s="101"/>
      <c r="AY85" s="101">
        <v>7678</v>
      </c>
      <c r="AZ85" s="101"/>
      <c r="BA85" s="97"/>
      <c r="BB85" s="114">
        <v>910</v>
      </c>
      <c r="BC85" s="114">
        <v>6</v>
      </c>
      <c r="BD85" s="106"/>
      <c r="BE85" s="106"/>
    </row>
    <row r="86" spans="1:57" s="1" customFormat="1" x14ac:dyDescent="0.25">
      <c r="A86" s="106">
        <v>2016</v>
      </c>
      <c r="B86" s="97" t="s">
        <v>619</v>
      </c>
      <c r="C86" s="106" t="s">
        <v>365</v>
      </c>
      <c r="D86" s="106" t="s">
        <v>235</v>
      </c>
      <c r="E86" s="106" t="s">
        <v>128</v>
      </c>
      <c r="F86" s="106" t="s">
        <v>196</v>
      </c>
      <c r="G86" s="106" t="s">
        <v>497</v>
      </c>
      <c r="H86" s="106" t="s">
        <v>366</v>
      </c>
      <c r="I86" s="106" t="s">
        <v>236</v>
      </c>
      <c r="J86" s="106" t="s">
        <v>367</v>
      </c>
      <c r="K86" s="106" t="s">
        <v>368</v>
      </c>
      <c r="L86" s="106" t="s">
        <v>369</v>
      </c>
      <c r="M86" s="106" t="s">
        <v>370</v>
      </c>
      <c r="N86" s="97"/>
      <c r="O86" s="97"/>
      <c r="P86" s="97"/>
      <c r="Q86" s="97"/>
      <c r="R86" s="97"/>
      <c r="S86" s="97"/>
      <c r="T86" s="97" t="s">
        <v>40</v>
      </c>
      <c r="U86" s="97"/>
      <c r="V86" s="97"/>
      <c r="W86" s="97"/>
      <c r="X86" s="97"/>
      <c r="Y86" s="97"/>
      <c r="Z86" s="97"/>
      <c r="AA86" s="97"/>
      <c r="AB86" s="97"/>
      <c r="AC86" s="97"/>
      <c r="AD86" s="97"/>
      <c r="AE86" s="106">
        <v>0</v>
      </c>
      <c r="AF86" s="97"/>
      <c r="AG86" s="97"/>
      <c r="AH86" s="97"/>
      <c r="AI86" s="100">
        <v>1955000</v>
      </c>
      <c r="AJ86" s="100">
        <v>1955000</v>
      </c>
      <c r="AK86" s="100">
        <v>1173000</v>
      </c>
      <c r="AL86" s="111"/>
      <c r="AM86" s="100">
        <v>24</v>
      </c>
      <c r="AN86" s="97"/>
      <c r="AO86" s="97"/>
      <c r="AP86" s="106" t="s">
        <v>420</v>
      </c>
      <c r="AQ86" s="112"/>
      <c r="AR86" s="112">
        <v>1040</v>
      </c>
      <c r="AS86" s="112">
        <f t="shared" si="0"/>
        <v>1040</v>
      </c>
      <c r="AT86" s="113">
        <v>76</v>
      </c>
      <c r="AU86" s="106">
        <v>82</v>
      </c>
      <c r="AV86" s="107"/>
      <c r="AW86" s="107">
        <v>60000</v>
      </c>
      <c r="AX86" s="101">
        <v>60357</v>
      </c>
      <c r="AY86" s="101"/>
      <c r="AZ86" s="101"/>
      <c r="BA86" s="97"/>
      <c r="BB86" s="114">
        <v>13816</v>
      </c>
      <c r="BC86" s="114">
        <v>3</v>
      </c>
      <c r="BD86" s="106" t="s">
        <v>492</v>
      </c>
      <c r="BE86" s="97" t="s">
        <v>711</v>
      </c>
    </row>
    <row r="87" spans="1:57" s="1" customFormat="1" x14ac:dyDescent="0.25">
      <c r="A87" s="106">
        <v>2016</v>
      </c>
      <c r="B87" s="97" t="s">
        <v>619</v>
      </c>
      <c r="C87" s="106" t="s">
        <v>371</v>
      </c>
      <c r="D87" s="106" t="s">
        <v>320</v>
      </c>
      <c r="E87" s="106" t="s">
        <v>171</v>
      </c>
      <c r="F87" s="106" t="s">
        <v>373</v>
      </c>
      <c r="G87" s="106" t="s">
        <v>497</v>
      </c>
      <c r="H87" s="106" t="s">
        <v>372</v>
      </c>
      <c r="I87" s="106" t="s">
        <v>322</v>
      </c>
      <c r="J87" s="106" t="s">
        <v>323</v>
      </c>
      <c r="K87" s="106" t="s">
        <v>324</v>
      </c>
      <c r="L87" s="106" t="s">
        <v>325</v>
      </c>
      <c r="M87" s="106" t="s">
        <v>326</v>
      </c>
      <c r="N87" s="97"/>
      <c r="O87" s="97"/>
      <c r="P87" s="97"/>
      <c r="Q87" s="97"/>
      <c r="R87" s="97"/>
      <c r="S87" s="97"/>
      <c r="T87" s="97" t="s">
        <v>40</v>
      </c>
      <c r="U87" s="97"/>
      <c r="V87" s="97"/>
      <c r="W87" s="97"/>
      <c r="X87" s="97"/>
      <c r="Y87" s="97"/>
      <c r="Z87" s="97"/>
      <c r="AA87" s="97"/>
      <c r="AB87" s="97"/>
      <c r="AC87" s="97"/>
      <c r="AD87" s="97"/>
      <c r="AE87" s="106">
        <v>0</v>
      </c>
      <c r="AF87" s="97"/>
      <c r="AG87" s="97"/>
      <c r="AH87" s="97"/>
      <c r="AI87" s="100">
        <v>1254074</v>
      </c>
      <c r="AJ87" s="100">
        <v>1254074</v>
      </c>
      <c r="AK87" s="100">
        <v>648000</v>
      </c>
      <c r="AL87" s="111"/>
      <c r="AM87" s="100">
        <v>30</v>
      </c>
      <c r="AN87" s="97"/>
      <c r="AO87" s="97"/>
      <c r="AP87" s="98" t="s">
        <v>406</v>
      </c>
      <c r="AQ87" s="112"/>
      <c r="AR87" s="112">
        <v>600</v>
      </c>
      <c r="AS87" s="112">
        <f t="shared" si="0"/>
        <v>600</v>
      </c>
      <c r="AT87" s="113">
        <v>100</v>
      </c>
      <c r="AU87" s="106">
        <v>90</v>
      </c>
      <c r="AV87" s="107"/>
      <c r="AW87" s="107">
        <v>4</v>
      </c>
      <c r="AX87" s="101">
        <v>11000</v>
      </c>
      <c r="AY87" s="101"/>
      <c r="AZ87" s="101"/>
      <c r="BA87" s="97"/>
      <c r="BB87" s="114">
        <v>1</v>
      </c>
      <c r="BC87" s="114">
        <v>1</v>
      </c>
      <c r="BD87" s="106" t="s">
        <v>492</v>
      </c>
      <c r="BE87" s="97"/>
    </row>
    <row r="88" spans="1:57" s="1" customFormat="1" x14ac:dyDescent="0.25">
      <c r="A88" s="106">
        <v>2016</v>
      </c>
      <c r="B88" s="97" t="s">
        <v>619</v>
      </c>
      <c r="C88" s="106" t="s">
        <v>349</v>
      </c>
      <c r="D88" s="106" t="s">
        <v>252</v>
      </c>
      <c r="E88" s="106" t="s">
        <v>150</v>
      </c>
      <c r="F88" s="106" t="s">
        <v>146</v>
      </c>
      <c r="G88" s="106" t="s">
        <v>497</v>
      </c>
      <c r="H88" s="106" t="s">
        <v>350</v>
      </c>
      <c r="I88" s="106" t="s">
        <v>255</v>
      </c>
      <c r="J88" s="106" t="s">
        <v>273</v>
      </c>
      <c r="K88" s="106" t="s">
        <v>274</v>
      </c>
      <c r="L88" s="106" t="s">
        <v>275</v>
      </c>
      <c r="M88" s="106" t="s">
        <v>276</v>
      </c>
      <c r="N88" s="97"/>
      <c r="O88" s="97"/>
      <c r="P88" s="97"/>
      <c r="Q88" s="97"/>
      <c r="R88" s="97"/>
      <c r="S88" s="97"/>
      <c r="T88" s="97" t="s">
        <v>40</v>
      </c>
      <c r="U88" s="97"/>
      <c r="V88" s="97"/>
      <c r="W88" s="97"/>
      <c r="X88" s="97"/>
      <c r="Y88" s="97"/>
      <c r="Z88" s="97"/>
      <c r="AA88" s="97"/>
      <c r="AB88" s="97"/>
      <c r="AC88" s="97"/>
      <c r="AD88" s="97"/>
      <c r="AE88" s="106">
        <v>0</v>
      </c>
      <c r="AF88" s="97"/>
      <c r="AG88" s="97"/>
      <c r="AH88" s="97"/>
      <c r="AI88" s="100">
        <v>220250</v>
      </c>
      <c r="AJ88" s="100">
        <v>220250</v>
      </c>
      <c r="AK88" s="100">
        <v>106776</v>
      </c>
      <c r="AL88" s="111"/>
      <c r="AM88" s="100">
        <v>70</v>
      </c>
      <c r="AN88" s="97"/>
      <c r="AO88" s="97"/>
      <c r="AP88" s="98" t="s">
        <v>406</v>
      </c>
      <c r="AQ88" s="112">
        <v>360</v>
      </c>
      <c r="AR88" s="112"/>
      <c r="AS88" s="112">
        <f t="shared" si="0"/>
        <v>360</v>
      </c>
      <c r="AT88" s="113">
        <v>79</v>
      </c>
      <c r="AU88" s="106">
        <v>80</v>
      </c>
      <c r="AV88" s="107">
        <v>1360</v>
      </c>
      <c r="AW88" s="107"/>
      <c r="AX88" s="101"/>
      <c r="AY88" s="101">
        <v>1155</v>
      </c>
      <c r="AZ88" s="101">
        <v>1170</v>
      </c>
      <c r="BA88" s="97"/>
      <c r="BB88" s="114">
        <v>140</v>
      </c>
      <c r="BC88" s="114">
        <v>4</v>
      </c>
      <c r="BD88" s="106" t="s">
        <v>499</v>
      </c>
      <c r="BE88" s="97"/>
    </row>
    <row r="89" spans="1:57" s="1" customFormat="1" x14ac:dyDescent="0.25">
      <c r="A89" s="106">
        <v>2016</v>
      </c>
      <c r="B89" s="97" t="s">
        <v>619</v>
      </c>
      <c r="C89" s="106" t="s">
        <v>352</v>
      </c>
      <c r="D89" s="106" t="s">
        <v>252</v>
      </c>
      <c r="E89" s="106" t="s">
        <v>150</v>
      </c>
      <c r="F89" s="106" t="s">
        <v>146</v>
      </c>
      <c r="G89" s="106" t="s">
        <v>192</v>
      </c>
      <c r="H89" s="106" t="s">
        <v>353</v>
      </c>
      <c r="I89" s="106" t="s">
        <v>255</v>
      </c>
      <c r="J89" s="106" t="s">
        <v>273</v>
      </c>
      <c r="K89" s="106" t="s">
        <v>274</v>
      </c>
      <c r="L89" s="106" t="s">
        <v>275</v>
      </c>
      <c r="M89" s="106" t="s">
        <v>276</v>
      </c>
      <c r="N89" s="97"/>
      <c r="O89" s="97"/>
      <c r="P89" s="97"/>
      <c r="Q89" s="97"/>
      <c r="R89" s="97"/>
      <c r="S89" s="97"/>
      <c r="T89" s="97" t="s">
        <v>40</v>
      </c>
      <c r="U89" s="97"/>
      <c r="V89" s="97"/>
      <c r="W89" s="97"/>
      <c r="X89" s="97"/>
      <c r="Y89" s="97"/>
      <c r="Z89" s="97"/>
      <c r="AA89" s="97"/>
      <c r="AB89" s="97"/>
      <c r="AC89" s="97"/>
      <c r="AD89" s="97"/>
      <c r="AE89" s="106">
        <v>0</v>
      </c>
      <c r="AF89" s="97"/>
      <c r="AG89" s="97"/>
      <c r="AH89" s="97"/>
      <c r="AI89" s="100">
        <v>186000</v>
      </c>
      <c r="AJ89" s="100">
        <v>186000</v>
      </c>
      <c r="AK89" s="100">
        <v>79266</v>
      </c>
      <c r="AL89" s="111"/>
      <c r="AM89" s="100">
        <v>70</v>
      </c>
      <c r="AN89" s="97"/>
      <c r="AO89" s="97"/>
      <c r="AP89" s="98" t="s">
        <v>406</v>
      </c>
      <c r="AQ89" s="112">
        <v>262</v>
      </c>
      <c r="AR89" s="112"/>
      <c r="AS89" s="112">
        <f t="shared" si="0"/>
        <v>262</v>
      </c>
      <c r="AT89" s="113">
        <v>79</v>
      </c>
      <c r="AU89" s="106">
        <v>80</v>
      </c>
      <c r="AV89" s="107">
        <v>0.52</v>
      </c>
      <c r="AW89" s="107"/>
      <c r="AX89" s="101"/>
      <c r="AY89" s="101">
        <v>588</v>
      </c>
      <c r="AZ89" s="101">
        <v>745</v>
      </c>
      <c r="BA89" s="97"/>
      <c r="BB89" s="114">
        <v>90</v>
      </c>
      <c r="BC89" s="114">
        <v>2</v>
      </c>
      <c r="BD89" s="106" t="s">
        <v>499</v>
      </c>
      <c r="BE89" s="97"/>
    </row>
    <row r="90" spans="1:57" s="1" customFormat="1" x14ac:dyDescent="0.25">
      <c r="A90" s="106">
        <v>2016</v>
      </c>
      <c r="B90" s="97" t="s">
        <v>619</v>
      </c>
      <c r="C90" s="106" t="s">
        <v>354</v>
      </c>
      <c r="D90" s="106" t="s">
        <v>195</v>
      </c>
      <c r="E90" s="106" t="s">
        <v>59</v>
      </c>
      <c r="F90" s="106" t="s">
        <v>356</v>
      </c>
      <c r="G90" s="106" t="s">
        <v>192</v>
      </c>
      <c r="H90" s="106" t="s">
        <v>355</v>
      </c>
      <c r="I90" s="106" t="s">
        <v>197</v>
      </c>
      <c r="J90" s="106" t="s">
        <v>330</v>
      </c>
      <c r="K90" s="106" t="s">
        <v>331</v>
      </c>
      <c r="L90" s="106" t="s">
        <v>500</v>
      </c>
      <c r="M90" s="106" t="s">
        <v>501</v>
      </c>
      <c r="N90" s="97"/>
      <c r="O90" s="97"/>
      <c r="P90" s="97"/>
      <c r="Q90" s="97"/>
      <c r="R90" s="97"/>
      <c r="S90" s="97"/>
      <c r="T90" s="97" t="s">
        <v>40</v>
      </c>
      <c r="U90" s="97"/>
      <c r="V90" s="97"/>
      <c r="W90" s="97"/>
      <c r="X90" s="97"/>
      <c r="Y90" s="97"/>
      <c r="Z90" s="97"/>
      <c r="AA90" s="97"/>
      <c r="AB90" s="97"/>
      <c r="AC90" s="97"/>
      <c r="AD90" s="97"/>
      <c r="AE90" s="106">
        <v>0</v>
      </c>
      <c r="AF90" s="97"/>
      <c r="AG90" s="97"/>
      <c r="AH90" s="97"/>
      <c r="AI90" s="100">
        <v>8015346.8700000001</v>
      </c>
      <c r="AJ90" s="100">
        <v>4558803.3600000003</v>
      </c>
      <c r="AK90" s="100">
        <v>3024561</v>
      </c>
      <c r="AL90" s="111"/>
      <c r="AM90" s="100">
        <v>58</v>
      </c>
      <c r="AN90" s="97"/>
      <c r="AO90" s="97"/>
      <c r="AP90" s="98" t="s">
        <v>406</v>
      </c>
      <c r="AQ90" s="112">
        <v>5555</v>
      </c>
      <c r="AR90" s="112"/>
      <c r="AS90" s="112">
        <f t="shared" si="0"/>
        <v>5555</v>
      </c>
      <c r="AT90" s="113">
        <v>69</v>
      </c>
      <c r="AU90" s="106">
        <v>92</v>
      </c>
      <c r="AV90" s="107">
        <v>13320</v>
      </c>
      <c r="AW90" s="107"/>
      <c r="AX90" s="101"/>
      <c r="AY90" s="101">
        <v>15732</v>
      </c>
      <c r="AZ90" s="101">
        <v>21017</v>
      </c>
      <c r="BA90" s="97"/>
      <c r="BB90" s="114">
        <v>1751</v>
      </c>
      <c r="BC90" s="114">
        <v>19</v>
      </c>
      <c r="BD90" s="106" t="s">
        <v>499</v>
      </c>
      <c r="BE90" s="97"/>
    </row>
    <row r="91" spans="1:57" s="1" customFormat="1" x14ac:dyDescent="0.25">
      <c r="A91" s="106">
        <v>2016</v>
      </c>
      <c r="B91" s="97" t="s">
        <v>619</v>
      </c>
      <c r="C91" s="106" t="s">
        <v>357</v>
      </c>
      <c r="D91" s="106" t="s">
        <v>215</v>
      </c>
      <c r="E91" s="106" t="s">
        <v>144</v>
      </c>
      <c r="F91" s="106" t="s">
        <v>196</v>
      </c>
      <c r="G91" s="106" t="s">
        <v>496</v>
      </c>
      <c r="H91" s="106" t="s">
        <v>358</v>
      </c>
      <c r="I91" s="106" t="s">
        <v>217</v>
      </c>
      <c r="J91" s="106" t="s">
        <v>502</v>
      </c>
      <c r="K91" s="106" t="s">
        <v>503</v>
      </c>
      <c r="L91" s="106" t="s">
        <v>504</v>
      </c>
      <c r="M91" s="106" t="s">
        <v>505</v>
      </c>
      <c r="N91" s="97"/>
      <c r="O91" s="97"/>
      <c r="P91" s="97"/>
      <c r="Q91" s="97"/>
      <c r="R91" s="97"/>
      <c r="S91" s="97"/>
      <c r="T91" s="97" t="s">
        <v>40</v>
      </c>
      <c r="U91" s="97"/>
      <c r="V91" s="97"/>
      <c r="W91" s="97"/>
      <c r="X91" s="97"/>
      <c r="Y91" s="97"/>
      <c r="Z91" s="97"/>
      <c r="AA91" s="97"/>
      <c r="AB91" s="97"/>
      <c r="AC91" s="97"/>
      <c r="AD91" s="97"/>
      <c r="AE91" s="106">
        <v>0</v>
      </c>
      <c r="AF91" s="97"/>
      <c r="AG91" s="97"/>
      <c r="AH91" s="97"/>
      <c r="AI91" s="100">
        <v>133500</v>
      </c>
      <c r="AJ91" s="100">
        <v>133500</v>
      </c>
      <c r="AK91" s="100">
        <v>17190</v>
      </c>
      <c r="AL91" s="111"/>
      <c r="AM91" s="100">
        <v>70</v>
      </c>
      <c r="AN91" s="97"/>
      <c r="AO91" s="97"/>
      <c r="AP91" s="98" t="s">
        <v>406</v>
      </c>
      <c r="AQ91" s="112">
        <v>265</v>
      </c>
      <c r="AR91" s="112"/>
      <c r="AS91" s="112">
        <f t="shared" si="0"/>
        <v>265</v>
      </c>
      <c r="AT91" s="113">
        <v>95</v>
      </c>
      <c r="AU91" s="106">
        <v>95</v>
      </c>
      <c r="AV91" s="107">
        <v>1400</v>
      </c>
      <c r="AW91" s="107"/>
      <c r="AX91" s="101"/>
      <c r="AY91" s="101">
        <v>1200</v>
      </c>
      <c r="AZ91" s="101">
        <v>1263</v>
      </c>
      <c r="BA91" s="97"/>
      <c r="BB91" s="114">
        <v>100</v>
      </c>
      <c r="BC91" s="114">
        <v>9</v>
      </c>
      <c r="BD91" s="106" t="s">
        <v>499</v>
      </c>
      <c r="BE91" s="97"/>
    </row>
    <row r="92" spans="1:57" s="1" customFormat="1" x14ac:dyDescent="0.25">
      <c r="A92" s="106">
        <v>2016</v>
      </c>
      <c r="B92" s="97" t="s">
        <v>619</v>
      </c>
      <c r="C92" s="106" t="s">
        <v>359</v>
      </c>
      <c r="D92" s="106" t="s">
        <v>320</v>
      </c>
      <c r="E92" s="106" t="s">
        <v>171</v>
      </c>
      <c r="F92" s="106" t="s">
        <v>361</v>
      </c>
      <c r="G92" s="106" t="s">
        <v>497</v>
      </c>
      <c r="H92" s="106" t="s">
        <v>360</v>
      </c>
      <c r="I92" s="106" t="s">
        <v>322</v>
      </c>
      <c r="J92" s="106" t="s">
        <v>506</v>
      </c>
      <c r="K92" s="106" t="s">
        <v>507</v>
      </c>
      <c r="L92" s="106" t="s">
        <v>508</v>
      </c>
      <c r="M92" s="106" t="s">
        <v>509</v>
      </c>
      <c r="N92" s="97"/>
      <c r="O92" s="97"/>
      <c r="P92" s="97"/>
      <c r="Q92" s="97"/>
      <c r="R92" s="97"/>
      <c r="S92" s="97"/>
      <c r="T92" s="97" t="s">
        <v>40</v>
      </c>
      <c r="U92" s="97"/>
      <c r="V92" s="97"/>
      <c r="W92" s="97"/>
      <c r="X92" s="97"/>
      <c r="Y92" s="97"/>
      <c r="Z92" s="97"/>
      <c r="AA92" s="97"/>
      <c r="AB92" s="97"/>
      <c r="AC92" s="97"/>
      <c r="AD92" s="97"/>
      <c r="AE92" s="106">
        <v>0</v>
      </c>
      <c r="AF92" s="97"/>
      <c r="AG92" s="97"/>
      <c r="AH92" s="97"/>
      <c r="AI92" s="100">
        <v>943500</v>
      </c>
      <c r="AJ92" s="100">
        <v>943500</v>
      </c>
      <c r="AK92" s="100">
        <v>405750</v>
      </c>
      <c r="AL92" s="111"/>
      <c r="AM92" s="100">
        <v>56</v>
      </c>
      <c r="AN92" s="97"/>
      <c r="AO92" s="97"/>
      <c r="AP92" s="98" t="s">
        <v>406</v>
      </c>
      <c r="AQ92" s="112">
        <v>1390</v>
      </c>
      <c r="AR92" s="112"/>
      <c r="AS92" s="112">
        <f t="shared" si="0"/>
        <v>1390</v>
      </c>
      <c r="AT92" s="113">
        <v>50</v>
      </c>
      <c r="AU92" s="106">
        <v>90</v>
      </c>
      <c r="AV92" s="107">
        <v>1850</v>
      </c>
      <c r="AW92" s="107"/>
      <c r="AX92" s="101"/>
      <c r="AY92" s="101">
        <v>1540</v>
      </c>
      <c r="AZ92" s="101">
        <v>3080</v>
      </c>
      <c r="BA92" s="97"/>
      <c r="BB92" s="114">
        <v>660</v>
      </c>
      <c r="BC92" s="114">
        <v>11</v>
      </c>
      <c r="BD92" s="106" t="s">
        <v>492</v>
      </c>
      <c r="BE92" s="97"/>
    </row>
    <row r="93" spans="1:57" s="1" customFormat="1" x14ac:dyDescent="0.25">
      <c r="A93" s="106">
        <v>2016</v>
      </c>
      <c r="B93" s="97" t="s">
        <v>619</v>
      </c>
      <c r="C93" s="106" t="s">
        <v>362</v>
      </c>
      <c r="D93" s="106" t="s">
        <v>320</v>
      </c>
      <c r="E93" s="106" t="s">
        <v>171</v>
      </c>
      <c r="F93" s="106" t="s">
        <v>364</v>
      </c>
      <c r="G93" s="106" t="s">
        <v>192</v>
      </c>
      <c r="H93" s="106" t="s">
        <v>363</v>
      </c>
      <c r="I93" s="106" t="s">
        <v>322</v>
      </c>
      <c r="J93" s="106" t="s">
        <v>323</v>
      </c>
      <c r="K93" s="106" t="s">
        <v>324</v>
      </c>
      <c r="L93" s="106" t="s">
        <v>510</v>
      </c>
      <c r="M93" s="106" t="s">
        <v>511</v>
      </c>
      <c r="N93" s="97"/>
      <c r="O93" s="97"/>
      <c r="P93" s="97"/>
      <c r="Q93" s="97"/>
      <c r="R93" s="97"/>
      <c r="S93" s="97"/>
      <c r="T93" s="97" t="s">
        <v>40</v>
      </c>
      <c r="U93" s="97"/>
      <c r="V93" s="97"/>
      <c r="W93" s="97"/>
      <c r="X93" s="97"/>
      <c r="Y93" s="97"/>
      <c r="Z93" s="97"/>
      <c r="AA93" s="97"/>
      <c r="AB93" s="97"/>
      <c r="AC93" s="97"/>
      <c r="AD93" s="97"/>
      <c r="AE93" s="106">
        <v>0</v>
      </c>
      <c r="AF93" s="97"/>
      <c r="AG93" s="97"/>
      <c r="AH93" s="97"/>
      <c r="AI93" s="100">
        <v>230212</v>
      </c>
      <c r="AJ93" s="100">
        <v>207291</v>
      </c>
      <c r="AK93" s="100">
        <v>99320</v>
      </c>
      <c r="AL93" s="111"/>
      <c r="AM93" s="100">
        <v>66</v>
      </c>
      <c r="AN93" s="97"/>
      <c r="AO93" s="97"/>
      <c r="AP93" s="98" t="s">
        <v>406</v>
      </c>
      <c r="AQ93" s="112">
        <v>260</v>
      </c>
      <c r="AR93" s="112"/>
      <c r="AS93" s="112">
        <f t="shared" si="0"/>
        <v>260</v>
      </c>
      <c r="AT93" s="113">
        <v>79</v>
      </c>
      <c r="AU93" s="106">
        <v>85</v>
      </c>
      <c r="AV93" s="107">
        <v>2</v>
      </c>
      <c r="AW93" s="107"/>
      <c r="AX93" s="101"/>
      <c r="AY93" s="101">
        <v>2619</v>
      </c>
      <c r="AZ93" s="101">
        <v>3330</v>
      </c>
      <c r="BA93" s="97"/>
      <c r="BB93" s="114">
        <v>315</v>
      </c>
      <c r="BC93" s="114">
        <v>1</v>
      </c>
      <c r="BD93" s="106" t="s">
        <v>492</v>
      </c>
      <c r="BE93" s="97"/>
    </row>
  </sheetData>
  <mergeCells count="1">
    <mergeCell ref="BE14:BE15"/>
  </mergeCells>
  <conditionalFormatting sqref="C86:C93">
    <cfRule type="duplicateValues" dxfId="3" priority="2"/>
  </conditionalFormatting>
  <conditionalFormatting sqref="C77:C85">
    <cfRule type="duplicateValues" dxfId="2" priority="1"/>
  </conditionalFormatting>
  <pageMargins left="0.7" right="0.7" top="0.75" bottom="0.75" header="0.3" footer="0.3"/>
  <legacyDrawing r:id="rId1"/>
  <extLst>
    <ext xmlns:x14="http://schemas.microsoft.com/office/spreadsheetml/2009/9/main" uri="{CCE6A557-97BC-4b89-ADB6-D9C93CAAB3DF}">
      <x14:dataValidations xmlns:xm="http://schemas.microsoft.com/office/excel/2006/main" count="11">
        <x14:dataValidation type="list" allowBlank="1" showInputMessage="1" showErrorMessage="1">
          <x14:formula1>
            <xm:f>#REF!</xm:f>
          </x14:formula1>
          <xm:sqref>AG66:AG93 AG1:AH65</xm:sqref>
        </x14:dataValidation>
        <x14:dataValidation type="list" allowBlank="1" showInputMessage="1" showErrorMessage="1">
          <x14:formula1>
            <xm:f>#REF!</xm:f>
          </x14:formula1>
          <xm:sqref>AF1:AF93</xm:sqref>
        </x14:dataValidation>
        <x14:dataValidation type="list" allowBlank="1" showInputMessage="1" showErrorMessage="1">
          <x14:formula1>
            <xm:f>#REF!</xm:f>
          </x14:formula1>
          <xm:sqref>R1:R64</xm:sqref>
        </x14:dataValidation>
        <x14:dataValidation type="list" allowBlank="1" showInputMessage="1" showErrorMessage="1">
          <x14:formula1>
            <xm:f>#REF!</xm:f>
          </x14:formula1>
          <xm:sqref>S1:S93</xm:sqref>
        </x14:dataValidation>
        <x14:dataValidation type="list" allowBlank="1" showInputMessage="1" showErrorMessage="1">
          <x14:formula1>
            <xm:f>#REF!</xm:f>
          </x14:formula1>
          <xm:sqref>V1:V65</xm:sqref>
        </x14:dataValidation>
        <x14:dataValidation type="list" allowBlank="1" showInputMessage="1" showErrorMessage="1">
          <x14:formula1>
            <xm:f>#REF!</xm:f>
          </x14:formula1>
          <xm:sqref>T1:T93 AP12:AP15</xm:sqref>
        </x14:dataValidation>
        <x14:dataValidation type="list" allowBlank="1" showInputMessage="1" showErrorMessage="1">
          <x14:formula1>
            <xm:f>#REF!</xm:f>
          </x14:formula1>
          <xm:sqref>I71 I1:I11 I13:I65</xm:sqref>
        </x14:dataValidation>
        <x14:dataValidation type="list" allowBlank="1" showInputMessage="1" showErrorMessage="1">
          <x14:formula1>
            <xm:f>#REF!</xm:f>
          </x14:formula1>
          <xm:sqref>X1:X65</xm:sqref>
        </x14:dataValidation>
        <x14:dataValidation type="list" allowBlank="1" showInputMessage="1" showErrorMessage="1">
          <x14:formula1>
            <xm:f>#REF!</xm:f>
          </x14:formula1>
          <xm:sqref>AP1 AP66:AP93 AP25:AP26 AP31:AP32 AP38 AP46:AP49 AP51</xm:sqref>
        </x14:dataValidation>
        <x14:dataValidation type="list" allowBlank="1" showInputMessage="1" showErrorMessage="1">
          <x14:formula1>
            <xm:f>#REF!</xm:f>
          </x14:formula1>
          <xm:sqref>BD1 BD66:BD93</xm:sqref>
        </x14:dataValidation>
        <x14:dataValidation type="list" allowBlank="1" showInputMessage="1" showErrorMessage="1">
          <x14:formula1>
            <xm:f>#REF!</xm:f>
          </x14:formula1>
          <xm:sqref>I72:I93 I66:I70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dimension ref="A1:AJ116"/>
  <sheetViews>
    <sheetView tabSelected="1" zoomScale="85" zoomScaleNormal="85" workbookViewId="0">
      <pane xSplit="3" topLeftCell="Z1" activePane="topRight" state="frozen"/>
      <selection activeCell="AP1" sqref="AP1:AP1048576"/>
      <selection pane="topRight" activeCell="AA22" sqref="AA22"/>
    </sheetView>
  </sheetViews>
  <sheetFormatPr baseColWidth="10" defaultRowHeight="15" x14ac:dyDescent="0.25"/>
  <cols>
    <col min="1" max="1" width="11.42578125" customWidth="1"/>
    <col min="6" max="6" width="16.85546875" customWidth="1"/>
    <col min="8" max="8" width="35.85546875" customWidth="1"/>
    <col min="14" max="15" width="13.140625" bestFit="1" customWidth="1"/>
    <col min="16" max="16" width="12.140625" bestFit="1" customWidth="1"/>
    <col min="25" max="25" width="13.5703125" bestFit="1" customWidth="1"/>
    <col min="28" max="28" width="15.5703125" bestFit="1" customWidth="1"/>
  </cols>
  <sheetData>
    <row r="1" spans="1:36" ht="120" x14ac:dyDescent="0.25">
      <c r="A1" s="7" t="s">
        <v>175</v>
      </c>
      <c r="B1" s="7" t="s">
        <v>618</v>
      </c>
      <c r="C1" s="7" t="s">
        <v>478</v>
      </c>
      <c r="D1" s="7" t="s">
        <v>172</v>
      </c>
      <c r="E1" s="7" t="s">
        <v>173</v>
      </c>
      <c r="F1" s="8" t="s">
        <v>174</v>
      </c>
      <c r="G1" s="8" t="s">
        <v>484</v>
      </c>
      <c r="H1" s="12" t="s">
        <v>1</v>
      </c>
      <c r="I1" s="9" t="s">
        <v>176</v>
      </c>
      <c r="J1" s="9" t="s">
        <v>177</v>
      </c>
      <c r="K1" s="9" t="s">
        <v>178</v>
      </c>
      <c r="L1" s="9" t="s">
        <v>179</v>
      </c>
      <c r="M1" s="9" t="s">
        <v>0</v>
      </c>
      <c r="N1" s="15" t="s">
        <v>611</v>
      </c>
      <c r="O1" s="15" t="s">
        <v>612</v>
      </c>
      <c r="P1" s="15" t="s">
        <v>613</v>
      </c>
      <c r="Q1" s="13" t="s">
        <v>617</v>
      </c>
      <c r="R1" s="13" t="s">
        <v>2</v>
      </c>
      <c r="S1" s="10" t="s">
        <v>480</v>
      </c>
      <c r="T1" s="13" t="s">
        <v>479</v>
      </c>
      <c r="U1" s="19" t="s">
        <v>483</v>
      </c>
      <c r="V1" s="19" t="s">
        <v>482</v>
      </c>
      <c r="W1" s="10" t="s">
        <v>486</v>
      </c>
      <c r="X1" s="61" t="s">
        <v>686</v>
      </c>
      <c r="Y1" s="62" t="s">
        <v>690</v>
      </c>
      <c r="Z1" s="62" t="s">
        <v>688</v>
      </c>
      <c r="AA1" s="62" t="s">
        <v>689</v>
      </c>
      <c r="AB1" s="37" t="s">
        <v>488</v>
      </c>
      <c r="AC1" s="39" t="s">
        <v>485</v>
      </c>
      <c r="AD1" s="14" t="s">
        <v>489</v>
      </c>
      <c r="AE1" s="64" t="s">
        <v>487</v>
      </c>
      <c r="AF1" s="21" t="s">
        <v>712</v>
      </c>
      <c r="AG1" s="21" t="s">
        <v>654</v>
      </c>
      <c r="AH1" s="21" t="s">
        <v>655</v>
      </c>
      <c r="AI1" s="21" t="s">
        <v>699</v>
      </c>
    </row>
    <row r="2" spans="1:36" s="1" customFormat="1" x14ac:dyDescent="0.25">
      <c r="A2" s="4">
        <v>2015</v>
      </c>
      <c r="B2" s="4" t="s">
        <v>512</v>
      </c>
      <c r="C2" s="5" t="s">
        <v>658</v>
      </c>
      <c r="D2" s="5" t="s">
        <v>3</v>
      </c>
      <c r="E2" s="5" t="s">
        <v>8</v>
      </c>
      <c r="F2" s="5" t="s">
        <v>4</v>
      </c>
      <c r="G2" s="4"/>
      <c r="H2" s="5" t="s">
        <v>7</v>
      </c>
      <c r="I2" s="5" t="s">
        <v>186</v>
      </c>
      <c r="J2" s="4"/>
      <c r="K2" s="5" t="s">
        <v>5</v>
      </c>
      <c r="L2" s="4"/>
      <c r="M2" s="5" t="s">
        <v>6</v>
      </c>
      <c r="N2" s="17">
        <v>239854</v>
      </c>
      <c r="O2" s="17">
        <v>239854</v>
      </c>
      <c r="P2" s="16">
        <v>47970</v>
      </c>
      <c r="Q2" s="5"/>
      <c r="R2" s="5" t="s">
        <v>9</v>
      </c>
      <c r="S2" s="5" t="s">
        <v>389</v>
      </c>
      <c r="T2" s="5" t="s">
        <v>11</v>
      </c>
      <c r="U2" s="5"/>
      <c r="V2" s="5"/>
      <c r="W2" s="4"/>
      <c r="X2" s="4"/>
      <c r="Y2" s="31"/>
      <c r="Z2" s="31"/>
      <c r="AA2" s="31"/>
      <c r="AB2" s="38">
        <v>637</v>
      </c>
      <c r="AC2" s="40">
        <v>0.9</v>
      </c>
      <c r="AD2" s="6">
        <v>123</v>
      </c>
      <c r="AE2" s="65">
        <v>0</v>
      </c>
      <c r="AF2" s="4"/>
      <c r="AG2" s="4"/>
      <c r="AH2" s="4"/>
      <c r="AI2" s="25" t="s">
        <v>700</v>
      </c>
    </row>
    <row r="3" spans="1:36" s="1" customFormat="1" x14ac:dyDescent="0.25">
      <c r="A3" s="4">
        <v>2015</v>
      </c>
      <c r="B3" s="4" t="s">
        <v>512</v>
      </c>
      <c r="C3" s="5" t="s">
        <v>659</v>
      </c>
      <c r="D3" s="5" t="s">
        <v>3</v>
      </c>
      <c r="E3" s="5" t="s">
        <v>8</v>
      </c>
      <c r="F3" s="5" t="s">
        <v>12</v>
      </c>
      <c r="G3" s="4"/>
      <c r="H3" s="5" t="s">
        <v>14</v>
      </c>
      <c r="I3" s="5" t="s">
        <v>186</v>
      </c>
      <c r="J3" s="4"/>
      <c r="K3" s="5" t="s">
        <v>5</v>
      </c>
      <c r="L3" s="4"/>
      <c r="M3" s="5" t="s">
        <v>13</v>
      </c>
      <c r="N3" s="17">
        <v>466580.5</v>
      </c>
      <c r="O3" s="17">
        <v>466580.5</v>
      </c>
      <c r="P3" s="16">
        <v>36899</v>
      </c>
      <c r="Q3" s="5"/>
      <c r="R3" s="5" t="s">
        <v>9</v>
      </c>
      <c r="S3" s="5" t="s">
        <v>15</v>
      </c>
      <c r="T3" s="5" t="s">
        <v>11</v>
      </c>
      <c r="U3" s="5"/>
      <c r="V3" s="5"/>
      <c r="W3" s="4"/>
      <c r="X3" s="4"/>
      <c r="Y3" s="31"/>
      <c r="Z3" s="31"/>
      <c r="AA3" s="31"/>
      <c r="AB3" s="38">
        <v>106</v>
      </c>
      <c r="AC3" s="40">
        <v>0.09</v>
      </c>
      <c r="AD3" s="6">
        <v>17</v>
      </c>
      <c r="AE3" s="65">
        <v>0</v>
      </c>
      <c r="AF3" s="4"/>
      <c r="AG3" s="4"/>
      <c r="AH3" s="4"/>
      <c r="AI3" s="25" t="s">
        <v>681</v>
      </c>
    </row>
    <row r="4" spans="1:36" s="1" customFormat="1" x14ac:dyDescent="0.25">
      <c r="A4" s="4">
        <v>2015</v>
      </c>
      <c r="B4" s="4" t="s">
        <v>512</v>
      </c>
      <c r="C4" s="5" t="s">
        <v>660</v>
      </c>
      <c r="D4" s="5" t="s">
        <v>3</v>
      </c>
      <c r="E4" s="5" t="s">
        <v>8</v>
      </c>
      <c r="F4" s="5" t="s">
        <v>16</v>
      </c>
      <c r="G4" s="4"/>
      <c r="H4" s="5" t="s">
        <v>19</v>
      </c>
      <c r="I4" s="5" t="s">
        <v>186</v>
      </c>
      <c r="J4" s="4"/>
      <c r="K4" s="5" t="s">
        <v>17</v>
      </c>
      <c r="L4" s="4"/>
      <c r="M4" s="5" t="s">
        <v>18</v>
      </c>
      <c r="N4" s="17">
        <v>220000</v>
      </c>
      <c r="O4" s="17">
        <v>220000</v>
      </c>
      <c r="P4" s="16">
        <v>44000</v>
      </c>
      <c r="Q4" s="5"/>
      <c r="R4" s="5" t="s">
        <v>9</v>
      </c>
      <c r="S4" s="5" t="s">
        <v>402</v>
      </c>
      <c r="T4" s="5" t="s">
        <v>11</v>
      </c>
      <c r="U4" s="5"/>
      <c r="V4" s="5"/>
      <c r="W4" s="4"/>
      <c r="X4" s="4"/>
      <c r="Y4" s="31"/>
      <c r="Z4" s="31"/>
      <c r="AA4" s="31"/>
      <c r="AB4" s="38">
        <v>900</v>
      </c>
      <c r="AC4" s="40">
        <v>0.85</v>
      </c>
      <c r="AD4" s="6">
        <v>342</v>
      </c>
      <c r="AE4" s="65">
        <v>0</v>
      </c>
      <c r="AF4" s="4"/>
      <c r="AG4" s="4"/>
      <c r="AH4" s="4"/>
      <c r="AI4" s="25" t="s">
        <v>679</v>
      </c>
    </row>
    <row r="5" spans="1:36" s="1" customFormat="1" x14ac:dyDescent="0.25">
      <c r="A5" s="4">
        <v>2015</v>
      </c>
      <c r="B5" s="4" t="s">
        <v>512</v>
      </c>
      <c r="C5" s="5" t="s">
        <v>661</v>
      </c>
      <c r="D5" s="5" t="s">
        <v>20</v>
      </c>
      <c r="E5" s="5" t="s">
        <v>25</v>
      </c>
      <c r="F5" s="5" t="s">
        <v>21</v>
      </c>
      <c r="G5" s="4"/>
      <c r="H5" s="5" t="s">
        <v>24</v>
      </c>
      <c r="I5" s="5" t="s">
        <v>656</v>
      </c>
      <c r="J5" s="4"/>
      <c r="K5" s="5" t="s">
        <v>22</v>
      </c>
      <c r="L5" s="4"/>
      <c r="M5" s="5" t="s">
        <v>23</v>
      </c>
      <c r="N5" s="17">
        <v>1555000</v>
      </c>
      <c r="O5" s="17">
        <v>1555000</v>
      </c>
      <c r="P5" s="16">
        <v>311000</v>
      </c>
      <c r="Q5" s="5"/>
      <c r="R5" s="5" t="s">
        <v>9</v>
      </c>
      <c r="S5" s="5" t="s">
        <v>389</v>
      </c>
      <c r="T5" s="5" t="s">
        <v>11</v>
      </c>
      <c r="U5" s="5"/>
      <c r="V5" s="5"/>
      <c r="W5" s="4"/>
      <c r="X5" s="4"/>
      <c r="Y5" s="31"/>
      <c r="Z5" s="31"/>
      <c r="AA5" s="31"/>
      <c r="AB5" s="38">
        <v>5560</v>
      </c>
      <c r="AC5" s="40">
        <v>1.7</v>
      </c>
      <c r="AD5" s="6">
        <v>2775</v>
      </c>
      <c r="AE5" s="65">
        <v>0</v>
      </c>
      <c r="AF5" s="4"/>
      <c r="AG5" s="4"/>
      <c r="AH5" s="4"/>
      <c r="AI5" s="25" t="s">
        <v>679</v>
      </c>
    </row>
    <row r="6" spans="1:36" s="1" customFormat="1" x14ac:dyDescent="0.25">
      <c r="A6" s="4">
        <v>2015</v>
      </c>
      <c r="B6" s="4" t="s">
        <v>512</v>
      </c>
      <c r="C6" s="5" t="s">
        <v>27</v>
      </c>
      <c r="D6" s="5" t="s">
        <v>26</v>
      </c>
      <c r="E6" s="5" t="s">
        <v>32</v>
      </c>
      <c r="F6" s="5" t="s">
        <v>28</v>
      </c>
      <c r="G6" s="4"/>
      <c r="H6" s="5" t="s">
        <v>31</v>
      </c>
      <c r="I6" s="5" t="s">
        <v>386</v>
      </c>
      <c r="J6" s="4"/>
      <c r="K6" s="5" t="s">
        <v>29</v>
      </c>
      <c r="L6" s="4"/>
      <c r="M6" s="5" t="s">
        <v>30</v>
      </c>
      <c r="N6" s="17">
        <v>575000</v>
      </c>
      <c r="O6" s="17">
        <v>475000</v>
      </c>
      <c r="P6" s="16">
        <v>190000</v>
      </c>
      <c r="Q6" s="5"/>
      <c r="R6" s="5" t="s">
        <v>9</v>
      </c>
      <c r="S6" s="5" t="s">
        <v>15</v>
      </c>
      <c r="T6" s="5" t="s">
        <v>11</v>
      </c>
      <c r="U6" s="5"/>
      <c r="V6" s="5"/>
      <c r="W6" s="4"/>
      <c r="X6" s="4"/>
      <c r="Y6" s="31"/>
      <c r="Z6" s="31"/>
      <c r="AA6" s="31"/>
      <c r="AB6" s="38">
        <v>6000</v>
      </c>
      <c r="AC6" s="40">
        <v>0.8</v>
      </c>
      <c r="AD6" s="6">
        <v>40</v>
      </c>
      <c r="AE6" s="65">
        <v>1</v>
      </c>
      <c r="AF6" s="4"/>
      <c r="AG6" s="4"/>
      <c r="AH6" s="4"/>
      <c r="AI6" s="25" t="s">
        <v>701</v>
      </c>
    </row>
    <row r="7" spans="1:36" s="1" customFormat="1" x14ac:dyDescent="0.25">
      <c r="A7" s="4">
        <v>2015</v>
      </c>
      <c r="B7" s="4" t="s">
        <v>637</v>
      </c>
      <c r="C7" s="5" t="s">
        <v>34</v>
      </c>
      <c r="D7" s="5" t="s">
        <v>26</v>
      </c>
      <c r="E7" s="5" t="s">
        <v>32</v>
      </c>
      <c r="F7" s="5" t="s">
        <v>35</v>
      </c>
      <c r="G7" s="4"/>
      <c r="H7" s="5" t="s">
        <v>38</v>
      </c>
      <c r="I7" s="5" t="s">
        <v>386</v>
      </c>
      <c r="J7" s="4"/>
      <c r="K7" s="5" t="s">
        <v>36</v>
      </c>
      <c r="L7" s="4"/>
      <c r="M7" s="5" t="s">
        <v>37</v>
      </c>
      <c r="N7" s="17">
        <v>1797000</v>
      </c>
      <c r="O7" s="17">
        <v>1797000</v>
      </c>
      <c r="P7" s="16">
        <v>608901</v>
      </c>
      <c r="Q7" s="5" t="s">
        <v>34</v>
      </c>
      <c r="R7" s="5" t="s">
        <v>39</v>
      </c>
      <c r="S7" s="5" t="s">
        <v>40</v>
      </c>
      <c r="T7" s="5" t="s">
        <v>40</v>
      </c>
      <c r="U7" s="5"/>
      <c r="V7" s="5"/>
      <c r="W7" s="4"/>
      <c r="X7" s="4"/>
      <c r="Y7" s="31"/>
      <c r="Z7" s="31"/>
      <c r="AA7" s="31"/>
      <c r="AB7" s="38">
        <v>23150</v>
      </c>
      <c r="AC7" s="40">
        <v>9</v>
      </c>
      <c r="AD7" s="6">
        <v>1400</v>
      </c>
      <c r="AE7" s="65">
        <v>0</v>
      </c>
      <c r="AF7" s="4"/>
      <c r="AG7" s="4"/>
      <c r="AH7" s="4"/>
      <c r="AI7" s="25" t="s">
        <v>701</v>
      </c>
    </row>
    <row r="8" spans="1:36" s="1" customFormat="1" x14ac:dyDescent="0.25">
      <c r="A8" s="4">
        <v>2015</v>
      </c>
      <c r="B8" s="4" t="s">
        <v>512</v>
      </c>
      <c r="C8" s="5" t="s">
        <v>663</v>
      </c>
      <c r="D8" s="5" t="s">
        <v>26</v>
      </c>
      <c r="E8" s="5" t="s">
        <v>32</v>
      </c>
      <c r="F8" s="5" t="s">
        <v>41</v>
      </c>
      <c r="G8" s="4"/>
      <c r="H8" s="5" t="s">
        <v>43</v>
      </c>
      <c r="I8" s="5" t="s">
        <v>386</v>
      </c>
      <c r="J8" s="4"/>
      <c r="K8" s="5" t="s">
        <v>29</v>
      </c>
      <c r="L8" s="4"/>
      <c r="M8" s="5" t="s">
        <v>42</v>
      </c>
      <c r="N8" s="17">
        <v>175000</v>
      </c>
      <c r="O8" s="17">
        <v>72000</v>
      </c>
      <c r="P8" s="16">
        <v>28800</v>
      </c>
      <c r="Q8" s="5"/>
      <c r="R8" s="5" t="s">
        <v>9</v>
      </c>
      <c r="S8" s="5" t="s">
        <v>389</v>
      </c>
      <c r="T8" s="5" t="s">
        <v>11</v>
      </c>
      <c r="U8" s="5"/>
      <c r="V8" s="5"/>
      <c r="W8" s="4"/>
      <c r="X8" s="4"/>
      <c r="Y8" s="31"/>
      <c r="Z8" s="31"/>
      <c r="AA8" s="31"/>
      <c r="AB8" s="38">
        <v>111</v>
      </c>
      <c r="AC8" s="40">
        <v>0.85</v>
      </c>
      <c r="AD8" s="6">
        <v>30</v>
      </c>
      <c r="AE8" s="65">
        <v>0</v>
      </c>
      <c r="AF8" s="4"/>
      <c r="AG8" s="4"/>
      <c r="AH8" s="4"/>
      <c r="AI8" s="25" t="s">
        <v>679</v>
      </c>
    </row>
    <row r="9" spans="1:36" s="1" customFormat="1" x14ac:dyDescent="0.25">
      <c r="A9" s="4">
        <v>2015</v>
      </c>
      <c r="B9" s="4" t="s">
        <v>512</v>
      </c>
      <c r="C9" s="5" t="s">
        <v>664</v>
      </c>
      <c r="D9" s="5" t="s">
        <v>44</v>
      </c>
      <c r="E9" s="5" t="s">
        <v>49</v>
      </c>
      <c r="F9" s="5" t="s">
        <v>45</v>
      </c>
      <c r="G9" s="4"/>
      <c r="H9" s="5" t="s">
        <v>48</v>
      </c>
      <c r="I9" s="5" t="s">
        <v>261</v>
      </c>
      <c r="J9" s="4"/>
      <c r="K9" s="5" t="s">
        <v>46</v>
      </c>
      <c r="L9" s="4"/>
      <c r="M9" s="5" t="s">
        <v>47</v>
      </c>
      <c r="N9" s="17">
        <v>960000</v>
      </c>
      <c r="O9" s="17">
        <v>500000</v>
      </c>
      <c r="P9" s="16">
        <v>100000</v>
      </c>
      <c r="Q9" s="5"/>
      <c r="R9" s="5" t="s">
        <v>9</v>
      </c>
      <c r="S9" s="24" t="s">
        <v>241</v>
      </c>
      <c r="T9" s="5" t="s">
        <v>11</v>
      </c>
      <c r="U9" s="5"/>
      <c r="V9" s="5"/>
      <c r="W9" s="4"/>
      <c r="X9" s="4"/>
      <c r="Y9" s="31"/>
      <c r="Z9" s="31"/>
      <c r="AA9" s="31"/>
      <c r="AB9" s="38">
        <v>23510</v>
      </c>
      <c r="AC9" s="40">
        <v>5.4</v>
      </c>
      <c r="AD9" s="6">
        <v>5400</v>
      </c>
      <c r="AE9" s="65">
        <v>0</v>
      </c>
      <c r="AF9" s="4"/>
      <c r="AG9" s="4"/>
      <c r="AH9" s="4"/>
      <c r="AI9" s="25" t="s">
        <v>679</v>
      </c>
    </row>
    <row r="10" spans="1:36" s="1" customFormat="1" x14ac:dyDescent="0.25">
      <c r="A10" s="4">
        <v>2015</v>
      </c>
      <c r="B10" s="4" t="s">
        <v>512</v>
      </c>
      <c r="C10" s="5" t="s">
        <v>665</v>
      </c>
      <c r="D10" s="5" t="s">
        <v>44</v>
      </c>
      <c r="E10" s="5" t="s">
        <v>49</v>
      </c>
      <c r="F10" s="5" t="s">
        <v>50</v>
      </c>
      <c r="G10" s="4"/>
      <c r="H10" s="5" t="s">
        <v>53</v>
      </c>
      <c r="I10" s="5" t="s">
        <v>261</v>
      </c>
      <c r="J10" s="4"/>
      <c r="K10" s="5" t="s">
        <v>51</v>
      </c>
      <c r="L10" s="4"/>
      <c r="M10" s="5" t="s">
        <v>52</v>
      </c>
      <c r="N10" s="17">
        <v>3511835</v>
      </c>
      <c r="O10" s="17">
        <v>2628392.5</v>
      </c>
      <c r="P10" s="16">
        <v>525678.5</v>
      </c>
      <c r="Q10" s="5"/>
      <c r="R10" s="5" t="s">
        <v>9</v>
      </c>
      <c r="S10" s="24" t="s">
        <v>241</v>
      </c>
      <c r="T10" s="5" t="s">
        <v>11</v>
      </c>
      <c r="U10" s="5"/>
      <c r="V10" s="5"/>
      <c r="W10" s="4"/>
      <c r="X10" s="4"/>
      <c r="Y10" s="31"/>
      <c r="Z10" s="31"/>
      <c r="AA10" s="31"/>
      <c r="AB10" s="38">
        <v>35000</v>
      </c>
      <c r="AC10" s="40">
        <v>6.2</v>
      </c>
      <c r="AD10" s="6">
        <v>10000</v>
      </c>
      <c r="AE10" s="65">
        <v>0</v>
      </c>
      <c r="AF10" s="4"/>
      <c r="AG10" s="4"/>
      <c r="AH10" s="4"/>
      <c r="AI10" s="25" t="s">
        <v>679</v>
      </c>
    </row>
    <row r="11" spans="1:36" s="1" customFormat="1" x14ac:dyDescent="0.25">
      <c r="A11" s="4">
        <v>2015</v>
      </c>
      <c r="B11" s="4" t="s">
        <v>512</v>
      </c>
      <c r="C11" s="5" t="s">
        <v>666</v>
      </c>
      <c r="D11" s="5" t="s">
        <v>54</v>
      </c>
      <c r="E11" s="5" t="s">
        <v>59</v>
      </c>
      <c r="F11" s="5" t="s">
        <v>55</v>
      </c>
      <c r="G11" s="4"/>
      <c r="H11" s="5" t="s">
        <v>58</v>
      </c>
      <c r="I11" s="5" t="s">
        <v>197</v>
      </c>
      <c r="J11" s="4"/>
      <c r="K11" s="5" t="s">
        <v>56</v>
      </c>
      <c r="L11" s="4"/>
      <c r="M11" s="5" t="s">
        <v>57</v>
      </c>
      <c r="N11" s="17">
        <v>2239306.1</v>
      </c>
      <c r="O11" s="17">
        <v>2239306.1</v>
      </c>
      <c r="P11" s="16">
        <v>447861</v>
      </c>
      <c r="Q11" s="5"/>
      <c r="R11" s="5" t="s">
        <v>9</v>
      </c>
      <c r="S11" s="5" t="s">
        <v>389</v>
      </c>
      <c r="T11" s="5" t="s">
        <v>11</v>
      </c>
      <c r="U11" s="5"/>
      <c r="V11" s="5"/>
      <c r="W11" s="4"/>
      <c r="X11" s="4"/>
      <c r="Y11" s="31"/>
      <c r="Z11" s="31"/>
      <c r="AA11" s="31"/>
      <c r="AB11" s="38">
        <v>22500</v>
      </c>
      <c r="AC11" s="40">
        <v>4.6399999999999997</v>
      </c>
      <c r="AD11" s="6">
        <v>5400</v>
      </c>
      <c r="AE11" s="65">
        <v>0</v>
      </c>
      <c r="AF11" s="4"/>
      <c r="AG11" s="4" t="s">
        <v>714</v>
      </c>
      <c r="AH11" s="4"/>
      <c r="AI11" s="25" t="s">
        <v>679</v>
      </c>
    </row>
    <row r="12" spans="1:36" s="1" customFormat="1" x14ac:dyDescent="0.25">
      <c r="A12" s="4">
        <v>2015</v>
      </c>
      <c r="B12" s="4" t="s">
        <v>637</v>
      </c>
      <c r="C12" s="5" t="s">
        <v>61</v>
      </c>
      <c r="D12" s="5" t="s">
        <v>60</v>
      </c>
      <c r="E12" s="5" t="s">
        <v>66</v>
      </c>
      <c r="F12" s="5" t="s">
        <v>62</v>
      </c>
      <c r="G12" s="4"/>
      <c r="H12" s="5" t="s">
        <v>65</v>
      </c>
      <c r="I12" s="3" t="s">
        <v>473</v>
      </c>
      <c r="J12" s="4"/>
      <c r="K12" s="5" t="s">
        <v>63</v>
      </c>
      <c r="L12" s="4"/>
      <c r="M12" s="5" t="s">
        <v>64</v>
      </c>
      <c r="N12" s="17">
        <v>4800188</v>
      </c>
      <c r="O12" s="17">
        <v>4800188</v>
      </c>
      <c r="P12" s="16">
        <v>1440056</v>
      </c>
      <c r="Q12" s="5" t="s">
        <v>667</v>
      </c>
      <c r="R12" s="5" t="s">
        <v>39</v>
      </c>
      <c r="S12" s="5" t="s">
        <v>490</v>
      </c>
      <c r="T12" s="5" t="s">
        <v>11</v>
      </c>
      <c r="U12" s="5"/>
      <c r="V12" s="5"/>
      <c r="W12" s="4"/>
      <c r="X12" s="4"/>
      <c r="Y12" s="31"/>
      <c r="Z12" s="31"/>
      <c r="AA12" s="31"/>
      <c r="AB12" s="38">
        <v>33267</v>
      </c>
      <c r="AC12" s="40">
        <v>9.5</v>
      </c>
      <c r="AD12" s="6">
        <v>9434</v>
      </c>
      <c r="AE12" s="65">
        <v>0</v>
      </c>
      <c r="AF12" s="4"/>
      <c r="AG12" s="4"/>
      <c r="AH12" s="4"/>
      <c r="AI12" s="124" t="s">
        <v>706</v>
      </c>
    </row>
    <row r="13" spans="1:36" s="1" customFormat="1" x14ac:dyDescent="0.25">
      <c r="A13" s="4">
        <v>2015</v>
      </c>
      <c r="B13" s="4" t="s">
        <v>637</v>
      </c>
      <c r="C13" s="5" t="s">
        <v>68</v>
      </c>
      <c r="D13" s="5" t="s">
        <v>60</v>
      </c>
      <c r="E13" s="5" t="s">
        <v>66</v>
      </c>
      <c r="F13" s="5" t="s">
        <v>62</v>
      </c>
      <c r="G13" s="4"/>
      <c r="H13" s="5" t="s">
        <v>65</v>
      </c>
      <c r="I13" s="3" t="s">
        <v>473</v>
      </c>
      <c r="J13" s="4"/>
      <c r="K13" s="5" t="s">
        <v>63</v>
      </c>
      <c r="L13" s="4"/>
      <c r="M13" s="5" t="s">
        <v>64</v>
      </c>
      <c r="N13" s="17">
        <v>29119284</v>
      </c>
      <c r="O13" s="17">
        <v>3978248</v>
      </c>
      <c r="P13" s="16">
        <v>1790212</v>
      </c>
      <c r="Q13" s="5" t="s">
        <v>667</v>
      </c>
      <c r="R13" s="5" t="s">
        <v>39</v>
      </c>
      <c r="S13" s="5" t="s">
        <v>40</v>
      </c>
      <c r="T13" s="5" t="s">
        <v>40</v>
      </c>
      <c r="U13" s="5"/>
      <c r="V13" s="5"/>
      <c r="W13" s="4"/>
      <c r="X13" s="4"/>
      <c r="Y13" s="31"/>
      <c r="Z13" s="31"/>
      <c r="AA13" s="31"/>
      <c r="AB13" s="38">
        <v>53872</v>
      </c>
      <c r="AC13" s="40">
        <v>100</v>
      </c>
      <c r="AD13" s="6">
        <v>15566</v>
      </c>
      <c r="AE13" s="65">
        <v>0</v>
      </c>
      <c r="AF13" s="4"/>
      <c r="AG13" s="4"/>
      <c r="AH13" s="4"/>
      <c r="AI13" s="125"/>
    </row>
    <row r="14" spans="1:36" s="1" customFormat="1" x14ac:dyDescent="0.25">
      <c r="A14" s="4">
        <v>2015</v>
      </c>
      <c r="B14" s="4" t="s">
        <v>637</v>
      </c>
      <c r="C14" s="5" t="s">
        <v>668</v>
      </c>
      <c r="D14" s="5" t="s">
        <v>69</v>
      </c>
      <c r="E14" s="5" t="s">
        <v>74</v>
      </c>
      <c r="F14" s="5" t="s">
        <v>70</v>
      </c>
      <c r="G14" s="4"/>
      <c r="H14" s="5" t="s">
        <v>73</v>
      </c>
      <c r="I14" s="5" t="s">
        <v>657</v>
      </c>
      <c r="J14" s="4"/>
      <c r="K14" s="5" t="s">
        <v>71</v>
      </c>
      <c r="L14" s="4"/>
      <c r="M14" s="5" t="s">
        <v>72</v>
      </c>
      <c r="N14" s="17">
        <v>1312000</v>
      </c>
      <c r="O14" s="17">
        <v>1062000</v>
      </c>
      <c r="P14" s="16">
        <v>400000</v>
      </c>
      <c r="Q14" s="5" t="s">
        <v>129</v>
      </c>
      <c r="R14" s="5" t="s">
        <v>39</v>
      </c>
      <c r="S14" s="24" t="s">
        <v>232</v>
      </c>
      <c r="T14" s="5" t="s">
        <v>11</v>
      </c>
      <c r="U14" s="5"/>
      <c r="V14" s="5"/>
      <c r="W14" s="4"/>
      <c r="X14" s="4"/>
      <c r="Y14" s="31"/>
      <c r="Z14" s="31"/>
      <c r="AA14" s="31"/>
      <c r="AB14" s="38">
        <v>11888</v>
      </c>
      <c r="AC14" s="40">
        <v>4.8</v>
      </c>
      <c r="AD14" s="6">
        <v>4000</v>
      </c>
      <c r="AE14" s="65">
        <v>0</v>
      </c>
      <c r="AF14" s="4"/>
      <c r="AG14" s="4"/>
      <c r="AH14" s="4" t="s">
        <v>714</v>
      </c>
      <c r="AI14" s="25" t="s">
        <v>705</v>
      </c>
    </row>
    <row r="15" spans="1:36" s="1" customFormat="1" x14ac:dyDescent="0.25">
      <c r="A15" s="4">
        <v>2015</v>
      </c>
      <c r="B15" s="4" t="s">
        <v>637</v>
      </c>
      <c r="C15" s="5" t="s">
        <v>668</v>
      </c>
      <c r="D15" s="5" t="s">
        <v>69</v>
      </c>
      <c r="E15" s="5" t="s">
        <v>74</v>
      </c>
      <c r="F15" s="5" t="s">
        <v>70</v>
      </c>
      <c r="G15" s="4"/>
      <c r="H15" s="5" t="s">
        <v>73</v>
      </c>
      <c r="I15" s="5" t="s">
        <v>657</v>
      </c>
      <c r="J15" s="4"/>
      <c r="K15" s="5" t="s">
        <v>71</v>
      </c>
      <c r="L15" s="4"/>
      <c r="M15" s="5" t="s">
        <v>72</v>
      </c>
      <c r="N15" s="17">
        <v>1062000</v>
      </c>
      <c r="O15" s="17">
        <v>1062000</v>
      </c>
      <c r="P15" s="16">
        <v>400000</v>
      </c>
      <c r="Q15" s="5" t="s">
        <v>131</v>
      </c>
      <c r="R15" s="5" t="s">
        <v>39</v>
      </c>
      <c r="S15" s="24" t="s">
        <v>232</v>
      </c>
      <c r="T15" s="5" t="s">
        <v>11</v>
      </c>
      <c r="U15" s="5"/>
      <c r="V15" s="5"/>
      <c r="W15" s="4"/>
      <c r="X15" s="4"/>
      <c r="Y15" s="31"/>
      <c r="Z15" s="31"/>
      <c r="AA15" s="31"/>
      <c r="AB15" s="38">
        <v>11888</v>
      </c>
      <c r="AC15" s="40">
        <v>4.8</v>
      </c>
      <c r="AD15" s="6">
        <v>4000</v>
      </c>
      <c r="AE15" s="65">
        <v>0</v>
      </c>
      <c r="AF15" s="4"/>
      <c r="AG15" s="4"/>
      <c r="AH15" s="4" t="s">
        <v>714</v>
      </c>
      <c r="AI15" s="25" t="s">
        <v>679</v>
      </c>
    </row>
    <row r="16" spans="1:36" s="1" customFormat="1" x14ac:dyDescent="0.25">
      <c r="A16" s="4">
        <v>2015</v>
      </c>
      <c r="B16" s="4" t="s">
        <v>512</v>
      </c>
      <c r="C16" s="5" t="s">
        <v>669</v>
      </c>
      <c r="D16" s="5" t="s">
        <v>76</v>
      </c>
      <c r="E16" s="5" t="s">
        <v>81</v>
      </c>
      <c r="F16" s="5" t="s">
        <v>77</v>
      </c>
      <c r="G16" s="4"/>
      <c r="H16" s="5" t="s">
        <v>80</v>
      </c>
      <c r="I16" s="5" t="s">
        <v>82</v>
      </c>
      <c r="J16" s="4"/>
      <c r="K16" s="5" t="s">
        <v>78</v>
      </c>
      <c r="L16" s="4"/>
      <c r="M16" s="5" t="s">
        <v>79</v>
      </c>
      <c r="N16" s="17">
        <v>1070181</v>
      </c>
      <c r="O16" s="17">
        <v>868358.9</v>
      </c>
      <c r="P16" s="16">
        <v>173671</v>
      </c>
      <c r="Q16" s="5"/>
      <c r="R16" s="5" t="s">
        <v>9</v>
      </c>
      <c r="S16" s="24" t="s">
        <v>241</v>
      </c>
      <c r="T16" s="5" t="s">
        <v>11</v>
      </c>
      <c r="U16" s="5"/>
      <c r="V16" s="5"/>
      <c r="W16" s="4"/>
      <c r="X16" s="4"/>
      <c r="Y16" s="31"/>
      <c r="Z16" s="31"/>
      <c r="AA16" s="31"/>
      <c r="AB16" s="38">
        <v>10500</v>
      </c>
      <c r="AC16" s="40">
        <v>2.7</v>
      </c>
      <c r="AD16" s="6">
        <v>2800</v>
      </c>
      <c r="AE16" s="65">
        <v>0</v>
      </c>
      <c r="AF16" s="4"/>
      <c r="AG16" s="4"/>
      <c r="AH16" s="4" t="s">
        <v>714</v>
      </c>
      <c r="AI16" s="25" t="s">
        <v>679</v>
      </c>
      <c r="AJ16" s="1" t="s">
        <v>707</v>
      </c>
    </row>
    <row r="17" spans="1:35" s="1" customFormat="1" x14ac:dyDescent="0.25">
      <c r="A17" s="4">
        <v>2015</v>
      </c>
      <c r="B17" s="4" t="s">
        <v>512</v>
      </c>
      <c r="C17" s="5" t="s">
        <v>670</v>
      </c>
      <c r="D17" s="5" t="s">
        <v>83</v>
      </c>
      <c r="E17" s="5" t="s">
        <v>88</v>
      </c>
      <c r="F17" s="5" t="s">
        <v>84</v>
      </c>
      <c r="G17" s="4"/>
      <c r="H17" s="5" t="s">
        <v>87</v>
      </c>
      <c r="I17" s="5" t="s">
        <v>89</v>
      </c>
      <c r="J17" s="4"/>
      <c r="K17" s="5" t="s">
        <v>85</v>
      </c>
      <c r="L17" s="4"/>
      <c r="M17" s="5" t="s">
        <v>86</v>
      </c>
      <c r="N17" s="17">
        <v>324989</v>
      </c>
      <c r="O17" s="17">
        <v>324989</v>
      </c>
      <c r="P17" s="16">
        <v>104000</v>
      </c>
      <c r="Q17" s="5"/>
      <c r="R17" s="5" t="s">
        <v>9</v>
      </c>
      <c r="S17" s="5" t="s">
        <v>490</v>
      </c>
      <c r="T17" s="5" t="s">
        <v>90</v>
      </c>
      <c r="U17" s="5"/>
      <c r="V17" s="5"/>
      <c r="W17" s="4"/>
      <c r="X17" s="4"/>
      <c r="Y17" s="31"/>
      <c r="Z17" s="31"/>
      <c r="AA17" s="31"/>
      <c r="AB17" s="38">
        <v>650</v>
      </c>
      <c r="AC17" s="40">
        <v>0.12</v>
      </c>
      <c r="AD17" s="6">
        <v>30</v>
      </c>
      <c r="AE17" s="65">
        <v>0</v>
      </c>
      <c r="AF17" s="4"/>
      <c r="AG17" s="4"/>
      <c r="AH17" s="4"/>
      <c r="AI17" s="25" t="s">
        <v>679</v>
      </c>
    </row>
    <row r="18" spans="1:35" s="1" customFormat="1" x14ac:dyDescent="0.25">
      <c r="A18" s="4">
        <v>2015</v>
      </c>
      <c r="B18" s="4" t="s">
        <v>512</v>
      </c>
      <c r="C18" s="5" t="s">
        <v>671</v>
      </c>
      <c r="D18" s="5" t="s">
        <v>91</v>
      </c>
      <c r="E18" s="5" t="s">
        <v>96</v>
      </c>
      <c r="F18" s="5" t="s">
        <v>92</v>
      </c>
      <c r="G18" s="4"/>
      <c r="H18" s="5" t="s">
        <v>95</v>
      </c>
      <c r="I18" s="24" t="s">
        <v>236</v>
      </c>
      <c r="J18" s="4"/>
      <c r="K18" s="5" t="s">
        <v>93</v>
      </c>
      <c r="L18" s="4"/>
      <c r="M18" s="5" t="s">
        <v>94</v>
      </c>
      <c r="N18" s="17">
        <v>746320</v>
      </c>
      <c r="O18" s="17">
        <v>746320</v>
      </c>
      <c r="P18" s="16">
        <v>149264</v>
      </c>
      <c r="Q18" s="5"/>
      <c r="R18" s="5" t="s">
        <v>9</v>
      </c>
      <c r="S18" s="24" t="s">
        <v>241</v>
      </c>
      <c r="T18" s="5" t="s">
        <v>11</v>
      </c>
      <c r="U18" s="5"/>
      <c r="V18" s="5"/>
      <c r="W18" s="4"/>
      <c r="X18" s="4"/>
      <c r="Y18" s="31"/>
      <c r="Z18" s="31"/>
      <c r="AA18" s="31"/>
      <c r="AB18" s="38">
        <v>4184</v>
      </c>
      <c r="AC18" s="40">
        <v>0.48</v>
      </c>
      <c r="AD18" s="6">
        <v>1008</v>
      </c>
      <c r="AE18" s="65">
        <v>0</v>
      </c>
      <c r="AF18" s="4"/>
      <c r="AG18" s="4"/>
      <c r="AH18" s="4"/>
      <c r="AI18" s="25" t="s">
        <v>679</v>
      </c>
    </row>
    <row r="19" spans="1:35" s="1" customFormat="1" x14ac:dyDescent="0.25">
      <c r="A19" s="4">
        <v>2015</v>
      </c>
      <c r="B19" s="4" t="s">
        <v>512</v>
      </c>
      <c r="C19" s="5" t="s">
        <v>672</v>
      </c>
      <c r="D19" s="5" t="s">
        <v>97</v>
      </c>
      <c r="E19" s="5" t="s">
        <v>101</v>
      </c>
      <c r="F19" s="5" t="s">
        <v>98</v>
      </c>
      <c r="G19" s="4"/>
      <c r="H19" s="5" t="s">
        <v>100</v>
      </c>
      <c r="I19" s="5" t="s">
        <v>102</v>
      </c>
      <c r="J19" s="4"/>
      <c r="K19" s="5" t="s">
        <v>99</v>
      </c>
      <c r="L19" s="4"/>
      <c r="M19" s="5" t="s">
        <v>99</v>
      </c>
      <c r="N19" s="17">
        <v>1436570</v>
      </c>
      <c r="O19" s="17">
        <v>1436570</v>
      </c>
      <c r="P19" s="16">
        <v>444471</v>
      </c>
      <c r="Q19" s="5"/>
      <c r="R19" s="5" t="s">
        <v>99</v>
      </c>
      <c r="S19" s="5" t="s">
        <v>389</v>
      </c>
      <c r="T19" s="5" t="s">
        <v>11</v>
      </c>
      <c r="U19" s="5"/>
      <c r="V19" s="5"/>
      <c r="W19" s="4"/>
      <c r="X19" s="4"/>
      <c r="Y19" s="31"/>
      <c r="Z19" s="31"/>
      <c r="AA19" s="31"/>
      <c r="AB19" s="38">
        <v>13246</v>
      </c>
      <c r="AC19" s="40">
        <v>4.6399999999999997</v>
      </c>
      <c r="AD19" s="6">
        <v>2850</v>
      </c>
      <c r="AE19" s="65">
        <v>0</v>
      </c>
      <c r="AF19" s="4"/>
      <c r="AG19" s="4"/>
      <c r="AH19" s="4"/>
      <c r="AI19" s="69" t="s">
        <v>702</v>
      </c>
    </row>
    <row r="20" spans="1:35" s="1" customFormat="1" x14ac:dyDescent="0.25">
      <c r="A20" s="4">
        <v>2015</v>
      </c>
      <c r="B20" s="4" t="s">
        <v>512</v>
      </c>
      <c r="C20" s="5" t="s">
        <v>673</v>
      </c>
      <c r="D20" s="5" t="s">
        <v>103</v>
      </c>
      <c r="E20" s="5" t="s">
        <v>108</v>
      </c>
      <c r="F20" s="5" t="s">
        <v>104</v>
      </c>
      <c r="G20" s="4"/>
      <c r="H20" s="5" t="s">
        <v>107</v>
      </c>
      <c r="I20" s="24" t="s">
        <v>322</v>
      </c>
      <c r="J20" s="4"/>
      <c r="K20" s="5" t="s">
        <v>105</v>
      </c>
      <c r="L20" s="4"/>
      <c r="M20" s="5" t="s">
        <v>106</v>
      </c>
      <c r="N20" s="17">
        <v>124953</v>
      </c>
      <c r="O20" s="17">
        <v>124953</v>
      </c>
      <c r="P20" s="16">
        <v>35391.5</v>
      </c>
      <c r="Q20" s="5"/>
      <c r="R20" s="5" t="s">
        <v>9</v>
      </c>
      <c r="S20" s="5" t="s">
        <v>490</v>
      </c>
      <c r="T20" s="5" t="s">
        <v>11</v>
      </c>
      <c r="U20" s="5"/>
      <c r="V20" s="5"/>
      <c r="W20" s="4"/>
      <c r="X20" s="4"/>
      <c r="Y20" s="31"/>
      <c r="Z20" s="31"/>
      <c r="AA20" s="31"/>
      <c r="AB20" s="38">
        <v>140</v>
      </c>
      <c r="AC20" s="40">
        <v>0.02</v>
      </c>
      <c r="AD20" s="6">
        <v>40</v>
      </c>
      <c r="AE20" s="65">
        <v>0</v>
      </c>
      <c r="AF20" s="4" t="s">
        <v>713</v>
      </c>
      <c r="AG20" s="4"/>
      <c r="AH20" s="4"/>
      <c r="AI20" s="69" t="s">
        <v>710</v>
      </c>
    </row>
    <row r="21" spans="1:35" s="1" customFormat="1" x14ac:dyDescent="0.25">
      <c r="A21" s="4">
        <v>2015</v>
      </c>
      <c r="B21" s="4" t="s">
        <v>512</v>
      </c>
      <c r="C21" s="5" t="s">
        <v>674</v>
      </c>
      <c r="D21" s="5" t="s">
        <v>103</v>
      </c>
      <c r="E21" s="5" t="s">
        <v>108</v>
      </c>
      <c r="F21" s="5" t="s">
        <v>104</v>
      </c>
      <c r="G21" s="4"/>
      <c r="H21" s="5" t="s">
        <v>110</v>
      </c>
      <c r="I21" s="24" t="s">
        <v>322</v>
      </c>
      <c r="J21" s="4"/>
      <c r="K21" s="5" t="s">
        <v>105</v>
      </c>
      <c r="L21" s="4"/>
      <c r="M21" s="5" t="s">
        <v>109</v>
      </c>
      <c r="N21" s="17">
        <v>28975</v>
      </c>
      <c r="O21" s="17">
        <v>28975</v>
      </c>
      <c r="P21" s="16">
        <v>8316.5</v>
      </c>
      <c r="Q21" s="5"/>
      <c r="R21" s="5" t="s">
        <v>9</v>
      </c>
      <c r="S21" s="5" t="s">
        <v>490</v>
      </c>
      <c r="T21" s="5" t="s">
        <v>11</v>
      </c>
      <c r="U21" s="5"/>
      <c r="V21" s="5"/>
      <c r="W21" s="4"/>
      <c r="X21" s="4"/>
      <c r="Y21" s="31"/>
      <c r="Z21" s="31"/>
      <c r="AA21" s="31"/>
      <c r="AB21" s="38">
        <v>28</v>
      </c>
      <c r="AC21" s="40">
        <v>0.01</v>
      </c>
      <c r="AD21" s="6">
        <v>5</v>
      </c>
      <c r="AE21" s="65">
        <v>0</v>
      </c>
      <c r="AF21" s="4"/>
      <c r="AG21" s="4"/>
      <c r="AH21" s="4"/>
      <c r="AI21" s="69" t="s">
        <v>679</v>
      </c>
    </row>
    <row r="22" spans="1:35" s="1" customFormat="1" x14ac:dyDescent="0.25">
      <c r="A22" s="4">
        <v>2015</v>
      </c>
      <c r="B22" s="4" t="s">
        <v>512</v>
      </c>
      <c r="C22" s="5" t="s">
        <v>675</v>
      </c>
      <c r="D22" s="5" t="s">
        <v>103</v>
      </c>
      <c r="E22" s="5" t="s">
        <v>108</v>
      </c>
      <c r="F22" s="5" t="s">
        <v>111</v>
      </c>
      <c r="G22" s="4"/>
      <c r="H22" s="5" t="s">
        <v>114</v>
      </c>
      <c r="I22" s="24" t="s">
        <v>322</v>
      </c>
      <c r="J22" s="4"/>
      <c r="K22" s="5" t="s">
        <v>112</v>
      </c>
      <c r="L22" s="4"/>
      <c r="M22" s="5" t="s">
        <v>113</v>
      </c>
      <c r="N22" s="17">
        <v>84700</v>
      </c>
      <c r="O22" s="17">
        <v>68200</v>
      </c>
      <c r="P22" s="16">
        <v>25630</v>
      </c>
      <c r="Q22" s="5"/>
      <c r="R22" s="5" t="s">
        <v>9</v>
      </c>
      <c r="S22" s="5" t="s">
        <v>15</v>
      </c>
      <c r="T22" s="5" t="s">
        <v>11</v>
      </c>
      <c r="U22" s="5"/>
      <c r="V22" s="5"/>
      <c r="W22" s="4"/>
      <c r="X22" s="4"/>
      <c r="Y22" s="31"/>
      <c r="Z22" s="31"/>
      <c r="AA22" s="31"/>
      <c r="AB22" s="38">
        <v>167</v>
      </c>
      <c r="AC22" s="40">
        <v>0.04</v>
      </c>
      <c r="AD22" s="6">
        <v>35</v>
      </c>
      <c r="AE22" s="65">
        <v>0</v>
      </c>
      <c r="AF22" s="4" t="s">
        <v>713</v>
      </c>
      <c r="AG22" s="4"/>
      <c r="AH22" s="4"/>
      <c r="AI22" s="69" t="s">
        <v>710</v>
      </c>
    </row>
    <row r="23" spans="1:35" s="1" customFormat="1" x14ac:dyDescent="0.25">
      <c r="A23" s="24">
        <v>2017</v>
      </c>
      <c r="B23" s="4" t="s">
        <v>512</v>
      </c>
      <c r="C23" s="3" t="s">
        <v>513</v>
      </c>
      <c r="D23" s="3" t="s">
        <v>400</v>
      </c>
      <c r="E23" s="3" t="s">
        <v>25</v>
      </c>
      <c r="F23" s="3" t="s">
        <v>515</v>
      </c>
      <c r="G23" s="3" t="s">
        <v>192</v>
      </c>
      <c r="H23" s="3" t="s">
        <v>514</v>
      </c>
      <c r="I23" s="3" t="s">
        <v>401</v>
      </c>
      <c r="J23" s="3" t="s">
        <v>411</v>
      </c>
      <c r="K23" s="3" t="s">
        <v>412</v>
      </c>
      <c r="L23" s="3" t="s">
        <v>516</v>
      </c>
      <c r="M23" s="3" t="s">
        <v>517</v>
      </c>
      <c r="N23" s="16">
        <v>1752935</v>
      </c>
      <c r="O23" s="16">
        <v>1752935</v>
      </c>
      <c r="P23" s="16">
        <v>300000</v>
      </c>
      <c r="Q23" s="3"/>
      <c r="R23" s="3" t="s">
        <v>231</v>
      </c>
      <c r="S23" s="3" t="s">
        <v>40</v>
      </c>
      <c r="T23" s="3" t="s">
        <v>191</v>
      </c>
      <c r="U23" s="24" t="s">
        <v>344</v>
      </c>
      <c r="V23" s="24" t="s">
        <v>343</v>
      </c>
      <c r="W23" s="3">
        <v>100</v>
      </c>
      <c r="X23" s="3"/>
      <c r="Y23" s="31">
        <v>0</v>
      </c>
      <c r="Z23" s="31"/>
      <c r="AA23" s="31"/>
      <c r="AB23" s="31">
        <v>30362</v>
      </c>
      <c r="AC23" s="41">
        <v>3.7</v>
      </c>
      <c r="AD23" s="3">
        <v>5100</v>
      </c>
      <c r="AE23" s="66">
        <v>0</v>
      </c>
      <c r="AF23" s="24"/>
      <c r="AG23" s="24"/>
      <c r="AH23" s="24"/>
      <c r="AI23" s="69" t="s">
        <v>679</v>
      </c>
    </row>
    <row r="24" spans="1:35" s="1" customFormat="1" x14ac:dyDescent="0.25">
      <c r="A24" s="24">
        <v>2017</v>
      </c>
      <c r="B24" s="24" t="s">
        <v>512</v>
      </c>
      <c r="C24" s="3" t="s">
        <v>518</v>
      </c>
      <c r="D24" s="3" t="s">
        <v>381</v>
      </c>
      <c r="E24" s="3" t="s">
        <v>108</v>
      </c>
      <c r="F24" s="3" t="s">
        <v>520</v>
      </c>
      <c r="G24" s="3" t="s">
        <v>192</v>
      </c>
      <c r="H24" s="3" t="s">
        <v>519</v>
      </c>
      <c r="I24" s="3" t="s">
        <v>382</v>
      </c>
      <c r="J24" s="3" t="s">
        <v>323</v>
      </c>
      <c r="K24" s="3" t="s">
        <v>324</v>
      </c>
      <c r="L24" s="3" t="s">
        <v>521</v>
      </c>
      <c r="M24" s="3" t="s">
        <v>522</v>
      </c>
      <c r="N24" s="16">
        <v>4451000</v>
      </c>
      <c r="O24" s="16">
        <v>534120</v>
      </c>
      <c r="P24" s="16">
        <v>106824</v>
      </c>
      <c r="Q24" s="3"/>
      <c r="R24" s="3" t="s">
        <v>231</v>
      </c>
      <c r="S24" s="5" t="s">
        <v>402</v>
      </c>
      <c r="T24" s="3" t="s">
        <v>191</v>
      </c>
      <c r="U24" s="24" t="s">
        <v>344</v>
      </c>
      <c r="V24" s="24" t="s">
        <v>347</v>
      </c>
      <c r="W24" s="3">
        <v>500</v>
      </c>
      <c r="X24" s="3"/>
      <c r="Y24" s="31">
        <v>0</v>
      </c>
      <c r="Z24" s="31"/>
      <c r="AA24" s="31"/>
      <c r="AB24" s="31">
        <v>9400</v>
      </c>
      <c r="AC24" s="41">
        <v>9.1999999999999993</v>
      </c>
      <c r="AD24" s="3">
        <v>3400</v>
      </c>
      <c r="AE24" s="66">
        <v>0</v>
      </c>
      <c r="AF24" s="24"/>
      <c r="AG24" s="24"/>
      <c r="AH24" s="24"/>
      <c r="AI24" s="126" t="s">
        <v>679</v>
      </c>
    </row>
    <row r="25" spans="1:35" s="1" customFormat="1" x14ac:dyDescent="0.25">
      <c r="A25" s="24">
        <v>2017</v>
      </c>
      <c r="B25" s="24" t="s">
        <v>637</v>
      </c>
      <c r="C25" s="3" t="s">
        <v>523</v>
      </c>
      <c r="D25" s="3" t="s">
        <v>379</v>
      </c>
      <c r="E25" s="3" t="s">
        <v>128</v>
      </c>
      <c r="F25" s="3" t="s">
        <v>525</v>
      </c>
      <c r="G25" s="3" t="s">
        <v>497</v>
      </c>
      <c r="H25" s="3" t="s">
        <v>524</v>
      </c>
      <c r="I25" s="3" t="s">
        <v>380</v>
      </c>
      <c r="J25" s="3" t="s">
        <v>367</v>
      </c>
      <c r="K25" s="3" t="s">
        <v>368</v>
      </c>
      <c r="L25" s="3" t="s">
        <v>369</v>
      </c>
      <c r="M25" s="3" t="s">
        <v>370</v>
      </c>
      <c r="N25" s="16">
        <v>390500</v>
      </c>
      <c r="O25" s="16">
        <v>390500</v>
      </c>
      <c r="P25" s="16">
        <v>156200</v>
      </c>
      <c r="Q25" s="3" t="s">
        <v>434</v>
      </c>
      <c r="R25" s="3" t="s">
        <v>231</v>
      </c>
      <c r="S25" s="3" t="s">
        <v>40</v>
      </c>
      <c r="T25" s="3" t="s">
        <v>191</v>
      </c>
      <c r="U25" s="24" t="s">
        <v>342</v>
      </c>
      <c r="V25" s="24" t="s">
        <v>343</v>
      </c>
      <c r="W25" s="3">
        <v>299</v>
      </c>
      <c r="X25" s="3"/>
      <c r="Y25" s="31">
        <v>0</v>
      </c>
      <c r="Z25" s="31"/>
      <c r="AA25" s="31"/>
      <c r="AB25" s="127">
        <v>85060</v>
      </c>
      <c r="AC25" s="41">
        <v>20</v>
      </c>
      <c r="AD25" s="3">
        <v>7314</v>
      </c>
      <c r="AE25" s="66">
        <v>0</v>
      </c>
      <c r="AF25" s="24"/>
      <c r="AG25" s="24"/>
      <c r="AH25" s="24"/>
      <c r="AI25" s="25" t="s">
        <v>703</v>
      </c>
    </row>
    <row r="26" spans="1:35" s="1" customFormat="1" x14ac:dyDescent="0.25">
      <c r="A26" s="24">
        <v>2017</v>
      </c>
      <c r="B26" s="24" t="s">
        <v>637</v>
      </c>
      <c r="C26" s="3" t="s">
        <v>526</v>
      </c>
      <c r="D26" s="3" t="s">
        <v>379</v>
      </c>
      <c r="E26" s="3" t="s">
        <v>128</v>
      </c>
      <c r="F26" s="3" t="s">
        <v>528</v>
      </c>
      <c r="G26" s="3" t="s">
        <v>496</v>
      </c>
      <c r="H26" s="3" t="s">
        <v>527</v>
      </c>
      <c r="I26" s="3" t="s">
        <v>380</v>
      </c>
      <c r="J26" s="3" t="s">
        <v>237</v>
      </c>
      <c r="K26" s="3" t="s">
        <v>238</v>
      </c>
      <c r="L26" s="3" t="s">
        <v>529</v>
      </c>
      <c r="M26" s="3" t="s">
        <v>530</v>
      </c>
      <c r="N26" s="16">
        <v>2497642</v>
      </c>
      <c r="O26" s="16">
        <v>2322242</v>
      </c>
      <c r="P26" s="16">
        <v>500000</v>
      </c>
      <c r="Q26" s="3" t="s">
        <v>415</v>
      </c>
      <c r="R26" s="5" t="s">
        <v>39</v>
      </c>
      <c r="S26" s="3" t="s">
        <v>40</v>
      </c>
      <c r="T26" s="3" t="s">
        <v>191</v>
      </c>
      <c r="U26" s="24" t="s">
        <v>342</v>
      </c>
      <c r="V26" s="24" t="s">
        <v>343</v>
      </c>
      <c r="W26" s="3">
        <v>299</v>
      </c>
      <c r="X26" s="3"/>
      <c r="Y26" s="31">
        <v>0</v>
      </c>
      <c r="Z26" s="31"/>
      <c r="AA26" s="31"/>
      <c r="AB26" s="31">
        <v>103580</v>
      </c>
      <c r="AC26" s="41">
        <v>24</v>
      </c>
      <c r="AD26" s="3">
        <v>25682</v>
      </c>
      <c r="AE26" s="66">
        <v>0</v>
      </c>
      <c r="AF26" s="24"/>
      <c r="AG26" s="24"/>
      <c r="AH26" s="24"/>
      <c r="AI26" s="25" t="s">
        <v>679</v>
      </c>
    </row>
    <row r="27" spans="1:35" s="1" customFormat="1" x14ac:dyDescent="0.25">
      <c r="A27" s="24">
        <v>2017</v>
      </c>
      <c r="B27" s="24" t="s">
        <v>512</v>
      </c>
      <c r="C27" s="3" t="s">
        <v>531</v>
      </c>
      <c r="D27" s="3" t="s">
        <v>379</v>
      </c>
      <c r="E27" s="3" t="s">
        <v>128</v>
      </c>
      <c r="F27" s="3" t="s">
        <v>533</v>
      </c>
      <c r="G27" s="3" t="s">
        <v>496</v>
      </c>
      <c r="H27" s="3" t="s">
        <v>532</v>
      </c>
      <c r="I27" s="3" t="s">
        <v>380</v>
      </c>
      <c r="J27" s="3" t="s">
        <v>367</v>
      </c>
      <c r="K27" s="3" t="s">
        <v>368</v>
      </c>
      <c r="L27" s="3" t="s">
        <v>369</v>
      </c>
      <c r="M27" s="3" t="s">
        <v>370</v>
      </c>
      <c r="N27" s="16">
        <v>80500</v>
      </c>
      <c r="O27" s="16">
        <v>80500</v>
      </c>
      <c r="P27" s="16">
        <v>32200</v>
      </c>
      <c r="Q27" s="3"/>
      <c r="R27" s="3" t="s">
        <v>231</v>
      </c>
      <c r="S27" s="5" t="s">
        <v>490</v>
      </c>
      <c r="T27" s="3" t="s">
        <v>191</v>
      </c>
      <c r="U27" s="24" t="s">
        <v>344</v>
      </c>
      <c r="V27" s="24" t="s">
        <v>347</v>
      </c>
      <c r="W27" s="3">
        <v>100</v>
      </c>
      <c r="X27" s="3"/>
      <c r="Y27" s="31">
        <v>0</v>
      </c>
      <c r="Z27" s="31"/>
      <c r="AA27" s="31"/>
      <c r="AB27" s="31">
        <v>1280</v>
      </c>
      <c r="AC27" s="41">
        <v>1.24</v>
      </c>
      <c r="AD27" s="3">
        <v>320</v>
      </c>
      <c r="AE27" s="66">
        <v>0</v>
      </c>
      <c r="AF27" s="24"/>
      <c r="AG27" s="24"/>
      <c r="AH27" s="24"/>
      <c r="AI27" s="25" t="s">
        <v>679</v>
      </c>
    </row>
    <row r="28" spans="1:35" s="1" customFormat="1" ht="15.75" customHeight="1" x14ac:dyDescent="0.25">
      <c r="A28" s="24">
        <v>2017</v>
      </c>
      <c r="B28" s="24" t="s">
        <v>512</v>
      </c>
      <c r="C28" s="3" t="s">
        <v>534</v>
      </c>
      <c r="D28" s="3" t="s">
        <v>383</v>
      </c>
      <c r="E28" s="3" t="s">
        <v>397</v>
      </c>
      <c r="F28" s="3" t="s">
        <v>536</v>
      </c>
      <c r="G28" s="3" t="s">
        <v>192</v>
      </c>
      <c r="H28" s="3" t="s">
        <v>535</v>
      </c>
      <c r="I28" s="5" t="s">
        <v>386</v>
      </c>
      <c r="J28" s="3" t="s">
        <v>537</v>
      </c>
      <c r="K28" s="3" t="s">
        <v>538</v>
      </c>
      <c r="L28" s="3" t="s">
        <v>539</v>
      </c>
      <c r="M28" s="3" t="s">
        <v>540</v>
      </c>
      <c r="N28" s="16">
        <v>312948</v>
      </c>
      <c r="O28" s="16">
        <v>312948</v>
      </c>
      <c r="P28" s="16">
        <v>62500</v>
      </c>
      <c r="Q28" s="3"/>
      <c r="R28" s="3" t="s">
        <v>231</v>
      </c>
      <c r="S28" s="5" t="s">
        <v>389</v>
      </c>
      <c r="T28" s="3" t="s">
        <v>191</v>
      </c>
      <c r="U28" s="24" t="s">
        <v>344</v>
      </c>
      <c r="V28" s="24" t="s">
        <v>347</v>
      </c>
      <c r="W28" s="3">
        <v>100</v>
      </c>
      <c r="X28" s="3"/>
      <c r="Y28" s="31">
        <v>0</v>
      </c>
      <c r="Z28" s="31"/>
      <c r="AA28" s="31"/>
      <c r="AB28" s="31">
        <v>3923</v>
      </c>
      <c r="AC28" s="41">
        <v>1.25</v>
      </c>
      <c r="AD28" s="3">
        <v>1020</v>
      </c>
      <c r="AE28" s="66">
        <v>0</v>
      </c>
      <c r="AF28" s="24"/>
      <c r="AG28" s="24"/>
      <c r="AH28" s="24"/>
      <c r="AI28" s="25" t="s">
        <v>679</v>
      </c>
    </row>
    <row r="29" spans="1:35" s="1" customFormat="1" x14ac:dyDescent="0.25">
      <c r="A29" s="24">
        <v>2017</v>
      </c>
      <c r="B29" s="24" t="s">
        <v>512</v>
      </c>
      <c r="C29" s="3" t="s">
        <v>541</v>
      </c>
      <c r="D29" s="3" t="s">
        <v>395</v>
      </c>
      <c r="E29" s="3" t="s">
        <v>280</v>
      </c>
      <c r="F29" s="3" t="s">
        <v>281</v>
      </c>
      <c r="G29" s="3" t="s">
        <v>543</v>
      </c>
      <c r="H29" s="3" t="s">
        <v>542</v>
      </c>
      <c r="I29" s="3" t="s">
        <v>396</v>
      </c>
      <c r="J29" s="3" t="s">
        <v>283</v>
      </c>
      <c r="K29" s="3" t="s">
        <v>284</v>
      </c>
      <c r="L29" s="3" t="s">
        <v>285</v>
      </c>
      <c r="M29" s="3" t="s">
        <v>286</v>
      </c>
      <c r="N29" s="16">
        <v>264137.8</v>
      </c>
      <c r="O29" s="16">
        <v>264137.8</v>
      </c>
      <c r="P29" s="16">
        <v>79241</v>
      </c>
      <c r="Q29" s="3"/>
      <c r="R29" s="3" t="s">
        <v>231</v>
      </c>
      <c r="S29" s="24" t="s">
        <v>232</v>
      </c>
      <c r="T29" s="3" t="s">
        <v>191</v>
      </c>
      <c r="U29" s="24" t="s">
        <v>344</v>
      </c>
      <c r="V29" s="24" t="s">
        <v>347</v>
      </c>
      <c r="W29" s="3">
        <v>500</v>
      </c>
      <c r="X29" s="3"/>
      <c r="Y29" s="31">
        <v>0</v>
      </c>
      <c r="Z29" s="31"/>
      <c r="AA29" s="31"/>
      <c r="AB29" s="31">
        <v>775</v>
      </c>
      <c r="AC29" s="41">
        <v>0.3</v>
      </c>
      <c r="AD29" s="3">
        <v>88</v>
      </c>
      <c r="AE29" s="66">
        <v>0</v>
      </c>
      <c r="AF29" s="24"/>
      <c r="AG29" s="24"/>
      <c r="AH29" s="24"/>
      <c r="AI29" s="25" t="s">
        <v>679</v>
      </c>
    </row>
    <row r="30" spans="1:35" s="1" customFormat="1" x14ac:dyDescent="0.25">
      <c r="A30" s="24">
        <v>2017</v>
      </c>
      <c r="B30" s="24" t="s">
        <v>512</v>
      </c>
      <c r="C30" s="3" t="s">
        <v>544</v>
      </c>
      <c r="D30" s="3" t="s">
        <v>400</v>
      </c>
      <c r="E30" s="3" t="s">
        <v>290</v>
      </c>
      <c r="F30" s="3" t="s">
        <v>546</v>
      </c>
      <c r="G30" s="3" t="s">
        <v>192</v>
      </c>
      <c r="H30" s="3" t="s">
        <v>545</v>
      </c>
      <c r="I30" s="3" t="s">
        <v>292</v>
      </c>
      <c r="J30" s="3"/>
      <c r="K30" s="3"/>
      <c r="L30" s="3"/>
      <c r="M30" s="3"/>
      <c r="N30" s="16">
        <v>54866</v>
      </c>
      <c r="O30" s="16">
        <v>42276</v>
      </c>
      <c r="P30" s="16">
        <v>21138</v>
      </c>
      <c r="Q30" s="3"/>
      <c r="R30" s="3" t="s">
        <v>231</v>
      </c>
      <c r="S30" s="5" t="s">
        <v>490</v>
      </c>
      <c r="T30" s="3" t="s">
        <v>191</v>
      </c>
      <c r="U30" s="24" t="s">
        <v>344</v>
      </c>
      <c r="V30" s="24" t="s">
        <v>347</v>
      </c>
      <c r="W30" s="3">
        <v>299</v>
      </c>
      <c r="X30" s="3"/>
      <c r="Y30" s="31">
        <v>0</v>
      </c>
      <c r="Z30" s="31"/>
      <c r="AA30" s="31"/>
      <c r="AB30" s="31">
        <v>340</v>
      </c>
      <c r="AC30" s="41">
        <v>0.7</v>
      </c>
      <c r="AD30" s="3">
        <v>82</v>
      </c>
      <c r="AE30" s="66">
        <v>0</v>
      </c>
      <c r="AF30" s="24"/>
      <c r="AG30" s="24"/>
      <c r="AH30" s="24"/>
      <c r="AI30" s="25" t="s">
        <v>679</v>
      </c>
    </row>
    <row r="31" spans="1:35" s="1" customFormat="1" x14ac:dyDescent="0.25">
      <c r="A31" s="24">
        <v>2017</v>
      </c>
      <c r="B31" s="24" t="s">
        <v>637</v>
      </c>
      <c r="C31" s="3" t="s">
        <v>447</v>
      </c>
      <c r="D31" s="3" t="s">
        <v>390</v>
      </c>
      <c r="E31" s="3" t="s">
        <v>439</v>
      </c>
      <c r="F31" s="3" t="s">
        <v>449</v>
      </c>
      <c r="G31" s="3" t="s">
        <v>192</v>
      </c>
      <c r="H31" s="3" t="s">
        <v>448</v>
      </c>
      <c r="I31" s="3" t="s">
        <v>392</v>
      </c>
      <c r="J31" s="3" t="s">
        <v>298</v>
      </c>
      <c r="K31" s="3" t="s">
        <v>450</v>
      </c>
      <c r="L31" s="3" t="s">
        <v>451</v>
      </c>
      <c r="M31" s="3" t="s">
        <v>452</v>
      </c>
      <c r="N31" s="16">
        <v>1200000</v>
      </c>
      <c r="O31" s="16">
        <v>1200000</v>
      </c>
      <c r="P31" s="16">
        <v>240000</v>
      </c>
      <c r="Q31" s="3" t="s">
        <v>447</v>
      </c>
      <c r="R31" s="5" t="s">
        <v>39</v>
      </c>
      <c r="S31" s="3" t="s">
        <v>40</v>
      </c>
      <c r="T31" s="3" t="s">
        <v>191</v>
      </c>
      <c r="U31" s="24" t="s">
        <v>342</v>
      </c>
      <c r="V31" s="24" t="s">
        <v>343</v>
      </c>
      <c r="W31" s="3">
        <v>199</v>
      </c>
      <c r="X31" s="3"/>
      <c r="Y31" s="31">
        <v>0</v>
      </c>
      <c r="Z31" s="31"/>
      <c r="AA31" s="31"/>
      <c r="AB31" s="31">
        <v>7739</v>
      </c>
      <c r="AC31" s="41">
        <v>7</v>
      </c>
      <c r="AD31" s="3">
        <v>2034</v>
      </c>
      <c r="AE31" s="66">
        <v>0</v>
      </c>
      <c r="AF31" s="24"/>
      <c r="AG31" s="24"/>
      <c r="AH31" s="24"/>
      <c r="AI31" s="25" t="s">
        <v>679</v>
      </c>
    </row>
    <row r="32" spans="1:35" s="1" customFormat="1" x14ac:dyDescent="0.25">
      <c r="A32" s="24">
        <v>2017</v>
      </c>
      <c r="B32" s="24" t="s">
        <v>637</v>
      </c>
      <c r="C32" s="3" t="s">
        <v>421</v>
      </c>
      <c r="D32" s="3" t="s">
        <v>379</v>
      </c>
      <c r="E32" s="3" t="s">
        <v>128</v>
      </c>
      <c r="F32" s="3" t="s">
        <v>423</v>
      </c>
      <c r="G32" s="3" t="s">
        <v>496</v>
      </c>
      <c r="H32" s="3" t="s">
        <v>422</v>
      </c>
      <c r="I32" s="3" t="s">
        <v>380</v>
      </c>
      <c r="J32" s="3" t="s">
        <v>237</v>
      </c>
      <c r="K32" s="3" t="s">
        <v>238</v>
      </c>
      <c r="L32" s="3" t="s">
        <v>424</v>
      </c>
      <c r="M32" s="3" t="s">
        <v>425</v>
      </c>
      <c r="N32" s="16">
        <v>441845</v>
      </c>
      <c r="O32" s="16">
        <v>331845</v>
      </c>
      <c r="P32" s="16">
        <v>165922</v>
      </c>
      <c r="Q32" s="3" t="s">
        <v>421</v>
      </c>
      <c r="R32" s="5" t="s">
        <v>39</v>
      </c>
      <c r="S32" s="24" t="s">
        <v>232</v>
      </c>
      <c r="T32" s="3" t="s">
        <v>191</v>
      </c>
      <c r="U32" s="24" t="s">
        <v>342</v>
      </c>
      <c r="V32" s="24" t="s">
        <v>343</v>
      </c>
      <c r="W32" s="3">
        <v>100</v>
      </c>
      <c r="X32" s="3" t="s">
        <v>687</v>
      </c>
      <c r="Y32" s="31">
        <v>385</v>
      </c>
      <c r="Z32" s="31"/>
      <c r="AA32" s="31"/>
      <c r="AB32" s="31">
        <v>1733</v>
      </c>
      <c r="AC32" s="41">
        <v>1</v>
      </c>
      <c r="AD32" s="3">
        <v>149</v>
      </c>
      <c r="AE32" s="66">
        <v>0</v>
      </c>
      <c r="AF32" s="24"/>
      <c r="AG32" s="24"/>
      <c r="AH32" s="24"/>
      <c r="AI32" s="25" t="s">
        <v>679</v>
      </c>
    </row>
    <row r="33" spans="1:35" s="1" customFormat="1" x14ac:dyDescent="0.25">
      <c r="A33" s="24">
        <v>2017</v>
      </c>
      <c r="B33" s="24" t="s">
        <v>512</v>
      </c>
      <c r="C33" s="3" t="s">
        <v>547</v>
      </c>
      <c r="D33" s="3" t="s">
        <v>375</v>
      </c>
      <c r="E33" s="3" t="s">
        <v>49</v>
      </c>
      <c r="F33" s="3" t="s">
        <v>216</v>
      </c>
      <c r="G33" s="3" t="s">
        <v>543</v>
      </c>
      <c r="H33" s="3" t="s">
        <v>548</v>
      </c>
      <c r="I33" s="3" t="s">
        <v>376</v>
      </c>
      <c r="J33" s="3" t="s">
        <v>377</v>
      </c>
      <c r="K33" s="3" t="s">
        <v>378</v>
      </c>
      <c r="L33" s="3" t="s">
        <v>549</v>
      </c>
      <c r="M33" s="3" t="s">
        <v>550</v>
      </c>
      <c r="N33" s="16">
        <v>63474</v>
      </c>
      <c r="O33" s="16">
        <v>26486</v>
      </c>
      <c r="P33" s="16">
        <v>7945</v>
      </c>
      <c r="Q33" s="3"/>
      <c r="R33" s="3" t="s">
        <v>231</v>
      </c>
      <c r="S33" s="5" t="s">
        <v>490</v>
      </c>
      <c r="T33" s="3" t="s">
        <v>191</v>
      </c>
      <c r="U33" s="24" t="s">
        <v>344</v>
      </c>
      <c r="V33" s="24" t="s">
        <v>347</v>
      </c>
      <c r="W33" s="3">
        <v>100</v>
      </c>
      <c r="X33" s="3"/>
      <c r="Y33" s="31">
        <v>0</v>
      </c>
      <c r="Z33" s="31"/>
      <c r="AA33" s="31"/>
      <c r="AB33" s="31">
        <v>447</v>
      </c>
      <c r="AC33" s="41">
        <v>0.25</v>
      </c>
      <c r="AD33" s="3">
        <v>134</v>
      </c>
      <c r="AE33" s="66">
        <v>0</v>
      </c>
      <c r="AF33" s="24"/>
      <c r="AG33" s="24"/>
      <c r="AH33" s="24"/>
      <c r="AI33" s="25" t="s">
        <v>679</v>
      </c>
    </row>
    <row r="34" spans="1:35" s="1" customFormat="1" x14ac:dyDescent="0.25">
      <c r="A34" s="24">
        <v>2017</v>
      </c>
      <c r="B34" s="24" t="s">
        <v>512</v>
      </c>
      <c r="C34" s="3" t="s">
        <v>551</v>
      </c>
      <c r="D34" s="3" t="s">
        <v>395</v>
      </c>
      <c r="E34" s="3" t="s">
        <v>280</v>
      </c>
      <c r="F34" s="3" t="s">
        <v>553</v>
      </c>
      <c r="G34" s="3" t="s">
        <v>543</v>
      </c>
      <c r="H34" s="3" t="s">
        <v>552</v>
      </c>
      <c r="I34" s="3" t="s">
        <v>396</v>
      </c>
      <c r="J34" s="3" t="s">
        <v>398</v>
      </c>
      <c r="K34" s="3" t="s">
        <v>399</v>
      </c>
      <c r="L34" s="3" t="s">
        <v>554</v>
      </c>
      <c r="M34" s="3" t="s">
        <v>555</v>
      </c>
      <c r="N34" s="16">
        <v>124095.3</v>
      </c>
      <c r="O34" s="16">
        <v>124095.3</v>
      </c>
      <c r="P34" s="16">
        <v>37228</v>
      </c>
      <c r="Q34" s="3"/>
      <c r="R34" s="3" t="s">
        <v>231</v>
      </c>
      <c r="S34" s="24" t="s">
        <v>202</v>
      </c>
      <c r="T34" s="3" t="s">
        <v>191</v>
      </c>
      <c r="U34" s="24" t="s">
        <v>344</v>
      </c>
      <c r="V34" s="24" t="s">
        <v>347</v>
      </c>
      <c r="W34" s="3">
        <v>199</v>
      </c>
      <c r="X34" s="3"/>
      <c r="Y34" s="31">
        <v>0</v>
      </c>
      <c r="Z34" s="31"/>
      <c r="AA34" s="31"/>
      <c r="AB34" s="31">
        <v>152</v>
      </c>
      <c r="AC34" s="41">
        <v>0.45</v>
      </c>
      <c r="AD34" s="3">
        <v>37</v>
      </c>
      <c r="AE34" s="66">
        <v>0</v>
      </c>
      <c r="AF34" s="24"/>
      <c r="AG34" s="24"/>
      <c r="AH34" s="24"/>
      <c r="AI34" s="25" t="s">
        <v>679</v>
      </c>
    </row>
    <row r="35" spans="1:35" s="1" customFormat="1" x14ac:dyDescent="0.25">
      <c r="A35" s="24">
        <v>2017</v>
      </c>
      <c r="B35" s="24" t="s">
        <v>512</v>
      </c>
      <c r="C35" s="3" t="s">
        <v>556</v>
      </c>
      <c r="D35" s="3" t="s">
        <v>395</v>
      </c>
      <c r="E35" s="3" t="s">
        <v>280</v>
      </c>
      <c r="F35" s="3" t="s">
        <v>558</v>
      </c>
      <c r="G35" s="3" t="s">
        <v>192</v>
      </c>
      <c r="H35" s="3" t="s">
        <v>557</v>
      </c>
      <c r="I35" s="3" t="s">
        <v>396</v>
      </c>
      <c r="J35" s="3" t="s">
        <v>559</v>
      </c>
      <c r="K35" s="3" t="s">
        <v>560</v>
      </c>
      <c r="L35" s="3" t="s">
        <v>561</v>
      </c>
      <c r="M35" s="3" t="s">
        <v>562</v>
      </c>
      <c r="N35" s="16">
        <v>1200000</v>
      </c>
      <c r="O35" s="16">
        <v>1200000</v>
      </c>
      <c r="P35" s="16">
        <v>360000</v>
      </c>
      <c r="Q35" s="3"/>
      <c r="R35" s="3" t="s">
        <v>231</v>
      </c>
      <c r="S35" s="24" t="s">
        <v>202</v>
      </c>
      <c r="T35" s="3" t="s">
        <v>191</v>
      </c>
      <c r="U35" s="24" t="s">
        <v>344</v>
      </c>
      <c r="V35" s="24" t="s">
        <v>347</v>
      </c>
      <c r="W35" s="3">
        <v>199</v>
      </c>
      <c r="X35" s="3"/>
      <c r="Y35" s="31">
        <v>0</v>
      </c>
      <c r="Z35" s="31"/>
      <c r="AA35" s="31"/>
      <c r="AB35" s="31">
        <v>8708</v>
      </c>
      <c r="AC35" s="41">
        <v>1.75</v>
      </c>
      <c r="AD35" s="3">
        <v>2092</v>
      </c>
      <c r="AE35" s="66">
        <v>0</v>
      </c>
      <c r="AF35" s="24"/>
      <c r="AG35" s="24"/>
      <c r="AH35" s="24"/>
      <c r="AI35" s="25" t="s">
        <v>679</v>
      </c>
    </row>
    <row r="36" spans="1:35" s="1" customFormat="1" x14ac:dyDescent="0.25">
      <c r="A36" s="24">
        <v>2017</v>
      </c>
      <c r="B36" s="24" t="s">
        <v>512</v>
      </c>
      <c r="C36" s="3" t="s">
        <v>563</v>
      </c>
      <c r="D36" s="3" t="s">
        <v>395</v>
      </c>
      <c r="E36" s="3" t="s">
        <v>280</v>
      </c>
      <c r="F36" s="3" t="s">
        <v>196</v>
      </c>
      <c r="G36" s="3" t="s">
        <v>192</v>
      </c>
      <c r="H36" s="3" t="s">
        <v>564</v>
      </c>
      <c r="I36" s="3" t="s">
        <v>396</v>
      </c>
      <c r="J36" s="3" t="s">
        <v>559</v>
      </c>
      <c r="K36" s="3" t="s">
        <v>560</v>
      </c>
      <c r="L36" s="3" t="s">
        <v>565</v>
      </c>
      <c r="M36" s="3" t="s">
        <v>566</v>
      </c>
      <c r="N36" s="16">
        <v>609066</v>
      </c>
      <c r="O36" s="16">
        <v>609066</v>
      </c>
      <c r="P36" s="16">
        <v>182719</v>
      </c>
      <c r="Q36" s="3"/>
      <c r="R36" s="3" t="s">
        <v>231</v>
      </c>
      <c r="S36" s="24" t="s">
        <v>202</v>
      </c>
      <c r="T36" s="3" t="s">
        <v>191</v>
      </c>
      <c r="U36" s="24" t="s">
        <v>344</v>
      </c>
      <c r="V36" s="24" t="s">
        <v>347</v>
      </c>
      <c r="W36" s="3">
        <v>100</v>
      </c>
      <c r="X36" s="3" t="s">
        <v>687</v>
      </c>
      <c r="Y36" s="31">
        <v>1646</v>
      </c>
      <c r="Z36" s="31"/>
      <c r="AA36" s="31"/>
      <c r="AB36" s="31">
        <v>6603</v>
      </c>
      <c r="AC36" s="41">
        <v>1.5</v>
      </c>
      <c r="AD36" s="3">
        <v>1624</v>
      </c>
      <c r="AE36" s="66">
        <v>0</v>
      </c>
      <c r="AF36" s="24"/>
      <c r="AG36" s="24"/>
      <c r="AH36" s="24"/>
      <c r="AI36" s="25" t="s">
        <v>679</v>
      </c>
    </row>
    <row r="37" spans="1:35" s="1" customFormat="1" x14ac:dyDescent="0.25">
      <c r="A37" s="24">
        <v>2017</v>
      </c>
      <c r="B37" s="24" t="s">
        <v>512</v>
      </c>
      <c r="C37" s="3" t="s">
        <v>567</v>
      </c>
      <c r="D37" s="3" t="s">
        <v>395</v>
      </c>
      <c r="E37" s="3" t="s">
        <v>280</v>
      </c>
      <c r="F37" s="3" t="s">
        <v>196</v>
      </c>
      <c r="G37" s="3" t="s">
        <v>543</v>
      </c>
      <c r="H37" s="3" t="s">
        <v>568</v>
      </c>
      <c r="I37" s="3" t="s">
        <v>396</v>
      </c>
      <c r="J37" s="3" t="s">
        <v>559</v>
      </c>
      <c r="K37" s="3" t="s">
        <v>560</v>
      </c>
      <c r="L37" s="3" t="s">
        <v>569</v>
      </c>
      <c r="M37" s="3" t="s">
        <v>570</v>
      </c>
      <c r="N37" s="16">
        <v>1454505</v>
      </c>
      <c r="O37" s="16">
        <v>1454505</v>
      </c>
      <c r="P37" s="16">
        <v>436351</v>
      </c>
      <c r="Q37" s="3"/>
      <c r="R37" s="3" t="s">
        <v>231</v>
      </c>
      <c r="S37" s="24" t="s">
        <v>232</v>
      </c>
      <c r="T37" s="3" t="s">
        <v>191</v>
      </c>
      <c r="U37" s="24" t="s">
        <v>344</v>
      </c>
      <c r="V37" s="24" t="s">
        <v>347</v>
      </c>
      <c r="W37" s="3">
        <v>499</v>
      </c>
      <c r="X37" s="3"/>
      <c r="Y37" s="31">
        <v>0</v>
      </c>
      <c r="Z37" s="31"/>
      <c r="AA37" s="31"/>
      <c r="AB37" s="31">
        <v>17873</v>
      </c>
      <c r="AC37" s="41">
        <v>3.1</v>
      </c>
      <c r="AD37" s="3">
        <v>4468</v>
      </c>
      <c r="AE37" s="66">
        <v>0</v>
      </c>
      <c r="AF37" s="24"/>
      <c r="AG37" s="24"/>
      <c r="AH37" s="24"/>
      <c r="AI37" s="25" t="s">
        <v>679</v>
      </c>
    </row>
    <row r="38" spans="1:35" s="1" customFormat="1" x14ac:dyDescent="0.25">
      <c r="A38" s="24">
        <v>2017</v>
      </c>
      <c r="B38" s="24" t="s">
        <v>637</v>
      </c>
      <c r="C38" s="3" t="s">
        <v>464</v>
      </c>
      <c r="D38" s="3" t="s">
        <v>383</v>
      </c>
      <c r="E38" s="3" t="s">
        <v>384</v>
      </c>
      <c r="F38" s="3" t="s">
        <v>385</v>
      </c>
      <c r="G38" s="3" t="s">
        <v>496</v>
      </c>
      <c r="H38" s="3" t="s">
        <v>465</v>
      </c>
      <c r="I38" s="5" t="s">
        <v>386</v>
      </c>
      <c r="J38" s="3" t="s">
        <v>387</v>
      </c>
      <c r="K38" s="3" t="s">
        <v>388</v>
      </c>
      <c r="L38" s="3" t="s">
        <v>466</v>
      </c>
      <c r="M38" s="3" t="s">
        <v>467</v>
      </c>
      <c r="N38" s="16">
        <v>1732805</v>
      </c>
      <c r="O38" s="16">
        <v>1732805</v>
      </c>
      <c r="P38" s="16">
        <v>244594</v>
      </c>
      <c r="Q38" s="3" t="s">
        <v>464</v>
      </c>
      <c r="R38" s="5" t="s">
        <v>39</v>
      </c>
      <c r="S38" s="5" t="s">
        <v>389</v>
      </c>
      <c r="T38" s="3" t="s">
        <v>191</v>
      </c>
      <c r="U38" s="24" t="s">
        <v>342</v>
      </c>
      <c r="V38" s="24" t="s">
        <v>343</v>
      </c>
      <c r="W38" s="3">
        <v>100</v>
      </c>
      <c r="X38" s="3"/>
      <c r="Y38" s="31">
        <v>0</v>
      </c>
      <c r="Z38" s="31"/>
      <c r="AA38" s="31"/>
      <c r="AB38" s="31">
        <v>19522</v>
      </c>
      <c r="AC38" s="41">
        <v>9.3000000000000007</v>
      </c>
      <c r="AD38" s="3">
        <v>3241</v>
      </c>
      <c r="AE38" s="66">
        <v>0</v>
      </c>
      <c r="AF38" s="24"/>
      <c r="AG38" s="24"/>
      <c r="AH38" s="24"/>
      <c r="AI38" s="25" t="s">
        <v>679</v>
      </c>
    </row>
    <row r="39" spans="1:35" s="1" customFormat="1" x14ac:dyDescent="0.25">
      <c r="A39" s="24">
        <v>2017</v>
      </c>
      <c r="B39" s="24" t="s">
        <v>512</v>
      </c>
      <c r="C39" s="3" t="s">
        <v>571</v>
      </c>
      <c r="D39" s="3" t="s">
        <v>390</v>
      </c>
      <c r="E39" s="3" t="s">
        <v>150</v>
      </c>
      <c r="F39" s="3" t="s">
        <v>573</v>
      </c>
      <c r="G39" s="3" t="s">
        <v>543</v>
      </c>
      <c r="H39" s="3" t="s">
        <v>572</v>
      </c>
      <c r="I39" s="3" t="s">
        <v>392</v>
      </c>
      <c r="J39" s="3" t="s">
        <v>273</v>
      </c>
      <c r="K39" s="3" t="s">
        <v>274</v>
      </c>
      <c r="L39" s="3" t="s">
        <v>574</v>
      </c>
      <c r="M39" s="3" t="s">
        <v>575</v>
      </c>
      <c r="N39" s="16">
        <v>1210000</v>
      </c>
      <c r="O39" s="16">
        <v>1210000</v>
      </c>
      <c r="P39" s="16">
        <v>484000</v>
      </c>
      <c r="Q39" s="3"/>
      <c r="R39" s="3" t="s">
        <v>231</v>
      </c>
      <c r="S39" s="24" t="s">
        <v>241</v>
      </c>
      <c r="T39" s="3" t="s">
        <v>191</v>
      </c>
      <c r="U39" s="24" t="s">
        <v>344</v>
      </c>
      <c r="V39" s="24" t="s">
        <v>347</v>
      </c>
      <c r="W39" s="3">
        <v>199</v>
      </c>
      <c r="X39" s="3"/>
      <c r="Y39" s="31">
        <v>0</v>
      </c>
      <c r="Z39" s="31"/>
      <c r="AA39" s="31"/>
      <c r="AB39" s="31">
        <v>6360</v>
      </c>
      <c r="AC39" s="41">
        <v>0.8</v>
      </c>
      <c r="AD39" s="3">
        <v>1218</v>
      </c>
      <c r="AE39" s="66">
        <v>0</v>
      </c>
      <c r="AF39" s="24"/>
      <c r="AG39" s="24"/>
      <c r="AH39" s="24"/>
      <c r="AI39" s="25" t="s">
        <v>679</v>
      </c>
    </row>
    <row r="40" spans="1:35" s="1" customFormat="1" x14ac:dyDescent="0.25">
      <c r="A40" s="24">
        <v>2017</v>
      </c>
      <c r="B40" s="24" t="s">
        <v>512</v>
      </c>
      <c r="C40" s="3" t="s">
        <v>576</v>
      </c>
      <c r="D40" s="3" t="s">
        <v>375</v>
      </c>
      <c r="E40" s="3" t="s">
        <v>49</v>
      </c>
      <c r="F40" s="3" t="s">
        <v>578</v>
      </c>
      <c r="G40" s="3" t="s">
        <v>543</v>
      </c>
      <c r="H40" s="3" t="s">
        <v>577</v>
      </c>
      <c r="I40" s="3" t="s">
        <v>376</v>
      </c>
      <c r="J40" s="3" t="s">
        <v>262</v>
      </c>
      <c r="K40" s="3" t="s">
        <v>263</v>
      </c>
      <c r="L40" s="3" t="s">
        <v>579</v>
      </c>
      <c r="M40" s="3" t="s">
        <v>580</v>
      </c>
      <c r="N40" s="16">
        <v>71078.52</v>
      </c>
      <c r="O40" s="16">
        <v>71078.52</v>
      </c>
      <c r="P40" s="16">
        <v>33202</v>
      </c>
      <c r="Q40" s="3"/>
      <c r="R40" s="3" t="s">
        <v>231</v>
      </c>
      <c r="S40" s="3" t="s">
        <v>15</v>
      </c>
      <c r="T40" s="3" t="s">
        <v>191</v>
      </c>
      <c r="U40" s="24" t="s">
        <v>344</v>
      </c>
      <c r="V40" s="24" t="s">
        <v>343</v>
      </c>
      <c r="W40" s="3">
        <v>100</v>
      </c>
      <c r="X40" s="3" t="s">
        <v>687</v>
      </c>
      <c r="Y40" s="31">
        <v>65</v>
      </c>
      <c r="Z40" s="31"/>
      <c r="AA40" s="31"/>
      <c r="AB40" s="31">
        <v>196</v>
      </c>
      <c r="AC40" s="41">
        <v>0.05</v>
      </c>
      <c r="AD40" s="3">
        <v>10</v>
      </c>
      <c r="AE40" s="66">
        <v>0</v>
      </c>
      <c r="AF40" s="24"/>
      <c r="AG40" s="24"/>
      <c r="AH40" s="24"/>
      <c r="AI40" s="25" t="s">
        <v>679</v>
      </c>
    </row>
    <row r="41" spans="1:35" s="1" customFormat="1" x14ac:dyDescent="0.25">
      <c r="A41" s="24">
        <v>2017</v>
      </c>
      <c r="B41" s="24" t="s">
        <v>512</v>
      </c>
      <c r="C41" s="3" t="s">
        <v>581</v>
      </c>
      <c r="D41" s="3" t="s">
        <v>470</v>
      </c>
      <c r="E41" s="3" t="s">
        <v>471</v>
      </c>
      <c r="F41" s="3" t="s">
        <v>583</v>
      </c>
      <c r="G41" s="3" t="s">
        <v>496</v>
      </c>
      <c r="H41" s="3" t="s">
        <v>582</v>
      </c>
      <c r="I41" s="3" t="s">
        <v>473</v>
      </c>
      <c r="J41" s="3" t="s">
        <v>498</v>
      </c>
      <c r="K41" s="3" t="s">
        <v>584</v>
      </c>
      <c r="L41" s="3" t="s">
        <v>585</v>
      </c>
      <c r="M41" s="3" t="s">
        <v>586</v>
      </c>
      <c r="N41" s="16">
        <v>32475756</v>
      </c>
      <c r="O41" s="16">
        <v>31524724</v>
      </c>
      <c r="P41" s="16">
        <v>1686402</v>
      </c>
      <c r="Q41" s="3"/>
      <c r="R41" s="3" t="s">
        <v>231</v>
      </c>
      <c r="S41" s="3" t="s">
        <v>40</v>
      </c>
      <c r="T41" s="3" t="s">
        <v>191</v>
      </c>
      <c r="U41" s="24" t="s">
        <v>344</v>
      </c>
      <c r="V41" s="24" t="s">
        <v>343</v>
      </c>
      <c r="W41" s="3">
        <v>199</v>
      </c>
      <c r="X41" s="3"/>
      <c r="Y41" s="31">
        <v>0</v>
      </c>
      <c r="Z41" s="31"/>
      <c r="AA41" s="31"/>
      <c r="AB41" s="31">
        <v>132000</v>
      </c>
      <c r="AC41" s="41">
        <v>16.07</v>
      </c>
      <c r="AD41" s="3">
        <v>31128</v>
      </c>
      <c r="AE41" s="66">
        <v>0</v>
      </c>
      <c r="AF41" s="24"/>
      <c r="AG41" s="24"/>
      <c r="AH41" s="24"/>
      <c r="AI41" s="25" t="s">
        <v>679</v>
      </c>
    </row>
    <row r="42" spans="1:35" s="1" customFormat="1" x14ac:dyDescent="0.25">
      <c r="A42" s="24">
        <v>2017</v>
      </c>
      <c r="B42" s="24" t="s">
        <v>512</v>
      </c>
      <c r="C42" s="3" t="s">
        <v>587</v>
      </c>
      <c r="D42" s="3" t="s">
        <v>470</v>
      </c>
      <c r="E42" s="3" t="s">
        <v>471</v>
      </c>
      <c r="F42" s="3" t="s">
        <v>589</v>
      </c>
      <c r="G42" s="3" t="s">
        <v>496</v>
      </c>
      <c r="H42" s="3" t="s">
        <v>588</v>
      </c>
      <c r="I42" s="3" t="s">
        <v>473</v>
      </c>
      <c r="J42" s="3" t="s">
        <v>590</v>
      </c>
      <c r="K42" s="3" t="s">
        <v>591</v>
      </c>
      <c r="L42" s="3" t="s">
        <v>592</v>
      </c>
      <c r="M42" s="3" t="s">
        <v>593</v>
      </c>
      <c r="N42" s="16">
        <v>945202</v>
      </c>
      <c r="O42" s="16">
        <v>701826</v>
      </c>
      <c r="P42" s="16">
        <v>350913</v>
      </c>
      <c r="Q42" s="3"/>
      <c r="R42" s="5" t="s">
        <v>9</v>
      </c>
      <c r="S42" s="3" t="s">
        <v>40</v>
      </c>
      <c r="T42" s="3" t="s">
        <v>191</v>
      </c>
      <c r="U42" s="24" t="s">
        <v>344</v>
      </c>
      <c r="V42" s="24" t="s">
        <v>343</v>
      </c>
      <c r="W42" s="3">
        <v>299</v>
      </c>
      <c r="X42" s="3"/>
      <c r="Y42" s="31">
        <v>0</v>
      </c>
      <c r="Z42" s="31"/>
      <c r="AA42" s="31"/>
      <c r="AB42" s="31">
        <v>17568</v>
      </c>
      <c r="AC42" s="41">
        <v>4</v>
      </c>
      <c r="AD42" s="3">
        <v>216</v>
      </c>
      <c r="AE42" s="66">
        <v>0</v>
      </c>
      <c r="AF42" s="24"/>
      <c r="AG42" s="24"/>
      <c r="AH42" s="24"/>
      <c r="AI42" s="25" t="s">
        <v>679</v>
      </c>
    </row>
    <row r="43" spans="1:35" s="1" customFormat="1" x14ac:dyDescent="0.25">
      <c r="A43" s="24">
        <v>2017</v>
      </c>
      <c r="B43" s="24" t="s">
        <v>512</v>
      </c>
      <c r="C43" s="3" t="s">
        <v>594</v>
      </c>
      <c r="D43" s="3" t="s">
        <v>381</v>
      </c>
      <c r="E43" s="3" t="s">
        <v>108</v>
      </c>
      <c r="F43" s="3" t="s">
        <v>596</v>
      </c>
      <c r="G43" s="3" t="s">
        <v>192</v>
      </c>
      <c r="H43" s="3" t="s">
        <v>595</v>
      </c>
      <c r="I43" s="3" t="s">
        <v>382</v>
      </c>
      <c r="J43" s="3" t="s">
        <v>323</v>
      </c>
      <c r="K43" s="3" t="s">
        <v>324</v>
      </c>
      <c r="L43" s="3" t="s">
        <v>597</v>
      </c>
      <c r="M43" s="3" t="s">
        <v>598</v>
      </c>
      <c r="N43" s="16">
        <v>508498</v>
      </c>
      <c r="O43" s="16">
        <v>489278</v>
      </c>
      <c r="P43" s="16">
        <v>146783</v>
      </c>
      <c r="Q43" s="3"/>
      <c r="R43" s="3" t="s">
        <v>231</v>
      </c>
      <c r="S43" s="5" t="s">
        <v>490</v>
      </c>
      <c r="T43" s="3" t="s">
        <v>191</v>
      </c>
      <c r="U43" s="24" t="s">
        <v>344</v>
      </c>
      <c r="V43" s="24" t="s">
        <v>347</v>
      </c>
      <c r="W43" s="3">
        <v>100</v>
      </c>
      <c r="X43" s="3" t="s">
        <v>687</v>
      </c>
      <c r="Y43" s="31">
        <v>2747</v>
      </c>
      <c r="Z43" s="31"/>
      <c r="AA43" s="31"/>
      <c r="AB43" s="31">
        <v>2955</v>
      </c>
      <c r="AC43" s="41">
        <v>1.22</v>
      </c>
      <c r="AD43" s="3">
        <v>927</v>
      </c>
      <c r="AE43" s="66">
        <v>0</v>
      </c>
      <c r="AF43" s="24"/>
      <c r="AG43" s="24"/>
      <c r="AH43" s="24"/>
      <c r="AI43" s="25" t="s">
        <v>679</v>
      </c>
    </row>
    <row r="44" spans="1:35" s="1" customFormat="1" x14ac:dyDescent="0.25">
      <c r="A44" s="24">
        <v>2017</v>
      </c>
      <c r="B44" s="24" t="s">
        <v>512</v>
      </c>
      <c r="C44" s="3" t="s">
        <v>599</v>
      </c>
      <c r="D44" s="3" t="s">
        <v>381</v>
      </c>
      <c r="E44" s="3" t="s">
        <v>403</v>
      </c>
      <c r="F44" s="3" t="s">
        <v>601</v>
      </c>
      <c r="G44" s="3" t="s">
        <v>192</v>
      </c>
      <c r="H44" s="3" t="s">
        <v>600</v>
      </c>
      <c r="I44" s="3" t="s">
        <v>382</v>
      </c>
      <c r="J44" s="3" t="s">
        <v>404</v>
      </c>
      <c r="K44" s="3" t="s">
        <v>405</v>
      </c>
      <c r="L44" s="3" t="s">
        <v>602</v>
      </c>
      <c r="M44" s="3" t="s">
        <v>603</v>
      </c>
      <c r="N44" s="16">
        <v>167600</v>
      </c>
      <c r="O44" s="16">
        <v>167600</v>
      </c>
      <c r="P44" s="16">
        <v>50280</v>
      </c>
      <c r="Q44" s="3"/>
      <c r="R44" s="3" t="s">
        <v>231</v>
      </c>
      <c r="S44" s="24" t="s">
        <v>202</v>
      </c>
      <c r="T44" s="3" t="s">
        <v>191</v>
      </c>
      <c r="U44" s="24" t="s">
        <v>344</v>
      </c>
      <c r="V44" s="24" t="s">
        <v>347</v>
      </c>
      <c r="W44" s="3">
        <v>100</v>
      </c>
      <c r="X44" s="3"/>
      <c r="Y44" s="31">
        <v>0</v>
      </c>
      <c r="Z44" s="31"/>
      <c r="AA44" s="31"/>
      <c r="AB44" s="31">
        <v>1858</v>
      </c>
      <c r="AC44" s="41">
        <v>2</v>
      </c>
      <c r="AD44" s="3">
        <v>448</v>
      </c>
      <c r="AE44" s="66">
        <v>0</v>
      </c>
      <c r="AF44" s="24"/>
      <c r="AG44" s="24"/>
      <c r="AH44" s="24"/>
      <c r="AI44" s="25" t="s">
        <v>679</v>
      </c>
    </row>
    <row r="45" spans="1:35" s="1" customFormat="1" x14ac:dyDescent="0.25">
      <c r="A45" s="24">
        <v>2017</v>
      </c>
      <c r="B45" s="24" t="s">
        <v>512</v>
      </c>
      <c r="C45" s="3" t="s">
        <v>604</v>
      </c>
      <c r="D45" s="3" t="s">
        <v>381</v>
      </c>
      <c r="E45" s="3" t="s">
        <v>403</v>
      </c>
      <c r="F45" s="3" t="s">
        <v>606</v>
      </c>
      <c r="G45" s="3" t="s">
        <v>192</v>
      </c>
      <c r="H45" s="3" t="s">
        <v>605</v>
      </c>
      <c r="I45" s="3" t="s">
        <v>382</v>
      </c>
      <c r="J45" s="3" t="s">
        <v>607</v>
      </c>
      <c r="K45" s="3" t="s">
        <v>608</v>
      </c>
      <c r="L45" s="3" t="s">
        <v>609</v>
      </c>
      <c r="M45" s="3" t="s">
        <v>610</v>
      </c>
      <c r="N45" s="16">
        <v>256241</v>
      </c>
      <c r="O45" s="16">
        <v>256241</v>
      </c>
      <c r="P45" s="16">
        <v>76872</v>
      </c>
      <c r="Q45" s="3"/>
      <c r="R45" s="3" t="s">
        <v>231</v>
      </c>
      <c r="S45" s="24" t="s">
        <v>202</v>
      </c>
      <c r="T45" s="3" t="s">
        <v>191</v>
      </c>
      <c r="U45" s="24" t="s">
        <v>344</v>
      </c>
      <c r="V45" s="24" t="s">
        <v>347</v>
      </c>
      <c r="W45" s="3">
        <v>100</v>
      </c>
      <c r="X45" s="3"/>
      <c r="Y45" s="31">
        <v>0</v>
      </c>
      <c r="Z45" s="31"/>
      <c r="AA45" s="31"/>
      <c r="AB45" s="31">
        <v>3490</v>
      </c>
      <c r="AC45" s="41">
        <v>2</v>
      </c>
      <c r="AD45" s="3">
        <v>841</v>
      </c>
      <c r="AE45" s="66">
        <v>0</v>
      </c>
      <c r="AF45" s="24"/>
      <c r="AG45" s="24"/>
      <c r="AH45" s="24"/>
      <c r="AI45" s="25" t="s">
        <v>679</v>
      </c>
    </row>
    <row r="46" spans="1:35" s="1" customFormat="1" x14ac:dyDescent="0.25">
      <c r="A46" s="25">
        <v>2016</v>
      </c>
      <c r="B46" s="24" t="s">
        <v>637</v>
      </c>
      <c r="C46" s="24" t="s">
        <v>180</v>
      </c>
      <c r="D46" s="24" t="s">
        <v>182</v>
      </c>
      <c r="E46" s="24" t="s">
        <v>183</v>
      </c>
      <c r="F46" s="24" t="s">
        <v>184</v>
      </c>
      <c r="G46" s="24" t="s">
        <v>192</v>
      </c>
      <c r="H46" s="24" t="s">
        <v>181</v>
      </c>
      <c r="I46" s="5" t="s">
        <v>186</v>
      </c>
      <c r="J46" s="24" t="s">
        <v>187</v>
      </c>
      <c r="K46" s="24" t="s">
        <v>188</v>
      </c>
      <c r="L46" s="24" t="s">
        <v>189</v>
      </c>
      <c r="M46" s="24" t="s">
        <v>190</v>
      </c>
      <c r="N46" s="16">
        <v>2878698</v>
      </c>
      <c r="O46" s="16">
        <v>2818798</v>
      </c>
      <c r="P46" s="16">
        <v>682290</v>
      </c>
      <c r="Q46" s="24" t="s">
        <v>341</v>
      </c>
      <c r="R46" s="5" t="s">
        <v>39</v>
      </c>
      <c r="S46" s="3" t="s">
        <v>40</v>
      </c>
      <c r="T46" s="24" t="s">
        <v>191</v>
      </c>
      <c r="U46" s="24" t="s">
        <v>342</v>
      </c>
      <c r="V46" s="24" t="s">
        <v>343</v>
      </c>
      <c r="W46" s="24">
        <v>199</v>
      </c>
      <c r="X46" s="24"/>
      <c r="Y46" s="32">
        <v>0</v>
      </c>
      <c r="Z46" s="32"/>
      <c r="AA46" s="32"/>
      <c r="AB46" s="32">
        <v>54572</v>
      </c>
      <c r="AC46" s="42">
        <v>14</v>
      </c>
      <c r="AD46" s="24">
        <v>13150</v>
      </c>
      <c r="AE46" s="67">
        <v>0</v>
      </c>
      <c r="AF46" s="25"/>
      <c r="AG46" s="25"/>
      <c r="AH46" s="25"/>
      <c r="AI46" s="25" t="s">
        <v>679</v>
      </c>
    </row>
    <row r="47" spans="1:35" s="1" customFormat="1" x14ac:dyDescent="0.25">
      <c r="A47" s="25">
        <v>2016</v>
      </c>
      <c r="B47" s="24" t="s">
        <v>637</v>
      </c>
      <c r="C47" s="24" t="s">
        <v>193</v>
      </c>
      <c r="D47" s="24" t="s">
        <v>195</v>
      </c>
      <c r="E47" s="24" t="s">
        <v>59</v>
      </c>
      <c r="F47" s="24" t="s">
        <v>196</v>
      </c>
      <c r="G47" s="24" t="s">
        <v>192</v>
      </c>
      <c r="H47" s="24" t="s">
        <v>194</v>
      </c>
      <c r="I47" s="24" t="s">
        <v>197</v>
      </c>
      <c r="J47" s="24" t="s">
        <v>198</v>
      </c>
      <c r="K47" s="24" t="s">
        <v>199</v>
      </c>
      <c r="L47" s="24" t="s">
        <v>200</v>
      </c>
      <c r="M47" s="24" t="s">
        <v>201</v>
      </c>
      <c r="N47" s="16">
        <v>1697670</v>
      </c>
      <c r="O47" s="16">
        <v>482950</v>
      </c>
      <c r="P47" s="16">
        <v>96590</v>
      </c>
      <c r="Q47" s="24" t="s">
        <v>193</v>
      </c>
      <c r="R47" s="5" t="s">
        <v>39</v>
      </c>
      <c r="S47" s="24" t="s">
        <v>202</v>
      </c>
      <c r="T47" s="24" t="s">
        <v>191</v>
      </c>
      <c r="U47" s="24" t="s">
        <v>342</v>
      </c>
      <c r="V47" s="24" t="s">
        <v>343</v>
      </c>
      <c r="W47" s="24">
        <v>199</v>
      </c>
      <c r="X47" s="24"/>
      <c r="Y47" s="32">
        <v>0</v>
      </c>
      <c r="Z47" s="32"/>
      <c r="AA47" s="32"/>
      <c r="AB47" s="32">
        <v>11787</v>
      </c>
      <c r="AC47" s="42">
        <v>1.9</v>
      </c>
      <c r="AD47" s="24">
        <v>2319</v>
      </c>
      <c r="AE47" s="67">
        <v>0</v>
      </c>
      <c r="AF47" s="25"/>
      <c r="AG47" s="25"/>
      <c r="AH47" s="25"/>
      <c r="AI47" s="25" t="s">
        <v>679</v>
      </c>
    </row>
    <row r="48" spans="1:35" s="1" customFormat="1" x14ac:dyDescent="0.25">
      <c r="A48" s="25">
        <v>2016</v>
      </c>
      <c r="B48" s="24" t="s">
        <v>637</v>
      </c>
      <c r="C48" s="24" t="s">
        <v>203</v>
      </c>
      <c r="D48" s="24" t="s">
        <v>205</v>
      </c>
      <c r="E48" s="24" t="s">
        <v>206</v>
      </c>
      <c r="F48" s="24" t="s">
        <v>207</v>
      </c>
      <c r="G48" s="24" t="s">
        <v>192</v>
      </c>
      <c r="H48" s="24" t="s">
        <v>204</v>
      </c>
      <c r="I48" s="24" t="s">
        <v>208</v>
      </c>
      <c r="J48" s="24" t="s">
        <v>209</v>
      </c>
      <c r="K48" s="24" t="s">
        <v>210</v>
      </c>
      <c r="L48" s="24" t="s">
        <v>211</v>
      </c>
      <c r="M48" s="24" t="s">
        <v>212</v>
      </c>
      <c r="N48" s="16">
        <v>3387843</v>
      </c>
      <c r="O48" s="16">
        <v>2994534</v>
      </c>
      <c r="P48" s="16">
        <v>598907</v>
      </c>
      <c r="Q48" s="24" t="s">
        <v>203</v>
      </c>
      <c r="R48" s="5" t="s">
        <v>39</v>
      </c>
      <c r="S48" s="3" t="s">
        <v>40</v>
      </c>
      <c r="T48" s="24" t="s">
        <v>191</v>
      </c>
      <c r="U48" s="24" t="s">
        <v>342</v>
      </c>
      <c r="V48" s="24" t="s">
        <v>343</v>
      </c>
      <c r="W48" s="24">
        <v>199</v>
      </c>
      <c r="X48" s="24"/>
      <c r="Y48" s="32">
        <v>0</v>
      </c>
      <c r="Z48" s="32"/>
      <c r="AA48" s="32"/>
      <c r="AB48" s="32">
        <v>76862</v>
      </c>
      <c r="AC48" s="42">
        <v>22.3</v>
      </c>
      <c r="AD48" s="24">
        <v>16065</v>
      </c>
      <c r="AE48" s="67">
        <v>0</v>
      </c>
      <c r="AF48" s="25"/>
      <c r="AG48" s="25"/>
      <c r="AH48" s="25"/>
      <c r="AI48" s="25" t="s">
        <v>679</v>
      </c>
    </row>
    <row r="49" spans="1:35" s="1" customFormat="1" x14ac:dyDescent="0.25">
      <c r="A49" s="25">
        <v>2016</v>
      </c>
      <c r="B49" s="24" t="s">
        <v>637</v>
      </c>
      <c r="C49" s="24" t="s">
        <v>213</v>
      </c>
      <c r="D49" s="24" t="s">
        <v>215</v>
      </c>
      <c r="E49" s="24" t="s">
        <v>144</v>
      </c>
      <c r="F49" s="24" t="s">
        <v>216</v>
      </c>
      <c r="G49" s="24" t="s">
        <v>192</v>
      </c>
      <c r="H49" s="24" t="s">
        <v>214</v>
      </c>
      <c r="I49" s="24" t="s">
        <v>217</v>
      </c>
      <c r="J49" s="24" t="s">
        <v>218</v>
      </c>
      <c r="K49" s="24" t="s">
        <v>219</v>
      </c>
      <c r="L49" s="24" t="s">
        <v>220</v>
      </c>
      <c r="M49" s="24" t="s">
        <v>221</v>
      </c>
      <c r="N49" s="16">
        <v>470400</v>
      </c>
      <c r="O49" s="16">
        <v>312500</v>
      </c>
      <c r="P49" s="16">
        <v>62500</v>
      </c>
      <c r="Q49" s="24" t="s">
        <v>213</v>
      </c>
      <c r="R49" s="5" t="s">
        <v>39</v>
      </c>
      <c r="S49" s="3" t="s">
        <v>40</v>
      </c>
      <c r="T49" s="24" t="s">
        <v>191</v>
      </c>
      <c r="U49" s="24" t="s">
        <v>342</v>
      </c>
      <c r="V49" s="24" t="s">
        <v>343</v>
      </c>
      <c r="W49" s="24">
        <v>299</v>
      </c>
      <c r="X49" s="24"/>
      <c r="Y49" s="32">
        <v>0</v>
      </c>
      <c r="Z49" s="32"/>
      <c r="AA49" s="32"/>
      <c r="AB49" s="32">
        <v>26810</v>
      </c>
      <c r="AC49" s="42">
        <v>0</v>
      </c>
      <c r="AD49" s="24">
        <v>4210</v>
      </c>
      <c r="AE49" s="67">
        <v>0</v>
      </c>
      <c r="AF49" s="25"/>
      <c r="AG49" s="25"/>
      <c r="AH49" s="25"/>
      <c r="AI49" s="25" t="s">
        <v>679</v>
      </c>
    </row>
    <row r="50" spans="1:35" s="1" customFormat="1" x14ac:dyDescent="0.25">
      <c r="A50" s="25">
        <v>2016</v>
      </c>
      <c r="B50" s="24" t="s">
        <v>512</v>
      </c>
      <c r="C50" s="24" t="s">
        <v>242</v>
      </c>
      <c r="D50" s="24" t="s">
        <v>244</v>
      </c>
      <c r="E50" s="24" t="s">
        <v>245</v>
      </c>
      <c r="F50" s="24" t="s">
        <v>246</v>
      </c>
      <c r="G50" s="24" t="s">
        <v>192</v>
      </c>
      <c r="H50" s="24" t="s">
        <v>243</v>
      </c>
      <c r="I50" s="24" t="s">
        <v>247</v>
      </c>
      <c r="J50" s="24" t="s">
        <v>248</v>
      </c>
      <c r="K50" s="24" t="s">
        <v>249</v>
      </c>
      <c r="L50" s="24"/>
      <c r="M50" s="24"/>
      <c r="N50" s="16">
        <v>3039000</v>
      </c>
      <c r="O50" s="16">
        <v>1901500</v>
      </c>
      <c r="P50" s="16">
        <v>381300</v>
      </c>
      <c r="Q50" s="2"/>
      <c r="R50" s="5" t="s">
        <v>39</v>
      </c>
      <c r="S50" s="3" t="s">
        <v>40</v>
      </c>
      <c r="T50" s="24" t="s">
        <v>191</v>
      </c>
      <c r="U50" s="24" t="s">
        <v>344</v>
      </c>
      <c r="V50" s="24" t="s">
        <v>343</v>
      </c>
      <c r="W50" s="24">
        <v>100</v>
      </c>
      <c r="X50" s="24"/>
      <c r="Y50" s="32">
        <v>0</v>
      </c>
      <c r="Z50" s="32"/>
      <c r="AA50" s="32"/>
      <c r="AB50" s="32">
        <v>9060</v>
      </c>
      <c r="AC50" s="42">
        <v>1.1299999999999999</v>
      </c>
      <c r="AD50" s="24">
        <v>756.8</v>
      </c>
      <c r="AE50" s="67">
        <v>1</v>
      </c>
      <c r="AF50" s="25"/>
      <c r="AG50" s="25"/>
      <c r="AH50" s="25"/>
      <c r="AI50" s="25" t="s">
        <v>679</v>
      </c>
    </row>
    <row r="51" spans="1:35" s="1" customFormat="1" x14ac:dyDescent="0.25">
      <c r="A51" s="25">
        <v>2016</v>
      </c>
      <c r="B51" s="24" t="s">
        <v>637</v>
      </c>
      <c r="C51" s="24" t="s">
        <v>318</v>
      </c>
      <c r="D51" s="24" t="s">
        <v>320</v>
      </c>
      <c r="E51" s="24" t="s">
        <v>108</v>
      </c>
      <c r="F51" s="24" t="s">
        <v>321</v>
      </c>
      <c r="G51" s="24" t="s">
        <v>192</v>
      </c>
      <c r="H51" s="24" t="s">
        <v>319</v>
      </c>
      <c r="I51" s="24" t="s">
        <v>322</v>
      </c>
      <c r="J51" s="24" t="s">
        <v>323</v>
      </c>
      <c r="K51" s="24" t="s">
        <v>324</v>
      </c>
      <c r="L51" s="24" t="s">
        <v>325</v>
      </c>
      <c r="M51" s="24" t="s">
        <v>326</v>
      </c>
      <c r="N51" s="16">
        <v>5830000</v>
      </c>
      <c r="O51" s="16">
        <v>5830000</v>
      </c>
      <c r="P51" s="16">
        <v>518928.3</v>
      </c>
      <c r="Q51" s="2" t="s">
        <v>345</v>
      </c>
      <c r="R51" s="5" t="s">
        <v>39</v>
      </c>
      <c r="S51" s="5" t="s">
        <v>402</v>
      </c>
      <c r="T51" s="24" t="s">
        <v>230</v>
      </c>
      <c r="U51" s="24" t="s">
        <v>342</v>
      </c>
      <c r="V51" s="24" t="s">
        <v>346</v>
      </c>
      <c r="W51" s="24">
        <v>100</v>
      </c>
      <c r="X51" s="24"/>
      <c r="Y51" s="32">
        <v>0</v>
      </c>
      <c r="Z51" s="32"/>
      <c r="AA51" s="32"/>
      <c r="AB51" s="32">
        <v>150000</v>
      </c>
      <c r="AC51" s="42">
        <v>30</v>
      </c>
      <c r="AD51" s="24">
        <v>38000</v>
      </c>
      <c r="AE51" s="67">
        <v>0</v>
      </c>
      <c r="AF51" s="25"/>
      <c r="AG51" s="25"/>
      <c r="AH51" s="25"/>
      <c r="AI51" s="25" t="s">
        <v>679</v>
      </c>
    </row>
    <row r="52" spans="1:35" s="1" customFormat="1" x14ac:dyDescent="0.25">
      <c r="A52" s="25">
        <v>2016</v>
      </c>
      <c r="B52" s="24" t="s">
        <v>512</v>
      </c>
      <c r="C52" s="24" t="s">
        <v>222</v>
      </c>
      <c r="D52" s="24" t="s">
        <v>215</v>
      </c>
      <c r="E52" s="24" t="s">
        <v>224</v>
      </c>
      <c r="F52" s="24" t="s">
        <v>225</v>
      </c>
      <c r="G52" s="24" t="s">
        <v>192</v>
      </c>
      <c r="H52" s="24" t="s">
        <v>223</v>
      </c>
      <c r="I52" s="24" t="s">
        <v>217</v>
      </c>
      <c r="J52" s="24" t="s">
        <v>226</v>
      </c>
      <c r="K52" s="24" t="s">
        <v>227</v>
      </c>
      <c r="L52" s="24" t="s">
        <v>228</v>
      </c>
      <c r="M52" s="24" t="s">
        <v>229</v>
      </c>
      <c r="N52" s="16">
        <v>1428000</v>
      </c>
      <c r="O52" s="16">
        <v>1153500</v>
      </c>
      <c r="P52" s="16">
        <v>345000</v>
      </c>
      <c r="Q52" s="2"/>
      <c r="R52" s="24" t="s">
        <v>231</v>
      </c>
      <c r="S52" s="24" t="s">
        <v>232</v>
      </c>
      <c r="T52" s="24" t="s">
        <v>230</v>
      </c>
      <c r="U52" s="24" t="s">
        <v>344</v>
      </c>
      <c r="V52" s="24" t="s">
        <v>343</v>
      </c>
      <c r="W52" s="24">
        <v>100</v>
      </c>
      <c r="X52" s="24"/>
      <c r="Y52" s="32">
        <v>0</v>
      </c>
      <c r="Z52" s="32"/>
      <c r="AA52" s="32"/>
      <c r="AB52" s="32">
        <v>116000</v>
      </c>
      <c r="AC52" s="42">
        <v>14.5</v>
      </c>
      <c r="AD52" s="24">
        <v>28000</v>
      </c>
      <c r="AE52" s="67">
        <v>0</v>
      </c>
      <c r="AF52" s="25"/>
      <c r="AG52" s="25"/>
      <c r="AH52" s="25"/>
      <c r="AI52" s="25" t="s">
        <v>679</v>
      </c>
    </row>
    <row r="53" spans="1:35" s="1" customFormat="1" x14ac:dyDescent="0.25">
      <c r="A53" s="25">
        <v>2016</v>
      </c>
      <c r="B53" s="24" t="s">
        <v>512</v>
      </c>
      <c r="C53" s="24" t="s">
        <v>233</v>
      </c>
      <c r="D53" s="24" t="s">
        <v>235</v>
      </c>
      <c r="E53" s="24" t="s">
        <v>128</v>
      </c>
      <c r="F53" s="24" t="s">
        <v>92</v>
      </c>
      <c r="G53" s="24" t="s">
        <v>192</v>
      </c>
      <c r="H53" s="24" t="s">
        <v>234</v>
      </c>
      <c r="I53" s="24" t="s">
        <v>236</v>
      </c>
      <c r="J53" s="24" t="s">
        <v>237</v>
      </c>
      <c r="K53" s="24" t="s">
        <v>238</v>
      </c>
      <c r="L53" s="24" t="s">
        <v>239</v>
      </c>
      <c r="M53" s="24" t="s">
        <v>240</v>
      </c>
      <c r="N53" s="16">
        <v>155000</v>
      </c>
      <c r="O53" s="16">
        <v>155000</v>
      </c>
      <c r="P53" s="16">
        <v>31000</v>
      </c>
      <c r="Q53" s="2"/>
      <c r="R53" s="24" t="s">
        <v>231</v>
      </c>
      <c r="S53" s="24" t="s">
        <v>241</v>
      </c>
      <c r="T53" s="24" t="s">
        <v>191</v>
      </c>
      <c r="U53" s="24" t="s">
        <v>344</v>
      </c>
      <c r="V53" s="24" t="s">
        <v>347</v>
      </c>
      <c r="W53" s="24">
        <v>199</v>
      </c>
      <c r="X53" s="24"/>
      <c r="Y53" s="32">
        <v>0</v>
      </c>
      <c r="Z53" s="32"/>
      <c r="AA53" s="32"/>
      <c r="AB53" s="32">
        <v>1172</v>
      </c>
      <c r="AC53" s="42">
        <v>0.43</v>
      </c>
      <c r="AD53" s="24">
        <v>398</v>
      </c>
      <c r="AE53" s="67">
        <v>0</v>
      </c>
      <c r="AF53" s="25"/>
      <c r="AG53" s="25"/>
      <c r="AH53" s="25"/>
      <c r="AI53" s="25" t="s">
        <v>679</v>
      </c>
    </row>
    <row r="54" spans="1:35" s="1" customFormat="1" x14ac:dyDescent="0.25">
      <c r="A54" s="25">
        <v>2016</v>
      </c>
      <c r="B54" s="24" t="s">
        <v>512</v>
      </c>
      <c r="C54" s="24" t="s">
        <v>250</v>
      </c>
      <c r="D54" s="24" t="s">
        <v>252</v>
      </c>
      <c r="E54" s="24" t="s">
        <v>253</v>
      </c>
      <c r="F54" s="24" t="s">
        <v>254</v>
      </c>
      <c r="G54" s="24" t="s">
        <v>192</v>
      </c>
      <c r="H54" s="24" t="s">
        <v>251</v>
      </c>
      <c r="I54" s="24" t="s">
        <v>255</v>
      </c>
      <c r="J54" s="24"/>
      <c r="K54" s="24"/>
      <c r="L54" s="24"/>
      <c r="M54" s="24"/>
      <c r="N54" s="16">
        <v>2315515</v>
      </c>
      <c r="O54" s="16">
        <v>2098358</v>
      </c>
      <c r="P54" s="16">
        <v>629507</v>
      </c>
      <c r="Q54" s="2"/>
      <c r="R54" s="24" t="s">
        <v>231</v>
      </c>
      <c r="S54" s="5" t="s">
        <v>389</v>
      </c>
      <c r="T54" s="24" t="s">
        <v>191</v>
      </c>
      <c r="U54" s="24" t="s">
        <v>344</v>
      </c>
      <c r="V54" s="24" t="s">
        <v>347</v>
      </c>
      <c r="W54" s="24">
        <v>199</v>
      </c>
      <c r="X54" s="3" t="s">
        <v>687</v>
      </c>
      <c r="Y54" s="32">
        <v>2901</v>
      </c>
      <c r="Z54" s="32"/>
      <c r="AA54" s="32"/>
      <c r="AB54" s="32">
        <v>8449</v>
      </c>
      <c r="AC54" s="42">
        <v>1</v>
      </c>
      <c r="AD54" s="24">
        <v>2036</v>
      </c>
      <c r="AE54" s="67">
        <v>0</v>
      </c>
      <c r="AF54" s="25"/>
      <c r="AG54" s="25"/>
      <c r="AH54" s="25"/>
      <c r="AI54" s="25" t="s">
        <v>679</v>
      </c>
    </row>
    <row r="55" spans="1:35" s="1" customFormat="1" x14ac:dyDescent="0.25">
      <c r="A55" s="25">
        <v>2016</v>
      </c>
      <c r="B55" s="24" t="s">
        <v>512</v>
      </c>
      <c r="C55" s="24" t="s">
        <v>256</v>
      </c>
      <c r="D55" s="24" t="s">
        <v>258</v>
      </c>
      <c r="E55" s="24" t="s">
        <v>259</v>
      </c>
      <c r="F55" s="24" t="s">
        <v>260</v>
      </c>
      <c r="G55" s="24" t="s">
        <v>192</v>
      </c>
      <c r="H55" s="24" t="s">
        <v>257</v>
      </c>
      <c r="I55" s="5" t="s">
        <v>261</v>
      </c>
      <c r="J55" s="24" t="s">
        <v>262</v>
      </c>
      <c r="K55" s="24" t="s">
        <v>263</v>
      </c>
      <c r="L55" s="24" t="s">
        <v>264</v>
      </c>
      <c r="M55" s="24" t="s">
        <v>265</v>
      </c>
      <c r="N55" s="16">
        <v>254085</v>
      </c>
      <c r="O55" s="16">
        <v>236085</v>
      </c>
      <c r="P55" s="16">
        <v>70825.5</v>
      </c>
      <c r="Q55" s="2"/>
      <c r="R55" s="24" t="s">
        <v>231</v>
      </c>
      <c r="S55" s="24" t="s">
        <v>241</v>
      </c>
      <c r="T55" s="24" t="s">
        <v>191</v>
      </c>
      <c r="U55" s="24" t="s">
        <v>344</v>
      </c>
      <c r="V55" s="24" t="s">
        <v>347</v>
      </c>
      <c r="W55" s="24">
        <v>100</v>
      </c>
      <c r="X55" s="24"/>
      <c r="Y55" s="32">
        <v>0</v>
      </c>
      <c r="Z55" s="32"/>
      <c r="AA55" s="32"/>
      <c r="AB55" s="32">
        <v>4667</v>
      </c>
      <c r="AC55" s="42">
        <v>1</v>
      </c>
      <c r="AD55" s="24">
        <v>924</v>
      </c>
      <c r="AE55" s="67">
        <v>0</v>
      </c>
      <c r="AF55" s="25"/>
      <c r="AG55" s="25"/>
      <c r="AH55" s="25"/>
      <c r="AI55" s="25" t="s">
        <v>679</v>
      </c>
    </row>
    <row r="56" spans="1:35" s="1" customFormat="1" x14ac:dyDescent="0.25">
      <c r="A56" s="25">
        <v>2016</v>
      </c>
      <c r="B56" s="24" t="s">
        <v>512</v>
      </c>
      <c r="C56" s="24" t="s">
        <v>266</v>
      </c>
      <c r="D56" s="24" t="s">
        <v>252</v>
      </c>
      <c r="E56" s="24" t="s">
        <v>253</v>
      </c>
      <c r="F56" s="24" t="s">
        <v>268</v>
      </c>
      <c r="G56" s="24" t="s">
        <v>192</v>
      </c>
      <c r="H56" s="24" t="s">
        <v>267</v>
      </c>
      <c r="I56" s="24" t="s">
        <v>255</v>
      </c>
      <c r="J56" s="24" t="s">
        <v>269</v>
      </c>
      <c r="K56" s="24" t="s">
        <v>270</v>
      </c>
      <c r="L56" s="24"/>
      <c r="M56" s="24"/>
      <c r="N56" s="16">
        <v>195000</v>
      </c>
      <c r="O56" s="16">
        <v>195000</v>
      </c>
      <c r="P56" s="16">
        <v>78000</v>
      </c>
      <c r="Q56" s="2"/>
      <c r="R56" s="24" t="s">
        <v>231</v>
      </c>
      <c r="S56" s="24" t="s">
        <v>348</v>
      </c>
      <c r="T56" s="24" t="s">
        <v>191</v>
      </c>
      <c r="U56" s="24" t="s">
        <v>344</v>
      </c>
      <c r="V56" s="24" t="s">
        <v>347</v>
      </c>
      <c r="W56" s="24">
        <v>100</v>
      </c>
      <c r="X56" s="24"/>
      <c r="Y56" s="32">
        <v>0</v>
      </c>
      <c r="Z56" s="32"/>
      <c r="AA56" s="32"/>
      <c r="AB56" s="32">
        <v>1395</v>
      </c>
      <c r="AC56" s="42">
        <v>2.2000000000000002</v>
      </c>
      <c r="AD56" s="24">
        <v>373</v>
      </c>
      <c r="AE56" s="67">
        <v>0</v>
      </c>
      <c r="AF56" s="25"/>
      <c r="AG56" s="25"/>
      <c r="AH56" s="25"/>
      <c r="AI56" s="25" t="s">
        <v>679</v>
      </c>
    </row>
    <row r="57" spans="1:35" s="1" customFormat="1" x14ac:dyDescent="0.25">
      <c r="A57" s="25">
        <v>2016</v>
      </c>
      <c r="B57" s="24" t="s">
        <v>512</v>
      </c>
      <c r="C57" s="24" t="s">
        <v>271</v>
      </c>
      <c r="D57" s="24" t="s">
        <v>252</v>
      </c>
      <c r="E57" s="24" t="s">
        <v>150</v>
      </c>
      <c r="F57" s="24" t="s">
        <v>146</v>
      </c>
      <c r="G57" s="24" t="s">
        <v>192</v>
      </c>
      <c r="H57" s="24" t="s">
        <v>272</v>
      </c>
      <c r="I57" s="24" t="s">
        <v>255</v>
      </c>
      <c r="J57" s="24" t="s">
        <v>273</v>
      </c>
      <c r="K57" s="24" t="s">
        <v>274</v>
      </c>
      <c r="L57" s="24" t="s">
        <v>275</v>
      </c>
      <c r="M57" s="24" t="s">
        <v>276</v>
      </c>
      <c r="N57" s="16">
        <v>308424</v>
      </c>
      <c r="O57" s="16">
        <v>308424</v>
      </c>
      <c r="P57" s="16">
        <v>92527</v>
      </c>
      <c r="Q57" s="2"/>
      <c r="R57" s="24" t="s">
        <v>231</v>
      </c>
      <c r="S57" s="3" t="s">
        <v>40</v>
      </c>
      <c r="T57" s="24" t="s">
        <v>191</v>
      </c>
      <c r="U57" s="24" t="s">
        <v>342</v>
      </c>
      <c r="V57" s="24" t="s">
        <v>343</v>
      </c>
      <c r="W57" s="24">
        <v>299</v>
      </c>
      <c r="X57" s="24"/>
      <c r="Y57" s="32">
        <v>0</v>
      </c>
      <c r="Z57" s="32"/>
      <c r="AA57" s="32"/>
      <c r="AB57" s="32">
        <v>12000</v>
      </c>
      <c r="AC57" s="42">
        <v>6.5</v>
      </c>
      <c r="AD57" s="24">
        <v>3200</v>
      </c>
      <c r="AE57" s="67">
        <v>1</v>
      </c>
      <c r="AF57" s="25"/>
      <c r="AG57" s="25"/>
      <c r="AH57" s="25"/>
      <c r="AI57" s="25" t="s">
        <v>679</v>
      </c>
    </row>
    <row r="58" spans="1:35" s="1" customFormat="1" x14ac:dyDescent="0.25">
      <c r="A58" s="25">
        <v>2016</v>
      </c>
      <c r="B58" s="24" t="s">
        <v>512</v>
      </c>
      <c r="C58" s="24" t="s">
        <v>277</v>
      </c>
      <c r="D58" s="24" t="s">
        <v>279</v>
      </c>
      <c r="E58" s="24" t="s">
        <v>280</v>
      </c>
      <c r="F58" s="24" t="s">
        <v>281</v>
      </c>
      <c r="G58" s="24" t="s">
        <v>192</v>
      </c>
      <c r="H58" s="24" t="s">
        <v>278</v>
      </c>
      <c r="I58" s="24" t="s">
        <v>282</v>
      </c>
      <c r="J58" s="24" t="s">
        <v>283</v>
      </c>
      <c r="K58" s="24" t="s">
        <v>284</v>
      </c>
      <c r="L58" s="24" t="s">
        <v>285</v>
      </c>
      <c r="M58" s="24" t="s">
        <v>286</v>
      </c>
      <c r="N58" s="16">
        <v>366000</v>
      </c>
      <c r="O58" s="16">
        <v>366000</v>
      </c>
      <c r="P58" s="16">
        <v>73200</v>
      </c>
      <c r="Q58" s="2"/>
      <c r="R58" s="24" t="s">
        <v>231</v>
      </c>
      <c r="S58" s="24" t="s">
        <v>232</v>
      </c>
      <c r="T58" s="24" t="s">
        <v>191</v>
      </c>
      <c r="U58" s="24" t="s">
        <v>344</v>
      </c>
      <c r="V58" s="24" t="s">
        <v>347</v>
      </c>
      <c r="W58" s="24">
        <v>100</v>
      </c>
      <c r="X58" s="24"/>
      <c r="Y58" s="32">
        <v>0</v>
      </c>
      <c r="Z58" s="32"/>
      <c r="AA58" s="32"/>
      <c r="AB58" s="32">
        <v>1036</v>
      </c>
      <c r="AC58" s="42">
        <v>0.9</v>
      </c>
      <c r="AD58" s="24">
        <v>55</v>
      </c>
      <c r="AE58" s="67">
        <v>0</v>
      </c>
      <c r="AF58" s="25"/>
      <c r="AG58" s="25"/>
      <c r="AH58" s="25"/>
      <c r="AI58" s="25" t="s">
        <v>679</v>
      </c>
    </row>
    <row r="59" spans="1:35" s="1" customFormat="1" x14ac:dyDescent="0.25">
      <c r="A59" s="25">
        <v>2016</v>
      </c>
      <c r="B59" s="24" t="s">
        <v>512</v>
      </c>
      <c r="C59" s="24" t="s">
        <v>287</v>
      </c>
      <c r="D59" s="24" t="s">
        <v>289</v>
      </c>
      <c r="E59" s="24" t="s">
        <v>290</v>
      </c>
      <c r="F59" s="24" t="s">
        <v>291</v>
      </c>
      <c r="G59" s="24" t="s">
        <v>192</v>
      </c>
      <c r="H59" s="24" t="s">
        <v>288</v>
      </c>
      <c r="I59" s="24" t="s">
        <v>292</v>
      </c>
      <c r="J59" s="24"/>
      <c r="K59" s="24"/>
      <c r="L59" s="24"/>
      <c r="M59" s="24"/>
      <c r="N59" s="16">
        <v>356437</v>
      </c>
      <c r="O59" s="16">
        <v>356437</v>
      </c>
      <c r="P59" s="16">
        <v>71287.399999999994</v>
      </c>
      <c r="Q59" s="2"/>
      <c r="R59" s="24" t="s">
        <v>231</v>
      </c>
      <c r="S59" s="5" t="s">
        <v>389</v>
      </c>
      <c r="T59" s="24" t="s">
        <v>191</v>
      </c>
      <c r="U59" s="24" t="s">
        <v>344</v>
      </c>
      <c r="V59" s="24" t="s">
        <v>347</v>
      </c>
      <c r="W59" s="24">
        <v>100</v>
      </c>
      <c r="X59" s="24"/>
      <c r="Y59" s="32">
        <v>0</v>
      </c>
      <c r="Z59" s="32"/>
      <c r="AA59" s="32"/>
      <c r="AB59" s="32">
        <v>3012</v>
      </c>
      <c r="AC59" s="42">
        <v>0.39</v>
      </c>
      <c r="AD59" s="24">
        <v>554</v>
      </c>
      <c r="AE59" s="67">
        <v>0</v>
      </c>
      <c r="AF59" s="25"/>
      <c r="AG59" s="25"/>
      <c r="AH59" s="25"/>
      <c r="AI59" s="25" t="s">
        <v>679</v>
      </c>
    </row>
    <row r="60" spans="1:35" s="1" customFormat="1" x14ac:dyDescent="0.25">
      <c r="A60" s="25">
        <v>2016</v>
      </c>
      <c r="B60" s="24" t="s">
        <v>512</v>
      </c>
      <c r="C60" s="24" t="s">
        <v>293</v>
      </c>
      <c r="D60" s="24" t="s">
        <v>295</v>
      </c>
      <c r="E60" s="24" t="s">
        <v>296</v>
      </c>
      <c r="F60" s="24" t="s">
        <v>297</v>
      </c>
      <c r="G60" s="24" t="s">
        <v>192</v>
      </c>
      <c r="H60" s="24" t="s">
        <v>294</v>
      </c>
      <c r="I60" s="24" t="s">
        <v>299</v>
      </c>
      <c r="J60" s="24" t="s">
        <v>300</v>
      </c>
      <c r="K60" s="24" t="s">
        <v>301</v>
      </c>
      <c r="L60" s="24" t="s">
        <v>302</v>
      </c>
      <c r="M60" s="24" t="s">
        <v>303</v>
      </c>
      <c r="N60" s="16">
        <v>147545.37</v>
      </c>
      <c r="O60" s="16">
        <v>36303.78</v>
      </c>
      <c r="P60" s="16">
        <v>10891</v>
      </c>
      <c r="Q60" s="2"/>
      <c r="R60" s="24" t="s">
        <v>231</v>
      </c>
      <c r="S60" s="24" t="s">
        <v>241</v>
      </c>
      <c r="T60" s="24" t="s">
        <v>191</v>
      </c>
      <c r="U60" s="24" t="s">
        <v>344</v>
      </c>
      <c r="V60" s="24" t="s">
        <v>347</v>
      </c>
      <c r="W60" s="24">
        <v>100</v>
      </c>
      <c r="X60" s="24"/>
      <c r="Y60" s="32">
        <v>0</v>
      </c>
      <c r="Z60" s="32"/>
      <c r="AA60" s="32"/>
      <c r="AB60" s="32">
        <v>249</v>
      </c>
      <c r="AC60" s="42">
        <v>0.13</v>
      </c>
      <c r="AD60" s="24">
        <v>68</v>
      </c>
      <c r="AE60" s="67">
        <v>0</v>
      </c>
      <c r="AF60" s="25"/>
      <c r="AG60" s="25"/>
      <c r="AH60" s="25"/>
      <c r="AI60" s="25" t="s">
        <v>679</v>
      </c>
    </row>
    <row r="61" spans="1:35" s="1" customFormat="1" x14ac:dyDescent="0.25">
      <c r="A61" s="25">
        <v>2016</v>
      </c>
      <c r="B61" s="24" t="s">
        <v>512</v>
      </c>
      <c r="C61" s="24" t="s">
        <v>304</v>
      </c>
      <c r="D61" s="24" t="s">
        <v>235</v>
      </c>
      <c r="E61" s="24" t="s">
        <v>128</v>
      </c>
      <c r="F61" s="24" t="s">
        <v>306</v>
      </c>
      <c r="G61" s="24" t="s">
        <v>192</v>
      </c>
      <c r="H61" s="24" t="s">
        <v>305</v>
      </c>
      <c r="I61" s="24" t="s">
        <v>236</v>
      </c>
      <c r="J61" s="24" t="s">
        <v>237</v>
      </c>
      <c r="K61" s="24" t="s">
        <v>238</v>
      </c>
      <c r="L61" s="24" t="s">
        <v>307</v>
      </c>
      <c r="M61" s="24" t="s">
        <v>308</v>
      </c>
      <c r="N61" s="16">
        <v>460000</v>
      </c>
      <c r="O61" s="16">
        <v>460000</v>
      </c>
      <c r="P61" s="16">
        <v>92000</v>
      </c>
      <c r="Q61" s="2"/>
      <c r="R61" s="24" t="s">
        <v>231</v>
      </c>
      <c r="S61" s="5" t="s">
        <v>389</v>
      </c>
      <c r="T61" s="24" t="s">
        <v>191</v>
      </c>
      <c r="U61" s="24" t="s">
        <v>344</v>
      </c>
      <c r="V61" s="24" t="s">
        <v>347</v>
      </c>
      <c r="W61" s="24">
        <v>100</v>
      </c>
      <c r="X61" s="24"/>
      <c r="Y61" s="32">
        <v>0</v>
      </c>
      <c r="Z61" s="32"/>
      <c r="AA61" s="32"/>
      <c r="AB61" s="32">
        <v>2350</v>
      </c>
      <c r="AC61" s="42">
        <v>0.7</v>
      </c>
      <c r="AD61" s="24">
        <v>1157</v>
      </c>
      <c r="AE61" s="67">
        <v>0</v>
      </c>
      <c r="AF61" s="25"/>
      <c r="AG61" s="25"/>
      <c r="AH61" s="25"/>
      <c r="AI61" s="25" t="s">
        <v>679</v>
      </c>
    </row>
    <row r="62" spans="1:35" s="1" customFormat="1" x14ac:dyDescent="0.25">
      <c r="A62" s="25">
        <v>2016</v>
      </c>
      <c r="B62" s="24" t="s">
        <v>512</v>
      </c>
      <c r="C62" s="24" t="s">
        <v>309</v>
      </c>
      <c r="D62" s="24" t="s">
        <v>311</v>
      </c>
      <c r="E62" s="24" t="s">
        <v>128</v>
      </c>
      <c r="F62" s="24" t="s">
        <v>312</v>
      </c>
      <c r="G62" s="24" t="s">
        <v>192</v>
      </c>
      <c r="H62" s="24" t="s">
        <v>310</v>
      </c>
      <c r="I62" s="24" t="s">
        <v>313</v>
      </c>
      <c r="J62" s="24" t="s">
        <v>314</v>
      </c>
      <c r="K62" s="24" t="s">
        <v>315</v>
      </c>
      <c r="L62" s="24" t="s">
        <v>316</v>
      </c>
      <c r="M62" s="24" t="s">
        <v>317</v>
      </c>
      <c r="N62" s="16">
        <v>573631</v>
      </c>
      <c r="O62" s="16">
        <v>573631</v>
      </c>
      <c r="P62" s="16">
        <v>229452</v>
      </c>
      <c r="Q62" s="2"/>
      <c r="R62" s="24" t="s">
        <v>231</v>
      </c>
      <c r="S62" s="5" t="s">
        <v>402</v>
      </c>
      <c r="T62" s="24" t="s">
        <v>191</v>
      </c>
      <c r="U62" s="24" t="s">
        <v>344</v>
      </c>
      <c r="V62" s="24" t="s">
        <v>347</v>
      </c>
      <c r="W62" s="24">
        <v>199</v>
      </c>
      <c r="X62" s="24"/>
      <c r="Y62" s="32">
        <v>0</v>
      </c>
      <c r="Z62" s="32"/>
      <c r="AA62" s="32"/>
      <c r="AB62" s="32">
        <v>3080</v>
      </c>
      <c r="AC62" s="42">
        <v>773</v>
      </c>
      <c r="AD62" s="24">
        <v>744</v>
      </c>
      <c r="AE62" s="67">
        <v>0</v>
      </c>
      <c r="AF62" s="25"/>
      <c r="AG62" s="25"/>
      <c r="AH62" s="25"/>
      <c r="AI62" s="25" t="s">
        <v>704</v>
      </c>
    </row>
    <row r="63" spans="1:35" s="1" customFormat="1" x14ac:dyDescent="0.25">
      <c r="A63" s="25">
        <v>2016</v>
      </c>
      <c r="B63" s="24" t="s">
        <v>512</v>
      </c>
      <c r="C63" s="24" t="s">
        <v>327</v>
      </c>
      <c r="D63" s="24" t="s">
        <v>195</v>
      </c>
      <c r="E63" s="24" t="s">
        <v>59</v>
      </c>
      <c r="F63" s="24" t="s">
        <v>329</v>
      </c>
      <c r="G63" s="24" t="s">
        <v>192</v>
      </c>
      <c r="H63" s="24" t="s">
        <v>328</v>
      </c>
      <c r="I63" s="24" t="s">
        <v>197</v>
      </c>
      <c r="J63" s="24" t="s">
        <v>330</v>
      </c>
      <c r="K63" s="24" t="s">
        <v>331</v>
      </c>
      <c r="L63" s="24" t="s">
        <v>332</v>
      </c>
      <c r="M63" s="24" t="s">
        <v>333</v>
      </c>
      <c r="N63" s="16">
        <v>46300</v>
      </c>
      <c r="O63" s="16">
        <v>46300</v>
      </c>
      <c r="P63" s="16">
        <v>13890</v>
      </c>
      <c r="Q63" s="2"/>
      <c r="R63" s="24" t="s">
        <v>231</v>
      </c>
      <c r="S63" s="5" t="s">
        <v>389</v>
      </c>
      <c r="T63" s="24" t="s">
        <v>191</v>
      </c>
      <c r="U63" s="24" t="s">
        <v>344</v>
      </c>
      <c r="V63" s="24" t="s">
        <v>347</v>
      </c>
      <c r="W63" s="24">
        <v>100</v>
      </c>
      <c r="X63" s="24"/>
      <c r="Y63" s="32">
        <v>0</v>
      </c>
      <c r="Z63" s="32"/>
      <c r="AA63" s="32"/>
      <c r="AB63" s="32">
        <v>600</v>
      </c>
      <c r="AC63" s="42">
        <v>0.2</v>
      </c>
      <c r="AD63" s="24">
        <v>30</v>
      </c>
      <c r="AE63" s="67">
        <v>0</v>
      </c>
      <c r="AF63" s="25"/>
      <c r="AG63" s="25"/>
      <c r="AH63" s="25"/>
      <c r="AI63" s="25" t="s">
        <v>679</v>
      </c>
    </row>
    <row r="64" spans="1:35" s="1" customFormat="1" x14ac:dyDescent="0.25">
      <c r="A64" s="25">
        <v>2016</v>
      </c>
      <c r="B64" s="24" t="s">
        <v>512</v>
      </c>
      <c r="C64" s="24" t="s">
        <v>334</v>
      </c>
      <c r="D64" s="24" t="s">
        <v>336</v>
      </c>
      <c r="E64" s="24" t="s">
        <v>337</v>
      </c>
      <c r="F64" s="24" t="s">
        <v>338</v>
      </c>
      <c r="G64" s="24" t="s">
        <v>192</v>
      </c>
      <c r="H64" s="24" t="s">
        <v>335</v>
      </c>
      <c r="I64" s="24"/>
      <c r="J64" s="24" t="s">
        <v>339</v>
      </c>
      <c r="K64" s="24" t="s">
        <v>340</v>
      </c>
      <c r="L64" s="24"/>
      <c r="M64" s="24"/>
      <c r="N64" s="16">
        <v>70124.679999999993</v>
      </c>
      <c r="O64" s="16">
        <v>70124.679999999993</v>
      </c>
      <c r="P64" s="16">
        <v>31556</v>
      </c>
      <c r="Q64" s="2"/>
      <c r="R64" s="24" t="s">
        <v>231</v>
      </c>
      <c r="S64" s="24" t="s">
        <v>348</v>
      </c>
      <c r="T64" s="24" t="s">
        <v>191</v>
      </c>
      <c r="U64" s="24" t="s">
        <v>344</v>
      </c>
      <c r="V64" s="24" t="s">
        <v>347</v>
      </c>
      <c r="W64" s="24">
        <v>100</v>
      </c>
      <c r="X64" s="3" t="s">
        <v>687</v>
      </c>
      <c r="Y64" s="32">
        <v>173</v>
      </c>
      <c r="Z64" s="32"/>
      <c r="AA64" s="32"/>
      <c r="AB64" s="32">
        <v>342</v>
      </c>
      <c r="AC64" s="42">
        <v>0</v>
      </c>
      <c r="AD64" s="24">
        <v>61</v>
      </c>
      <c r="AE64" s="67">
        <v>0</v>
      </c>
      <c r="AF64" s="25"/>
      <c r="AG64" s="25"/>
      <c r="AH64" s="25"/>
      <c r="AI64" s="25" t="s">
        <v>679</v>
      </c>
    </row>
    <row r="65" spans="1:35" s="1" customFormat="1" x14ac:dyDescent="0.25">
      <c r="A65" s="25">
        <v>2016</v>
      </c>
      <c r="B65" s="25" t="s">
        <v>512</v>
      </c>
      <c r="C65" s="25" t="s">
        <v>676</v>
      </c>
      <c r="D65" s="25" t="s">
        <v>205</v>
      </c>
      <c r="E65" s="25" t="s">
        <v>691</v>
      </c>
      <c r="F65" s="25" t="s">
        <v>678</v>
      </c>
      <c r="G65" s="25" t="s">
        <v>192</v>
      </c>
      <c r="H65" s="25" t="s">
        <v>677</v>
      </c>
      <c r="I65" s="25" t="s">
        <v>208</v>
      </c>
      <c r="J65" s="25" t="s">
        <v>692</v>
      </c>
      <c r="K65" s="25" t="s">
        <v>693</v>
      </c>
      <c r="L65" s="25" t="s">
        <v>694</v>
      </c>
      <c r="M65" s="25" t="s">
        <v>695</v>
      </c>
      <c r="N65" s="16">
        <v>315388.33</v>
      </c>
      <c r="O65" s="16">
        <v>226747.67</v>
      </c>
      <c r="P65" s="16">
        <v>81618</v>
      </c>
      <c r="Q65" s="25"/>
      <c r="R65" s="25" t="s">
        <v>696</v>
      </c>
      <c r="S65" s="25" t="s">
        <v>697</v>
      </c>
      <c r="T65" s="25" t="s">
        <v>191</v>
      </c>
      <c r="U65" s="25"/>
      <c r="V65" s="25"/>
      <c r="W65" s="25">
        <v>100</v>
      </c>
      <c r="X65" s="25"/>
      <c r="Y65" s="32">
        <v>0</v>
      </c>
      <c r="Z65" s="32"/>
      <c r="AA65" s="32"/>
      <c r="AB65" s="32">
        <v>4072</v>
      </c>
      <c r="AC65" s="42">
        <v>0.9</v>
      </c>
      <c r="AD65" s="25">
        <v>133</v>
      </c>
      <c r="AE65" s="67">
        <v>0</v>
      </c>
      <c r="AF65" s="25"/>
      <c r="AG65" s="25"/>
      <c r="AH65" s="25"/>
      <c r="AI65" s="25" t="s">
        <v>679</v>
      </c>
    </row>
    <row r="115" spans="3:3" x14ac:dyDescent="0.25">
      <c r="C115" s="53"/>
    </row>
    <row r="116" spans="3:3" x14ac:dyDescent="0.25">
      <c r="C116" s="57"/>
    </row>
  </sheetData>
  <autoFilter ref="A1:AI65"/>
  <mergeCells count="1">
    <mergeCell ref="AI12:AI13"/>
  </mergeCells>
  <pageMargins left="0.7" right="0.7" top="0.75" bottom="0.75" header="0.3" footer="0.3"/>
  <pageSetup paperSize="9" orientation="portrait" verticalDpi="0" r:id="rId1"/>
  <extLst>
    <ext xmlns:x14="http://schemas.microsoft.com/office/spreadsheetml/2009/9/main" uri="{CCE6A557-97BC-4b89-ADB6-D9C93CAAB3DF}">
      <x14:dataValidations xmlns:xm="http://schemas.microsoft.com/office/excel/2006/main" count="8">
        <x14:dataValidation type="list" allowBlank="1" showInputMessage="1" showErrorMessage="1">
          <x14:formula1>
            <xm:f>#REF!</xm:f>
          </x14:formula1>
          <xm:sqref>X1:X65</xm:sqref>
        </x14:dataValidation>
        <x14:dataValidation type="list" allowBlank="1" showInputMessage="1" showErrorMessage="1">
          <x14:formula1>
            <xm:f>#REF!</xm:f>
          </x14:formula1>
          <xm:sqref>I1:I65</xm:sqref>
        </x14:dataValidation>
        <x14:dataValidation type="list" allowBlank="1" showInputMessage="1" showErrorMessage="1">
          <x14:formula1>
            <xm:f>#REF!</xm:f>
          </x14:formula1>
          <xm:sqref>T1:T65</xm:sqref>
        </x14:dataValidation>
        <x14:dataValidation type="list" allowBlank="1" showInputMessage="1" showErrorMessage="1">
          <x14:formula1>
            <xm:f>#REF!</xm:f>
          </x14:formula1>
          <xm:sqref>V1:V65</xm:sqref>
        </x14:dataValidation>
        <x14:dataValidation type="list" allowBlank="1" showInputMessage="1" showErrorMessage="1">
          <x14:formula1>
            <xm:f>#REF!</xm:f>
          </x14:formula1>
          <xm:sqref>S1:S65</xm:sqref>
        </x14:dataValidation>
        <x14:dataValidation type="list" allowBlank="1" showInputMessage="1" showErrorMessage="1">
          <x14:formula1>
            <xm:f>#REF!</xm:f>
          </x14:formula1>
          <xm:sqref>R1:R64</xm:sqref>
        </x14:dataValidation>
        <x14:dataValidation type="list" allowBlank="1" showInputMessage="1" showErrorMessage="1">
          <x14:formula1>
            <xm:f>#REF!</xm:f>
          </x14:formula1>
          <xm:sqref>AF1:AF1048576</xm:sqref>
        </x14:dataValidation>
        <x14:dataValidation type="list" allowBlank="1" showInputMessage="1" showErrorMessage="1">
          <x14:formula1>
            <xm:f>#REF!</xm:f>
          </x14:formula1>
          <xm:sqref>AH1:AH1048576 AG1:AG1048576</xm:sqref>
        </x14:dataValidation>
      </x14:dataValidations>
    </ext>
  </extLst>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dimension ref="A1:DK93"/>
  <sheetViews>
    <sheetView zoomScale="85" zoomScaleNormal="85" workbookViewId="0">
      <selection activeCell="AM10" sqref="AM10"/>
    </sheetView>
  </sheetViews>
  <sheetFormatPr baseColWidth="10" defaultRowHeight="15" x14ac:dyDescent="0.25"/>
  <cols>
    <col min="1" max="2" width="16.140625" style="53" customWidth="1"/>
    <col min="3" max="4" width="11.42578125" style="53"/>
    <col min="5" max="5" width="13.140625" style="53" customWidth="1"/>
    <col min="6" max="6" width="19.85546875" style="53" customWidth="1"/>
    <col min="7" max="7" width="61.28515625" style="53" customWidth="1"/>
    <col min="8" max="8" width="11.42578125" style="63"/>
    <col min="9" max="9" width="12.7109375" style="63" customWidth="1"/>
    <col min="10" max="10" width="24.140625" style="63" bestFit="1" customWidth="1"/>
    <col min="11" max="11" width="15.28515625" style="63" bestFit="1" customWidth="1"/>
    <col min="12" max="12" width="11.42578125" style="63"/>
    <col min="13" max="13" width="17.42578125" style="120" bestFit="1" customWidth="1"/>
    <col min="14" max="14" width="18.28515625" style="120" bestFit="1" customWidth="1"/>
    <col min="15" max="15" width="17.42578125" style="120" bestFit="1" customWidth="1"/>
    <col min="16" max="19" width="17.42578125" style="120" customWidth="1"/>
    <col min="20" max="20" width="17" style="63" customWidth="1"/>
    <col min="21" max="22" width="12.5703125" style="63" customWidth="1"/>
    <col min="23" max="24" width="15.140625" style="52" customWidth="1"/>
    <col min="25" max="25" width="11.5703125" style="52" customWidth="1"/>
    <col min="26" max="26" width="11.5703125" style="49" customWidth="1"/>
    <col min="27" max="27" width="11.5703125" style="63" customWidth="1"/>
    <col min="28" max="28" width="11.42578125" style="122"/>
    <col min="29" max="30" width="13.28515625" style="123" customWidth="1"/>
    <col min="31" max="35" width="16.7109375" style="50" customWidth="1"/>
    <col min="36" max="36" width="11.5703125" style="63" bestFit="1" customWidth="1"/>
    <col min="37" max="41" width="11.5703125" style="63" customWidth="1"/>
    <col min="42" max="42" width="24.42578125" style="63" customWidth="1"/>
    <col min="43" max="16384" width="11.42578125" style="53"/>
  </cols>
  <sheetData>
    <row r="1" spans="1:115" s="116" customFormat="1" ht="41.25" customHeight="1" x14ac:dyDescent="0.25">
      <c r="A1" s="71" t="s">
        <v>175</v>
      </c>
      <c r="B1" s="71" t="s">
        <v>618</v>
      </c>
      <c r="C1" s="71" t="s">
        <v>478</v>
      </c>
      <c r="D1" s="71" t="s">
        <v>172</v>
      </c>
      <c r="E1" s="71" t="s">
        <v>173</v>
      </c>
      <c r="F1" s="72" t="s">
        <v>174</v>
      </c>
      <c r="G1" s="72" t="s">
        <v>1</v>
      </c>
      <c r="H1" s="73" t="s">
        <v>176</v>
      </c>
      <c r="I1" s="73" t="s">
        <v>177</v>
      </c>
      <c r="J1" s="73" t="s">
        <v>178</v>
      </c>
      <c r="K1" s="73" t="s">
        <v>179</v>
      </c>
      <c r="L1" s="73" t="s">
        <v>0</v>
      </c>
      <c r="M1" s="74" t="s">
        <v>614</v>
      </c>
      <c r="N1" s="74" t="s">
        <v>615</v>
      </c>
      <c r="O1" s="74" t="s">
        <v>616</v>
      </c>
      <c r="P1" s="75" t="s">
        <v>653</v>
      </c>
      <c r="Q1" s="75" t="s">
        <v>649</v>
      </c>
      <c r="R1" s="75" t="s">
        <v>651</v>
      </c>
      <c r="S1" s="75" t="s">
        <v>630</v>
      </c>
      <c r="T1" s="76" t="s">
        <v>480</v>
      </c>
      <c r="U1" s="77" t="s">
        <v>479</v>
      </c>
      <c r="V1" s="77" t="s">
        <v>481</v>
      </c>
      <c r="W1" s="78" t="s">
        <v>644</v>
      </c>
      <c r="X1" s="78" t="s">
        <v>645</v>
      </c>
      <c r="Y1" s="78" t="s">
        <v>643</v>
      </c>
      <c r="Z1" s="79" t="s">
        <v>648</v>
      </c>
      <c r="AA1" s="77" t="s">
        <v>650</v>
      </c>
      <c r="AB1" s="80" t="s">
        <v>639</v>
      </c>
      <c r="AC1" s="80" t="s">
        <v>640</v>
      </c>
      <c r="AD1" s="80" t="s">
        <v>485</v>
      </c>
      <c r="AE1" s="81" t="s">
        <v>629</v>
      </c>
      <c r="AF1" s="81" t="s">
        <v>638</v>
      </c>
      <c r="AG1" s="81" t="s">
        <v>641</v>
      </c>
      <c r="AH1" s="81" t="s">
        <v>642</v>
      </c>
      <c r="AI1" s="81" t="s">
        <v>488</v>
      </c>
      <c r="AJ1" s="81" t="s">
        <v>487</v>
      </c>
      <c r="AK1" s="81" t="s">
        <v>646</v>
      </c>
      <c r="AL1" s="81" t="s">
        <v>647</v>
      </c>
      <c r="AM1" s="83" t="s">
        <v>712</v>
      </c>
      <c r="AN1" s="83" t="s">
        <v>654</v>
      </c>
      <c r="AO1" s="83" t="s">
        <v>655</v>
      </c>
      <c r="AP1" s="83" t="s">
        <v>491</v>
      </c>
    </row>
    <row r="2" spans="1:115" s="63" customFormat="1" x14ac:dyDescent="0.25">
      <c r="A2" s="106">
        <v>2017</v>
      </c>
      <c r="B2" s="106" t="s">
        <v>637</v>
      </c>
      <c r="C2" s="106" t="s">
        <v>415</v>
      </c>
      <c r="D2" s="106" t="s">
        <v>379</v>
      </c>
      <c r="E2" s="106" t="s">
        <v>128</v>
      </c>
      <c r="F2" s="106" t="s">
        <v>417</v>
      </c>
      <c r="G2" s="106" t="s">
        <v>416</v>
      </c>
      <c r="H2" s="106" t="s">
        <v>380</v>
      </c>
      <c r="I2" s="106" t="s">
        <v>237</v>
      </c>
      <c r="J2" s="106" t="s">
        <v>238</v>
      </c>
      <c r="K2" s="106" t="s">
        <v>418</v>
      </c>
      <c r="L2" s="106" t="s">
        <v>419</v>
      </c>
      <c r="M2" s="100">
        <v>12426986</v>
      </c>
      <c r="N2" s="100">
        <v>11482683</v>
      </c>
      <c r="O2" s="100">
        <v>1900000</v>
      </c>
      <c r="P2" s="106"/>
      <c r="Q2" s="100">
        <v>11</v>
      </c>
      <c r="R2" s="106" t="s">
        <v>632</v>
      </c>
      <c r="S2" s="106" t="s">
        <v>631</v>
      </c>
      <c r="T2" s="97"/>
      <c r="U2" s="106" t="s">
        <v>40</v>
      </c>
      <c r="V2" s="106" t="s">
        <v>420</v>
      </c>
      <c r="W2" s="112"/>
      <c r="X2" s="112">
        <v>3870</v>
      </c>
      <c r="Y2" s="112">
        <f>W2+X2</f>
        <v>3870</v>
      </c>
      <c r="Z2" s="106">
        <v>100</v>
      </c>
      <c r="AA2" s="106">
        <v>95</v>
      </c>
      <c r="AB2" s="107"/>
      <c r="AC2" s="107">
        <v>25</v>
      </c>
      <c r="AD2" s="107"/>
      <c r="AE2" s="101">
        <v>103580</v>
      </c>
      <c r="AF2" s="101"/>
      <c r="AG2" s="101"/>
      <c r="AH2" s="101"/>
      <c r="AI2" s="101">
        <v>103580</v>
      </c>
      <c r="AJ2" s="106">
        <v>1</v>
      </c>
      <c r="AK2" s="106">
        <v>9900</v>
      </c>
      <c r="AL2" s="106">
        <v>1</v>
      </c>
      <c r="AM2" s="97"/>
      <c r="AN2" s="97"/>
      <c r="AO2" s="97"/>
      <c r="AP2" s="97"/>
      <c r="AQ2" s="48"/>
      <c r="AR2" s="48"/>
      <c r="AS2" s="48"/>
      <c r="AT2" s="48"/>
      <c r="AU2" s="48"/>
      <c r="AV2" s="48"/>
      <c r="AW2" s="48"/>
      <c r="AX2" s="48"/>
      <c r="AY2" s="48"/>
      <c r="AZ2" s="48"/>
      <c r="BA2" s="48"/>
      <c r="BB2" s="48"/>
      <c r="BC2" s="48"/>
      <c r="BD2" s="48"/>
      <c r="BE2" s="48"/>
      <c r="BF2" s="48"/>
      <c r="BG2" s="48"/>
      <c r="BH2" s="48"/>
      <c r="BI2" s="48"/>
      <c r="BJ2" s="48"/>
      <c r="BK2" s="48"/>
      <c r="BL2" s="48"/>
      <c r="BM2" s="48"/>
      <c r="BN2" s="48"/>
      <c r="BO2" s="48"/>
      <c r="BP2" s="48"/>
      <c r="BQ2" s="48"/>
      <c r="BR2" s="48"/>
      <c r="BS2" s="48"/>
      <c r="BT2" s="48"/>
      <c r="BU2" s="48"/>
      <c r="BV2" s="48"/>
      <c r="BW2" s="48"/>
      <c r="BX2" s="48"/>
      <c r="BY2" s="48"/>
      <c r="BZ2" s="48"/>
      <c r="CA2" s="48"/>
      <c r="CB2" s="48"/>
      <c r="CC2" s="48"/>
      <c r="CD2" s="48"/>
      <c r="CE2" s="48"/>
      <c r="CF2" s="48"/>
      <c r="CG2" s="48"/>
      <c r="CH2" s="48"/>
      <c r="CI2" s="48"/>
      <c r="CJ2" s="48"/>
      <c r="CK2" s="48"/>
      <c r="CL2" s="48"/>
      <c r="CM2" s="48"/>
      <c r="CN2" s="48"/>
      <c r="CO2" s="48"/>
      <c r="CP2" s="48"/>
      <c r="CQ2" s="48"/>
      <c r="CR2" s="48"/>
      <c r="CS2" s="48"/>
      <c r="CT2" s="48"/>
      <c r="CU2" s="48"/>
      <c r="CV2" s="48"/>
      <c r="CW2" s="48"/>
      <c r="CX2" s="48"/>
      <c r="CY2" s="48"/>
      <c r="CZ2" s="48"/>
      <c r="DA2" s="48"/>
      <c r="DB2" s="48"/>
      <c r="DC2" s="48"/>
      <c r="DD2" s="48"/>
      <c r="DE2" s="48"/>
      <c r="DF2" s="48"/>
      <c r="DG2" s="48"/>
      <c r="DH2" s="48"/>
      <c r="DI2" s="48"/>
      <c r="DJ2" s="48"/>
      <c r="DK2" s="48"/>
    </row>
    <row r="3" spans="1:115" s="63" customFormat="1" x14ac:dyDescent="0.25">
      <c r="A3" s="106">
        <v>2017</v>
      </c>
      <c r="B3" s="106" t="s">
        <v>637</v>
      </c>
      <c r="C3" s="106" t="s">
        <v>421</v>
      </c>
      <c r="D3" s="106" t="s">
        <v>379</v>
      </c>
      <c r="E3" s="106" t="s">
        <v>128</v>
      </c>
      <c r="F3" s="106" t="s">
        <v>423</v>
      </c>
      <c r="G3" s="106" t="s">
        <v>422</v>
      </c>
      <c r="H3" s="106" t="s">
        <v>380</v>
      </c>
      <c r="I3" s="106" t="s">
        <v>237</v>
      </c>
      <c r="J3" s="106" t="s">
        <v>238</v>
      </c>
      <c r="K3" s="106" t="s">
        <v>424</v>
      </c>
      <c r="L3" s="106" t="s">
        <v>425</v>
      </c>
      <c r="M3" s="100">
        <v>488155</v>
      </c>
      <c r="N3" s="100">
        <v>488155</v>
      </c>
      <c r="O3" s="100">
        <v>440022</v>
      </c>
      <c r="P3" s="106"/>
      <c r="Q3" s="100">
        <v>57</v>
      </c>
      <c r="R3" s="106" t="s">
        <v>634</v>
      </c>
      <c r="S3" s="106" t="s">
        <v>633</v>
      </c>
      <c r="T3" s="97"/>
      <c r="U3" s="106" t="s">
        <v>407</v>
      </c>
      <c r="V3" s="106" t="s">
        <v>406</v>
      </c>
      <c r="W3" s="112"/>
      <c r="X3" s="112">
        <v>986</v>
      </c>
      <c r="Y3" s="112">
        <f t="shared" ref="Y3:Y15" si="0">W3+X3</f>
        <v>986</v>
      </c>
      <c r="Z3" s="106">
        <v>70</v>
      </c>
      <c r="AA3" s="106">
        <v>95</v>
      </c>
      <c r="AB3" s="107"/>
      <c r="AC3" s="107">
        <v>1</v>
      </c>
      <c r="AD3" s="107"/>
      <c r="AE3" s="101">
        <v>1733</v>
      </c>
      <c r="AF3" s="101"/>
      <c r="AG3" s="101"/>
      <c r="AH3" s="101"/>
      <c r="AI3" s="101">
        <v>2231</v>
      </c>
      <c r="AJ3" s="106">
        <v>0</v>
      </c>
      <c r="AK3" s="106">
        <v>223</v>
      </c>
      <c r="AL3" s="106">
        <v>3</v>
      </c>
      <c r="AM3" s="97"/>
      <c r="AN3" s="97"/>
      <c r="AO3" s="97"/>
      <c r="AP3" s="97"/>
      <c r="AQ3" s="48"/>
      <c r="AR3" s="48"/>
      <c r="AS3" s="48"/>
      <c r="AT3" s="48"/>
      <c r="AU3" s="48"/>
      <c r="AV3" s="48"/>
      <c r="AW3" s="48"/>
      <c r="AX3" s="48"/>
      <c r="AY3" s="48"/>
      <c r="AZ3" s="48"/>
      <c r="BA3" s="48"/>
      <c r="BB3" s="48"/>
      <c r="BC3" s="48"/>
      <c r="BD3" s="48"/>
      <c r="BE3" s="48"/>
      <c r="BF3" s="48"/>
      <c r="BG3" s="48"/>
      <c r="BH3" s="48"/>
      <c r="BI3" s="48"/>
      <c r="BJ3" s="48"/>
      <c r="BK3" s="48"/>
      <c r="BL3" s="48"/>
      <c r="BM3" s="48"/>
      <c r="BN3" s="48"/>
      <c r="BO3" s="48"/>
      <c r="BP3" s="48"/>
      <c r="BQ3" s="48"/>
      <c r="BR3" s="48"/>
      <c r="BS3" s="48"/>
      <c r="BT3" s="48"/>
      <c r="BU3" s="48"/>
      <c r="BV3" s="48"/>
      <c r="BW3" s="48"/>
      <c r="BX3" s="48"/>
      <c r="BY3" s="48"/>
      <c r="BZ3" s="48"/>
      <c r="CA3" s="48"/>
      <c r="CB3" s="48"/>
      <c r="CC3" s="48"/>
      <c r="CD3" s="48"/>
      <c r="CE3" s="48"/>
      <c r="CF3" s="48"/>
      <c r="CG3" s="48"/>
      <c r="CH3" s="48"/>
      <c r="CI3" s="48"/>
      <c r="CJ3" s="48"/>
      <c r="CK3" s="48"/>
      <c r="CL3" s="48"/>
      <c r="CM3" s="48"/>
      <c r="CN3" s="48"/>
      <c r="CO3" s="48"/>
      <c r="CP3" s="48"/>
      <c r="CQ3" s="48"/>
      <c r="CR3" s="48"/>
      <c r="CS3" s="48"/>
      <c r="CT3" s="48"/>
      <c r="CU3" s="48"/>
      <c r="CV3" s="48"/>
      <c r="CW3" s="48"/>
      <c r="CX3" s="48"/>
      <c r="CY3" s="48"/>
      <c r="CZ3" s="48"/>
      <c r="DA3" s="48"/>
      <c r="DB3" s="48"/>
      <c r="DC3" s="48"/>
      <c r="DD3" s="48"/>
      <c r="DE3" s="48"/>
      <c r="DF3" s="48"/>
      <c r="DG3" s="48"/>
      <c r="DH3" s="48"/>
      <c r="DI3" s="48"/>
      <c r="DJ3" s="48"/>
      <c r="DK3" s="48"/>
    </row>
    <row r="4" spans="1:115" s="63" customFormat="1" x14ac:dyDescent="0.25">
      <c r="A4" s="106">
        <v>2017</v>
      </c>
      <c r="B4" s="106" t="s">
        <v>637</v>
      </c>
      <c r="C4" s="106" t="s">
        <v>434</v>
      </c>
      <c r="D4" s="106" t="s">
        <v>379</v>
      </c>
      <c r="E4" s="106" t="s">
        <v>128</v>
      </c>
      <c r="F4" s="106" t="s">
        <v>436</v>
      </c>
      <c r="G4" s="106" t="s">
        <v>435</v>
      </c>
      <c r="H4" s="106" t="s">
        <v>380</v>
      </c>
      <c r="I4" s="106" t="s">
        <v>367</v>
      </c>
      <c r="J4" s="106" t="s">
        <v>368</v>
      </c>
      <c r="K4" s="106" t="s">
        <v>369</v>
      </c>
      <c r="L4" s="106" t="s">
        <v>370</v>
      </c>
      <c r="M4" s="100">
        <v>11677748</v>
      </c>
      <c r="N4" s="100">
        <v>11677748</v>
      </c>
      <c r="O4" s="100">
        <v>6277641</v>
      </c>
      <c r="P4" s="106"/>
      <c r="Q4" s="100">
        <v>65</v>
      </c>
      <c r="R4" s="106" t="s">
        <v>636</v>
      </c>
      <c r="S4" s="106" t="s">
        <v>635</v>
      </c>
      <c r="T4" s="97"/>
      <c r="U4" s="106" t="s">
        <v>40</v>
      </c>
      <c r="V4" s="106" t="s">
        <v>420</v>
      </c>
      <c r="W4" s="112">
        <v>11100</v>
      </c>
      <c r="X4" s="112"/>
      <c r="Y4" s="112">
        <f t="shared" si="0"/>
        <v>11100</v>
      </c>
      <c r="Z4" s="106">
        <v>70</v>
      </c>
      <c r="AA4" s="106">
        <v>82</v>
      </c>
      <c r="AB4" s="107">
        <v>20</v>
      </c>
      <c r="AC4" s="107"/>
      <c r="AD4" s="107"/>
      <c r="AE4" s="101"/>
      <c r="AF4" s="101">
        <v>24702</v>
      </c>
      <c r="AG4" s="101">
        <v>38779</v>
      </c>
      <c r="AH4" s="101">
        <v>122282</v>
      </c>
      <c r="AI4" s="101"/>
      <c r="AJ4" s="106">
        <v>0</v>
      </c>
      <c r="AK4" s="106">
        <v>1430</v>
      </c>
      <c r="AL4" s="106">
        <v>28</v>
      </c>
      <c r="AM4" s="97"/>
      <c r="AN4" s="97"/>
      <c r="AO4" s="97"/>
      <c r="AP4" s="97"/>
      <c r="AQ4" s="48"/>
      <c r="AR4" s="48"/>
      <c r="AS4" s="48"/>
      <c r="AT4" s="48"/>
      <c r="AU4" s="48"/>
      <c r="AV4" s="48"/>
      <c r="AW4" s="48"/>
      <c r="AX4" s="48"/>
      <c r="AY4" s="48"/>
      <c r="AZ4" s="48"/>
      <c r="BA4" s="48"/>
      <c r="BB4" s="48"/>
      <c r="BC4" s="48"/>
      <c r="BD4" s="48"/>
      <c r="BE4" s="48"/>
      <c r="BF4" s="48"/>
      <c r="BG4" s="48"/>
      <c r="BH4" s="48"/>
      <c r="BI4" s="48"/>
      <c r="BJ4" s="48"/>
      <c r="BK4" s="48"/>
      <c r="BL4" s="48"/>
      <c r="BM4" s="48"/>
      <c r="BN4" s="48"/>
      <c r="BO4" s="48"/>
      <c r="BP4" s="48"/>
      <c r="BQ4" s="48"/>
      <c r="BR4" s="48"/>
      <c r="BS4" s="48"/>
      <c r="BT4" s="48"/>
      <c r="BU4" s="48"/>
      <c r="BV4" s="48"/>
      <c r="BW4" s="48"/>
      <c r="BX4" s="48"/>
      <c r="BY4" s="48"/>
      <c r="BZ4" s="48"/>
      <c r="CA4" s="48"/>
      <c r="CB4" s="48"/>
      <c r="CC4" s="48"/>
      <c r="CD4" s="48"/>
      <c r="CE4" s="48"/>
      <c r="CF4" s="48"/>
      <c r="CG4" s="48"/>
      <c r="CH4" s="48"/>
      <c r="CI4" s="48"/>
      <c r="CJ4" s="48"/>
      <c r="CK4" s="48"/>
      <c r="CL4" s="48"/>
      <c r="CM4" s="48"/>
      <c r="CN4" s="48"/>
      <c r="CO4" s="48"/>
      <c r="CP4" s="48"/>
      <c r="CQ4" s="48"/>
      <c r="CR4" s="48"/>
      <c r="CS4" s="48"/>
      <c r="CT4" s="48"/>
      <c r="CU4" s="48"/>
      <c r="CV4" s="48"/>
      <c r="CW4" s="48"/>
      <c r="CX4" s="48"/>
      <c r="CY4" s="48"/>
      <c r="CZ4" s="48"/>
      <c r="DA4" s="48"/>
      <c r="DB4" s="48"/>
      <c r="DC4" s="48"/>
      <c r="DD4" s="48"/>
      <c r="DE4" s="48"/>
      <c r="DF4" s="48"/>
      <c r="DG4" s="48"/>
      <c r="DH4" s="48"/>
      <c r="DI4" s="48"/>
      <c r="DJ4" s="48"/>
      <c r="DK4" s="48"/>
    </row>
    <row r="5" spans="1:115" s="63" customFormat="1" x14ac:dyDescent="0.25">
      <c r="A5" s="106">
        <v>2017</v>
      </c>
      <c r="B5" s="106" t="s">
        <v>637</v>
      </c>
      <c r="C5" s="106" t="s">
        <v>447</v>
      </c>
      <c r="D5" s="106" t="s">
        <v>390</v>
      </c>
      <c r="E5" s="106" t="s">
        <v>439</v>
      </c>
      <c r="F5" s="106" t="s">
        <v>449</v>
      </c>
      <c r="G5" s="106" t="s">
        <v>448</v>
      </c>
      <c r="H5" s="106" t="s">
        <v>392</v>
      </c>
      <c r="I5" s="106" t="s">
        <v>298</v>
      </c>
      <c r="J5" s="106" t="s">
        <v>450</v>
      </c>
      <c r="K5" s="106" t="s">
        <v>451</v>
      </c>
      <c r="L5" s="106" t="s">
        <v>452</v>
      </c>
      <c r="M5" s="100">
        <v>1400000</v>
      </c>
      <c r="N5" s="100">
        <v>1400000</v>
      </c>
      <c r="O5" s="100">
        <v>760000</v>
      </c>
      <c r="P5" s="106"/>
      <c r="Q5" s="100">
        <v>23</v>
      </c>
      <c r="R5" s="106" t="s">
        <v>499</v>
      </c>
      <c r="S5" s="106" t="s">
        <v>635</v>
      </c>
      <c r="T5" s="97"/>
      <c r="U5" s="106" t="s">
        <v>40</v>
      </c>
      <c r="V5" s="106" t="s">
        <v>420</v>
      </c>
      <c r="W5" s="112">
        <v>985</v>
      </c>
      <c r="X5" s="112"/>
      <c r="Y5" s="112">
        <f t="shared" si="0"/>
        <v>985</v>
      </c>
      <c r="Z5" s="106">
        <v>100</v>
      </c>
      <c r="AA5" s="106">
        <v>96</v>
      </c>
      <c r="AB5" s="107">
        <v>7</v>
      </c>
      <c r="AC5" s="107"/>
      <c r="AD5" s="107"/>
      <c r="AE5" s="101"/>
      <c r="AF5" s="101">
        <v>7739</v>
      </c>
      <c r="AG5" s="101">
        <v>7739</v>
      </c>
      <c r="AH5" s="101">
        <v>116997</v>
      </c>
      <c r="AI5" s="101"/>
      <c r="AJ5" s="106">
        <v>0</v>
      </c>
      <c r="AK5" s="106">
        <v>650</v>
      </c>
      <c r="AL5" s="106">
        <v>2</v>
      </c>
      <c r="AM5" s="97"/>
      <c r="AN5" s="97"/>
      <c r="AO5" s="97"/>
      <c r="AP5" s="97" t="s">
        <v>709</v>
      </c>
      <c r="AQ5" s="48"/>
      <c r="AR5" s="48"/>
      <c r="AS5" s="48"/>
      <c r="AT5" s="48"/>
      <c r="AU5" s="48"/>
      <c r="AV5" s="48"/>
      <c r="AW5" s="48"/>
      <c r="AX5" s="48"/>
      <c r="AY5" s="48"/>
      <c r="AZ5" s="48"/>
      <c r="BA5" s="48"/>
      <c r="BB5" s="48"/>
      <c r="BC5" s="48"/>
      <c r="BD5" s="48"/>
      <c r="BE5" s="48"/>
      <c r="BF5" s="48"/>
      <c r="BG5" s="48"/>
      <c r="BH5" s="48"/>
      <c r="BI5" s="48"/>
      <c r="BJ5" s="48"/>
      <c r="BK5" s="48"/>
      <c r="BL5" s="48"/>
      <c r="BM5" s="48"/>
      <c r="BN5" s="48"/>
      <c r="BO5" s="48"/>
      <c r="BP5" s="48"/>
      <c r="BQ5" s="48"/>
      <c r="BR5" s="48"/>
      <c r="BS5" s="48"/>
      <c r="BT5" s="48"/>
      <c r="BU5" s="48"/>
      <c r="BV5" s="48"/>
      <c r="BW5" s="48"/>
      <c r="BX5" s="48"/>
      <c r="BY5" s="48"/>
      <c r="BZ5" s="48"/>
      <c r="CA5" s="48"/>
      <c r="CB5" s="48"/>
      <c r="CC5" s="48"/>
      <c r="CD5" s="48"/>
      <c r="CE5" s="48"/>
      <c r="CF5" s="48"/>
      <c r="CG5" s="48"/>
      <c r="CH5" s="48"/>
      <c r="CI5" s="48"/>
      <c r="CJ5" s="48"/>
      <c r="CK5" s="48"/>
      <c r="CL5" s="48"/>
      <c r="CM5" s="48"/>
      <c r="CN5" s="48"/>
      <c r="CO5" s="48"/>
      <c r="CP5" s="48"/>
      <c r="CQ5" s="48"/>
      <c r="CR5" s="48"/>
      <c r="CS5" s="48"/>
      <c r="CT5" s="48"/>
      <c r="CU5" s="48"/>
      <c r="CV5" s="48"/>
      <c r="CW5" s="48"/>
      <c r="CX5" s="48"/>
      <c r="CY5" s="48"/>
      <c r="CZ5" s="48"/>
      <c r="DA5" s="48"/>
      <c r="DB5" s="48"/>
      <c r="DC5" s="48"/>
      <c r="DD5" s="48"/>
      <c r="DE5" s="48"/>
      <c r="DF5" s="48"/>
      <c r="DG5" s="48"/>
      <c r="DH5" s="48"/>
      <c r="DI5" s="48"/>
      <c r="DJ5" s="48"/>
      <c r="DK5" s="48"/>
    </row>
    <row r="6" spans="1:115" s="63" customFormat="1" x14ac:dyDescent="0.25">
      <c r="A6" s="106">
        <v>2017</v>
      </c>
      <c r="B6" s="106" t="s">
        <v>637</v>
      </c>
      <c r="C6" s="106" t="s">
        <v>464</v>
      </c>
      <c r="D6" s="106" t="s">
        <v>383</v>
      </c>
      <c r="E6" s="106" t="s">
        <v>384</v>
      </c>
      <c r="F6" s="106" t="s">
        <v>385</v>
      </c>
      <c r="G6" s="106" t="s">
        <v>465</v>
      </c>
      <c r="H6" s="106" t="s">
        <v>386</v>
      </c>
      <c r="I6" s="106" t="s">
        <v>387</v>
      </c>
      <c r="J6" s="106" t="s">
        <v>388</v>
      </c>
      <c r="K6" s="106" t="s">
        <v>466</v>
      </c>
      <c r="L6" s="106" t="s">
        <v>467</v>
      </c>
      <c r="M6" s="100">
        <v>551600</v>
      </c>
      <c r="N6" s="100">
        <v>551600</v>
      </c>
      <c r="O6" s="100">
        <v>110406</v>
      </c>
      <c r="P6" s="106"/>
      <c r="Q6" s="100">
        <v>29</v>
      </c>
      <c r="R6" s="106" t="s">
        <v>636</v>
      </c>
      <c r="S6" s="106" t="s">
        <v>633</v>
      </c>
      <c r="T6" s="97"/>
      <c r="U6" s="106" t="s">
        <v>407</v>
      </c>
      <c r="V6" s="106" t="s">
        <v>406</v>
      </c>
      <c r="W6" s="112">
        <v>550</v>
      </c>
      <c r="X6" s="112"/>
      <c r="Y6" s="112">
        <f t="shared" si="0"/>
        <v>550</v>
      </c>
      <c r="Z6" s="106">
        <v>87</v>
      </c>
      <c r="AA6" s="106">
        <v>93</v>
      </c>
      <c r="AB6" s="107">
        <v>10.795</v>
      </c>
      <c r="AC6" s="107"/>
      <c r="AD6" s="107"/>
      <c r="AE6" s="101"/>
      <c r="AF6" s="101">
        <v>19522</v>
      </c>
      <c r="AG6" s="101">
        <v>25650</v>
      </c>
      <c r="AH6" s="101">
        <v>19522</v>
      </c>
      <c r="AI6" s="101"/>
      <c r="AJ6" s="106">
        <v>0</v>
      </c>
      <c r="AK6" s="106">
        <v>1429</v>
      </c>
      <c r="AL6" s="106">
        <v>1</v>
      </c>
      <c r="AM6" s="97"/>
      <c r="AN6" s="97"/>
      <c r="AO6" s="97"/>
      <c r="AP6" s="97"/>
      <c r="AQ6" s="48"/>
      <c r="AR6" s="48"/>
      <c r="AS6" s="48"/>
      <c r="AT6" s="48"/>
      <c r="AU6" s="48"/>
      <c r="AV6" s="48"/>
      <c r="AW6" s="48"/>
      <c r="AX6" s="48"/>
      <c r="AY6" s="48"/>
      <c r="AZ6" s="48"/>
      <c r="BA6" s="48"/>
      <c r="BB6" s="48"/>
      <c r="BC6" s="48"/>
      <c r="BD6" s="48"/>
      <c r="BE6" s="48"/>
      <c r="BF6" s="48"/>
      <c r="BG6" s="48"/>
      <c r="BH6" s="48"/>
      <c r="BI6" s="48"/>
      <c r="BJ6" s="48"/>
      <c r="BK6" s="48"/>
      <c r="BL6" s="48"/>
      <c r="BM6" s="48"/>
      <c r="BN6" s="48"/>
      <c r="BO6" s="48"/>
      <c r="BP6" s="48"/>
      <c r="BQ6" s="48"/>
      <c r="BR6" s="48"/>
      <c r="BS6" s="48"/>
      <c r="BT6" s="48"/>
      <c r="BU6" s="48"/>
      <c r="BV6" s="48"/>
      <c r="BW6" s="48"/>
      <c r="BX6" s="48"/>
      <c r="BY6" s="48"/>
      <c r="BZ6" s="48"/>
      <c r="CA6" s="48"/>
      <c r="CB6" s="48"/>
      <c r="CC6" s="48"/>
      <c r="CD6" s="48"/>
      <c r="CE6" s="48"/>
      <c r="CF6" s="48"/>
      <c r="CG6" s="48"/>
      <c r="CH6" s="48"/>
      <c r="CI6" s="48"/>
      <c r="CJ6" s="48"/>
      <c r="CK6" s="48"/>
      <c r="CL6" s="48"/>
      <c r="CM6" s="48"/>
      <c r="CN6" s="48"/>
      <c r="CO6" s="48"/>
      <c r="CP6" s="48"/>
      <c r="CQ6" s="48"/>
      <c r="CR6" s="48"/>
      <c r="CS6" s="48"/>
      <c r="CT6" s="48"/>
      <c r="CU6" s="48"/>
      <c r="CV6" s="48"/>
      <c r="CW6" s="48"/>
      <c r="CX6" s="48"/>
      <c r="CY6" s="48"/>
      <c r="CZ6" s="48"/>
      <c r="DA6" s="48"/>
      <c r="DB6" s="48"/>
      <c r="DC6" s="48"/>
      <c r="DD6" s="48"/>
      <c r="DE6" s="48"/>
      <c r="DF6" s="48"/>
      <c r="DG6" s="48"/>
      <c r="DH6" s="48"/>
      <c r="DI6" s="48"/>
      <c r="DJ6" s="48"/>
      <c r="DK6" s="48"/>
    </row>
    <row r="7" spans="1:115" s="63" customFormat="1" x14ac:dyDescent="0.25">
      <c r="A7" s="106">
        <v>2016</v>
      </c>
      <c r="B7" s="106" t="s">
        <v>637</v>
      </c>
      <c r="C7" s="106" t="s">
        <v>341</v>
      </c>
      <c r="D7" s="106" t="s">
        <v>182</v>
      </c>
      <c r="E7" s="106" t="s">
        <v>183</v>
      </c>
      <c r="F7" s="97" t="s">
        <v>495</v>
      </c>
      <c r="G7" s="106" t="s">
        <v>494</v>
      </c>
      <c r="H7" s="97" t="s">
        <v>186</v>
      </c>
      <c r="I7" s="106" t="s">
        <v>187</v>
      </c>
      <c r="J7" s="97" t="s">
        <v>188</v>
      </c>
      <c r="K7" s="97" t="s">
        <v>682</v>
      </c>
      <c r="L7" s="97" t="s">
        <v>683</v>
      </c>
      <c r="M7" s="100">
        <v>9999300.8499999996</v>
      </c>
      <c r="N7" s="100">
        <v>6400829.6799999997</v>
      </c>
      <c r="O7" s="100">
        <v>1100000</v>
      </c>
      <c r="P7" s="109"/>
      <c r="Q7" s="100">
        <v>0</v>
      </c>
      <c r="R7" s="106"/>
      <c r="S7" s="106"/>
      <c r="T7" s="97"/>
      <c r="U7" s="106" t="s">
        <v>40</v>
      </c>
      <c r="V7" s="106" t="s">
        <v>406</v>
      </c>
      <c r="W7" s="112"/>
      <c r="X7" s="112">
        <v>5685</v>
      </c>
      <c r="Y7" s="112">
        <f t="shared" si="0"/>
        <v>5685</v>
      </c>
      <c r="Z7" s="106">
        <v>0</v>
      </c>
      <c r="AA7" s="106">
        <v>93</v>
      </c>
      <c r="AB7" s="107"/>
      <c r="AC7" s="107">
        <v>0</v>
      </c>
      <c r="AD7" s="107"/>
      <c r="AE7" s="101">
        <v>0</v>
      </c>
      <c r="AF7" s="101"/>
      <c r="AG7" s="101"/>
      <c r="AH7" s="101"/>
      <c r="AI7" s="101"/>
      <c r="AJ7" s="106">
        <v>0</v>
      </c>
      <c r="AK7" s="106">
        <v>0</v>
      </c>
      <c r="AL7" s="106">
        <v>0</v>
      </c>
      <c r="AM7" s="97"/>
      <c r="AN7" s="97"/>
      <c r="AO7" s="97"/>
      <c r="AP7" s="97"/>
      <c r="AQ7" s="48"/>
      <c r="AR7" s="48"/>
      <c r="AS7" s="48"/>
      <c r="AT7" s="48"/>
      <c r="AU7" s="48"/>
      <c r="AV7" s="48"/>
      <c r="AW7" s="48"/>
      <c r="AX7" s="48"/>
      <c r="AY7" s="48"/>
      <c r="AZ7" s="48"/>
      <c r="BA7" s="48"/>
      <c r="BB7" s="48"/>
      <c r="BC7" s="48"/>
      <c r="BD7" s="48"/>
      <c r="BE7" s="48"/>
      <c r="BF7" s="48"/>
      <c r="BG7" s="48"/>
      <c r="BH7" s="48"/>
      <c r="BI7" s="48"/>
      <c r="BJ7" s="48"/>
      <c r="BK7" s="48"/>
      <c r="BL7" s="48"/>
      <c r="BM7" s="48"/>
      <c r="BN7" s="48"/>
      <c r="BO7" s="48"/>
      <c r="BP7" s="48"/>
      <c r="BQ7" s="48"/>
      <c r="BR7" s="48"/>
      <c r="BS7" s="48"/>
      <c r="BT7" s="48"/>
      <c r="BU7" s="48"/>
      <c r="BV7" s="48"/>
      <c r="BW7" s="48"/>
      <c r="BX7" s="48"/>
      <c r="BY7" s="48"/>
      <c r="BZ7" s="48"/>
      <c r="CA7" s="48"/>
      <c r="CB7" s="48"/>
      <c r="CC7" s="48"/>
      <c r="CD7" s="48"/>
      <c r="CE7" s="48"/>
      <c r="CF7" s="48"/>
      <c r="CG7" s="48"/>
      <c r="CH7" s="48"/>
      <c r="CI7" s="48"/>
      <c r="CJ7" s="48"/>
      <c r="CK7" s="48"/>
      <c r="CL7" s="48"/>
      <c r="CM7" s="48"/>
      <c r="CN7" s="48"/>
      <c r="CO7" s="48"/>
      <c r="CP7" s="48"/>
      <c r="CQ7" s="48"/>
      <c r="CR7" s="48"/>
      <c r="CS7" s="48"/>
      <c r="CT7" s="48"/>
      <c r="CU7" s="48"/>
      <c r="CV7" s="48"/>
      <c r="CW7" s="48"/>
      <c r="CX7" s="48"/>
      <c r="CY7" s="48"/>
      <c r="CZ7" s="48"/>
      <c r="DA7" s="48"/>
      <c r="DB7" s="48"/>
      <c r="DC7" s="48"/>
      <c r="DD7" s="48"/>
      <c r="DE7" s="48"/>
      <c r="DF7" s="48"/>
      <c r="DG7" s="48"/>
      <c r="DH7" s="48"/>
      <c r="DI7" s="48"/>
      <c r="DJ7" s="48"/>
      <c r="DK7" s="48"/>
    </row>
    <row r="8" spans="1:115" s="63" customFormat="1" x14ac:dyDescent="0.25">
      <c r="A8" s="106">
        <v>2016</v>
      </c>
      <c r="B8" s="106" t="s">
        <v>637</v>
      </c>
      <c r="C8" s="106" t="s">
        <v>193</v>
      </c>
      <c r="D8" s="106" t="s">
        <v>195</v>
      </c>
      <c r="E8" s="106" t="s">
        <v>59</v>
      </c>
      <c r="F8" s="97" t="s">
        <v>196</v>
      </c>
      <c r="G8" s="106" t="s">
        <v>194</v>
      </c>
      <c r="H8" s="97" t="s">
        <v>197</v>
      </c>
      <c r="I8" s="106" t="s">
        <v>198</v>
      </c>
      <c r="J8" s="97" t="s">
        <v>199</v>
      </c>
      <c r="K8" s="97" t="s">
        <v>200</v>
      </c>
      <c r="L8" s="97" t="s">
        <v>201</v>
      </c>
      <c r="M8" s="100">
        <v>2587440</v>
      </c>
      <c r="N8" s="100">
        <v>2154420</v>
      </c>
      <c r="O8" s="100">
        <v>1292652</v>
      </c>
      <c r="P8" s="109"/>
      <c r="Q8" s="100">
        <v>60</v>
      </c>
      <c r="R8" s="106"/>
      <c r="S8" s="106"/>
      <c r="T8" s="97"/>
      <c r="U8" s="106" t="s">
        <v>407</v>
      </c>
      <c r="V8" s="106" t="s">
        <v>406</v>
      </c>
      <c r="W8" s="112"/>
      <c r="X8" s="112">
        <v>3567</v>
      </c>
      <c r="Y8" s="112">
        <f t="shared" si="0"/>
        <v>3567</v>
      </c>
      <c r="Z8" s="106">
        <v>65</v>
      </c>
      <c r="AA8" s="106">
        <v>95</v>
      </c>
      <c r="AB8" s="107"/>
      <c r="AC8" s="107">
        <v>9.61</v>
      </c>
      <c r="AD8" s="107"/>
      <c r="AE8" s="101">
        <v>11787</v>
      </c>
      <c r="AF8" s="101"/>
      <c r="AG8" s="101"/>
      <c r="AH8" s="101"/>
      <c r="AI8" s="101"/>
      <c r="AJ8" s="106">
        <v>0</v>
      </c>
      <c r="AK8" s="106">
        <v>1340</v>
      </c>
      <c r="AL8" s="106">
        <v>16</v>
      </c>
      <c r="AM8" s="97"/>
      <c r="AN8" s="97"/>
      <c r="AO8" s="97"/>
      <c r="AP8" s="97"/>
      <c r="AQ8" s="48"/>
      <c r="AR8" s="48"/>
      <c r="AS8" s="48"/>
      <c r="AT8" s="48"/>
      <c r="AU8" s="48"/>
      <c r="AV8" s="48"/>
      <c r="AW8" s="48"/>
      <c r="AX8" s="48"/>
      <c r="AY8" s="48"/>
      <c r="AZ8" s="48"/>
      <c r="BA8" s="48"/>
      <c r="BB8" s="48"/>
      <c r="BC8" s="48"/>
      <c r="BD8" s="48"/>
      <c r="BE8" s="48"/>
      <c r="BF8" s="48"/>
      <c r="BG8" s="48"/>
      <c r="BH8" s="48"/>
      <c r="BI8" s="48"/>
      <c r="BJ8" s="48"/>
      <c r="BK8" s="48"/>
      <c r="BL8" s="48"/>
      <c r="BM8" s="48"/>
      <c r="BN8" s="48"/>
      <c r="BO8" s="48"/>
      <c r="BP8" s="48"/>
      <c r="BQ8" s="48"/>
      <c r="BR8" s="48"/>
      <c r="BS8" s="48"/>
      <c r="BT8" s="48"/>
      <c r="BU8" s="48"/>
      <c r="BV8" s="48"/>
      <c r="BW8" s="48"/>
      <c r="BX8" s="48"/>
      <c r="BY8" s="48"/>
      <c r="BZ8" s="48"/>
      <c r="CA8" s="48"/>
      <c r="CB8" s="48"/>
      <c r="CC8" s="48"/>
      <c r="CD8" s="48"/>
      <c r="CE8" s="48"/>
      <c r="CF8" s="48"/>
      <c r="CG8" s="48"/>
      <c r="CH8" s="48"/>
      <c r="CI8" s="48"/>
      <c r="CJ8" s="48"/>
      <c r="CK8" s="48"/>
      <c r="CL8" s="48"/>
      <c r="CM8" s="48"/>
      <c r="CN8" s="48"/>
      <c r="CO8" s="48"/>
      <c r="CP8" s="48"/>
      <c r="CQ8" s="48"/>
      <c r="CR8" s="48"/>
      <c r="CS8" s="48"/>
      <c r="CT8" s="48"/>
      <c r="CU8" s="48"/>
      <c r="CV8" s="48"/>
      <c r="CW8" s="48"/>
      <c r="CX8" s="48"/>
      <c r="CY8" s="48"/>
      <c r="CZ8" s="48"/>
      <c r="DA8" s="48"/>
      <c r="DB8" s="48"/>
      <c r="DC8" s="48"/>
      <c r="DD8" s="48"/>
      <c r="DE8" s="48"/>
      <c r="DF8" s="48"/>
      <c r="DG8" s="48"/>
      <c r="DH8" s="48"/>
      <c r="DI8" s="48"/>
      <c r="DJ8" s="48"/>
      <c r="DK8" s="48"/>
    </row>
    <row r="9" spans="1:115" s="63" customFormat="1" x14ac:dyDescent="0.25">
      <c r="A9" s="106">
        <v>2016</v>
      </c>
      <c r="B9" s="106" t="s">
        <v>637</v>
      </c>
      <c r="C9" s="106" t="s">
        <v>203</v>
      </c>
      <c r="D9" s="106" t="s">
        <v>205</v>
      </c>
      <c r="E9" s="106" t="s">
        <v>206</v>
      </c>
      <c r="F9" s="97" t="s">
        <v>207</v>
      </c>
      <c r="G9" s="106" t="s">
        <v>204</v>
      </c>
      <c r="H9" s="97" t="s">
        <v>208</v>
      </c>
      <c r="I9" s="106" t="s">
        <v>209</v>
      </c>
      <c r="J9" s="97" t="s">
        <v>210</v>
      </c>
      <c r="K9" s="97" t="s">
        <v>211</v>
      </c>
      <c r="L9" s="97" t="s">
        <v>212</v>
      </c>
      <c r="M9" s="100">
        <v>45480845</v>
      </c>
      <c r="N9" s="100">
        <v>22798371</v>
      </c>
      <c r="O9" s="100">
        <v>13401093</v>
      </c>
      <c r="P9" s="109"/>
      <c r="Q9" s="100">
        <v>67</v>
      </c>
      <c r="R9" s="106"/>
      <c r="S9" s="106"/>
      <c r="T9" s="97"/>
      <c r="U9" s="106" t="s">
        <v>40</v>
      </c>
      <c r="V9" s="106" t="s">
        <v>406</v>
      </c>
      <c r="W9" s="112"/>
      <c r="X9" s="112">
        <v>30863</v>
      </c>
      <c r="Y9" s="112">
        <f t="shared" si="0"/>
        <v>30863</v>
      </c>
      <c r="Z9" s="106">
        <v>67</v>
      </c>
      <c r="AA9" s="106">
        <v>82</v>
      </c>
      <c r="AB9" s="107"/>
      <c r="AC9" s="107">
        <v>53069</v>
      </c>
      <c r="AD9" s="107"/>
      <c r="AE9" s="101">
        <v>76862</v>
      </c>
      <c r="AF9" s="101"/>
      <c r="AG9" s="101"/>
      <c r="AH9" s="101"/>
      <c r="AI9" s="101"/>
      <c r="AJ9" s="106">
        <v>0</v>
      </c>
      <c r="AK9" s="106">
        <v>11547</v>
      </c>
      <c r="AL9" s="106">
        <v>78</v>
      </c>
      <c r="AM9" s="97"/>
      <c r="AN9" s="97"/>
      <c r="AO9" s="97"/>
      <c r="AP9" s="97"/>
      <c r="AQ9" s="48"/>
      <c r="AR9" s="48"/>
      <c r="AS9" s="48"/>
      <c r="AT9" s="48"/>
      <c r="AU9" s="48"/>
      <c r="AV9" s="48"/>
      <c r="AW9" s="48"/>
      <c r="AX9" s="48"/>
      <c r="AY9" s="48"/>
      <c r="AZ9" s="48"/>
      <c r="BA9" s="48"/>
      <c r="BB9" s="48"/>
      <c r="BC9" s="48"/>
      <c r="BD9" s="48"/>
      <c r="BE9" s="48"/>
      <c r="BF9" s="48"/>
      <c r="BG9" s="48"/>
      <c r="BH9" s="48"/>
      <c r="BI9" s="48"/>
      <c r="BJ9" s="48"/>
      <c r="BK9" s="48"/>
      <c r="BL9" s="48"/>
      <c r="BM9" s="48"/>
      <c r="BN9" s="48"/>
      <c r="BO9" s="48"/>
      <c r="BP9" s="48"/>
      <c r="BQ9" s="48"/>
      <c r="BR9" s="48"/>
      <c r="BS9" s="48"/>
      <c r="BT9" s="48"/>
      <c r="BU9" s="48"/>
      <c r="BV9" s="48"/>
      <c r="BW9" s="48"/>
      <c r="BX9" s="48"/>
      <c r="BY9" s="48"/>
      <c r="BZ9" s="48"/>
      <c r="CA9" s="48"/>
      <c r="CB9" s="48"/>
      <c r="CC9" s="48"/>
      <c r="CD9" s="48"/>
      <c r="CE9" s="48"/>
      <c r="CF9" s="48"/>
      <c r="CG9" s="48"/>
      <c r="CH9" s="48"/>
      <c r="CI9" s="48"/>
      <c r="CJ9" s="48"/>
      <c r="CK9" s="48"/>
      <c r="CL9" s="48"/>
      <c r="CM9" s="48"/>
      <c r="CN9" s="48"/>
      <c r="CO9" s="48"/>
      <c r="CP9" s="48"/>
      <c r="CQ9" s="48"/>
      <c r="CR9" s="48"/>
      <c r="CS9" s="48"/>
      <c r="CT9" s="48"/>
      <c r="CU9" s="48"/>
      <c r="CV9" s="48"/>
      <c r="CW9" s="48"/>
      <c r="CX9" s="48"/>
      <c r="CY9" s="48"/>
      <c r="CZ9" s="48"/>
      <c r="DA9" s="48"/>
      <c r="DB9" s="48"/>
      <c r="DC9" s="48"/>
      <c r="DD9" s="48"/>
      <c r="DE9" s="48"/>
      <c r="DF9" s="48"/>
      <c r="DG9" s="48"/>
      <c r="DH9" s="48"/>
      <c r="DI9" s="48"/>
      <c r="DJ9" s="48"/>
      <c r="DK9" s="48"/>
    </row>
    <row r="10" spans="1:115" s="63" customFormat="1" x14ac:dyDescent="0.25">
      <c r="A10" s="106">
        <v>2016</v>
      </c>
      <c r="B10" s="106" t="s">
        <v>637</v>
      </c>
      <c r="C10" s="106" t="s">
        <v>213</v>
      </c>
      <c r="D10" s="106" t="s">
        <v>215</v>
      </c>
      <c r="E10" s="106" t="s">
        <v>144</v>
      </c>
      <c r="F10" s="97" t="s">
        <v>216</v>
      </c>
      <c r="G10" s="106" t="s">
        <v>214</v>
      </c>
      <c r="H10" s="97" t="s">
        <v>217</v>
      </c>
      <c r="I10" s="106" t="s">
        <v>218</v>
      </c>
      <c r="J10" s="97" t="s">
        <v>219</v>
      </c>
      <c r="K10" s="97" t="s">
        <v>220</v>
      </c>
      <c r="L10" s="97" t="s">
        <v>221</v>
      </c>
      <c r="M10" s="100">
        <v>5540600</v>
      </c>
      <c r="N10" s="100">
        <v>4568000</v>
      </c>
      <c r="O10" s="100">
        <v>2637500</v>
      </c>
      <c r="P10" s="109"/>
      <c r="Q10" s="100">
        <v>40</v>
      </c>
      <c r="R10" s="106"/>
      <c r="S10" s="106"/>
      <c r="T10" s="97"/>
      <c r="U10" s="106" t="s">
        <v>40</v>
      </c>
      <c r="V10" s="106" t="s">
        <v>420</v>
      </c>
      <c r="W10" s="112"/>
      <c r="X10" s="112">
        <v>2200</v>
      </c>
      <c r="Y10" s="112">
        <f t="shared" si="0"/>
        <v>2200</v>
      </c>
      <c r="Z10" s="106">
        <v>100</v>
      </c>
      <c r="AA10" s="106">
        <v>96</v>
      </c>
      <c r="AB10" s="107"/>
      <c r="AC10" s="107">
        <v>12200</v>
      </c>
      <c r="AD10" s="107"/>
      <c r="AE10" s="101">
        <v>26810</v>
      </c>
      <c r="AF10" s="101"/>
      <c r="AG10" s="101"/>
      <c r="AH10" s="101"/>
      <c r="AI10" s="101"/>
      <c r="AJ10" s="106">
        <v>0</v>
      </c>
      <c r="AK10" s="106">
        <v>0</v>
      </c>
      <c r="AL10" s="106">
        <v>1</v>
      </c>
      <c r="AM10" s="97"/>
      <c r="AN10" s="97"/>
      <c r="AO10" s="97"/>
      <c r="AP10" s="97"/>
      <c r="AQ10" s="48"/>
      <c r="AR10" s="48"/>
      <c r="AS10" s="48"/>
      <c r="AT10" s="48"/>
      <c r="AU10" s="48"/>
      <c r="AV10" s="48"/>
      <c r="AW10" s="48"/>
      <c r="AX10" s="48"/>
      <c r="AY10" s="48"/>
      <c r="AZ10" s="48"/>
      <c r="BA10" s="48"/>
      <c r="BB10" s="48"/>
      <c r="BC10" s="48"/>
      <c r="BD10" s="48"/>
      <c r="BE10" s="48"/>
      <c r="BF10" s="48"/>
      <c r="BG10" s="48"/>
      <c r="BH10" s="48"/>
      <c r="BI10" s="48"/>
      <c r="BJ10" s="48"/>
      <c r="BK10" s="48"/>
      <c r="BL10" s="48"/>
      <c r="BM10" s="48"/>
      <c r="BN10" s="48"/>
      <c r="BO10" s="48"/>
      <c r="BP10" s="48"/>
      <c r="BQ10" s="48"/>
      <c r="BR10" s="48"/>
      <c r="BS10" s="48"/>
      <c r="BT10" s="48"/>
      <c r="BU10" s="48"/>
      <c r="BV10" s="48"/>
      <c r="BW10" s="48"/>
      <c r="BX10" s="48"/>
      <c r="BY10" s="48"/>
      <c r="BZ10" s="48"/>
      <c r="CA10" s="48"/>
      <c r="CB10" s="48"/>
      <c r="CC10" s="48"/>
      <c r="CD10" s="48"/>
      <c r="CE10" s="48"/>
      <c r="CF10" s="48"/>
      <c r="CG10" s="48"/>
      <c r="CH10" s="48"/>
      <c r="CI10" s="48"/>
      <c r="CJ10" s="48"/>
      <c r="CK10" s="48"/>
      <c r="CL10" s="48"/>
      <c r="CM10" s="48"/>
      <c r="CN10" s="48"/>
      <c r="CO10" s="48"/>
      <c r="CP10" s="48"/>
      <c r="CQ10" s="48"/>
      <c r="CR10" s="48"/>
      <c r="CS10" s="48"/>
      <c r="CT10" s="48"/>
      <c r="CU10" s="48"/>
      <c r="CV10" s="48"/>
      <c r="CW10" s="48"/>
      <c r="CX10" s="48"/>
      <c r="CY10" s="48"/>
      <c r="CZ10" s="48"/>
      <c r="DA10" s="48"/>
      <c r="DB10" s="48"/>
      <c r="DC10" s="48"/>
      <c r="DD10" s="48"/>
      <c r="DE10" s="48"/>
      <c r="DF10" s="48"/>
      <c r="DG10" s="48"/>
      <c r="DH10" s="48"/>
      <c r="DI10" s="48"/>
      <c r="DJ10" s="48"/>
      <c r="DK10" s="48"/>
    </row>
    <row r="11" spans="1:115" s="63" customFormat="1" x14ac:dyDescent="0.25">
      <c r="A11" s="106">
        <v>2016</v>
      </c>
      <c r="B11" s="106" t="s">
        <v>637</v>
      </c>
      <c r="C11" s="106" t="s">
        <v>345</v>
      </c>
      <c r="D11" s="106" t="s">
        <v>320</v>
      </c>
      <c r="E11" s="106" t="s">
        <v>171</v>
      </c>
      <c r="F11" s="97" t="s">
        <v>321</v>
      </c>
      <c r="G11" s="106" t="s">
        <v>493</v>
      </c>
      <c r="H11" s="97" t="s">
        <v>322</v>
      </c>
      <c r="I11" s="106" t="s">
        <v>323</v>
      </c>
      <c r="J11" s="97" t="s">
        <v>324</v>
      </c>
      <c r="K11" s="97" t="s">
        <v>325</v>
      </c>
      <c r="L11" s="97" t="s">
        <v>326</v>
      </c>
      <c r="M11" s="100">
        <v>5335909</v>
      </c>
      <c r="N11" s="100">
        <v>5335909</v>
      </c>
      <c r="O11" s="100">
        <v>3201545</v>
      </c>
      <c r="P11" s="109"/>
      <c r="Q11" s="100">
        <v>25</v>
      </c>
      <c r="R11" s="106"/>
      <c r="S11" s="106"/>
      <c r="T11" s="97"/>
      <c r="U11" s="106" t="s">
        <v>407</v>
      </c>
      <c r="V11" s="106" t="s">
        <v>406</v>
      </c>
      <c r="W11" s="112"/>
      <c r="X11" s="112">
        <v>1911</v>
      </c>
      <c r="Y11" s="112">
        <f t="shared" si="0"/>
        <v>1911</v>
      </c>
      <c r="Z11" s="106">
        <v>65</v>
      </c>
      <c r="AA11" s="106">
        <v>90</v>
      </c>
      <c r="AB11" s="107"/>
      <c r="AC11" s="107">
        <v>30</v>
      </c>
      <c r="AD11" s="107"/>
      <c r="AE11" s="101">
        <v>14950</v>
      </c>
      <c r="AF11" s="101"/>
      <c r="AG11" s="101"/>
      <c r="AH11" s="101"/>
      <c r="AI11" s="101"/>
      <c r="AJ11" s="106">
        <v>0</v>
      </c>
      <c r="AK11" s="106">
        <v>0</v>
      </c>
      <c r="AL11" s="106">
        <v>1</v>
      </c>
      <c r="AM11" s="97"/>
      <c r="AN11" s="97"/>
      <c r="AO11" s="97"/>
      <c r="AP11" s="97"/>
      <c r="AQ11" s="48"/>
      <c r="AR11" s="48"/>
      <c r="AS11" s="48"/>
      <c r="AT11" s="48"/>
      <c r="AU11" s="48"/>
      <c r="AV11" s="48"/>
      <c r="AW11" s="48"/>
      <c r="AX11" s="48"/>
      <c r="AY11" s="48"/>
      <c r="AZ11" s="48"/>
      <c r="BA11" s="48"/>
      <c r="BB11" s="48"/>
      <c r="BC11" s="48"/>
      <c r="BD11" s="48"/>
      <c r="BE11" s="48"/>
      <c r="BF11" s="48"/>
      <c r="BG11" s="48"/>
      <c r="BH11" s="48"/>
      <c r="BI11" s="48"/>
      <c r="BJ11" s="48"/>
      <c r="BK11" s="48"/>
      <c r="BL11" s="48"/>
      <c r="BM11" s="48"/>
      <c r="BN11" s="48"/>
      <c r="BO11" s="48"/>
      <c r="BP11" s="48"/>
      <c r="BQ11" s="48"/>
      <c r="BR11" s="48"/>
      <c r="BS11" s="48"/>
      <c r="BT11" s="48"/>
      <c r="BU11" s="48"/>
      <c r="BV11" s="48"/>
      <c r="BW11" s="48"/>
      <c r="BX11" s="48"/>
      <c r="BY11" s="48"/>
      <c r="BZ11" s="48"/>
      <c r="CA11" s="48"/>
      <c r="CB11" s="48"/>
      <c r="CC11" s="48"/>
      <c r="CD11" s="48"/>
      <c r="CE11" s="48"/>
      <c r="CF11" s="48"/>
      <c r="CG11" s="48"/>
      <c r="CH11" s="48"/>
      <c r="CI11" s="48"/>
      <c r="CJ11" s="48"/>
      <c r="CK11" s="48"/>
      <c r="CL11" s="48"/>
      <c r="CM11" s="48"/>
      <c r="CN11" s="48"/>
      <c r="CO11" s="48"/>
      <c r="CP11" s="48"/>
      <c r="CQ11" s="48"/>
      <c r="CR11" s="48"/>
      <c r="CS11" s="48"/>
      <c r="CT11" s="48"/>
      <c r="CU11" s="48"/>
      <c r="CV11" s="48"/>
      <c r="CW11" s="48"/>
      <c r="CX11" s="48"/>
      <c r="CY11" s="48"/>
      <c r="CZ11" s="48"/>
      <c r="DA11" s="48"/>
      <c r="DB11" s="48"/>
      <c r="DC11" s="48"/>
      <c r="DD11" s="48"/>
      <c r="DE11" s="48"/>
      <c r="DF11" s="48"/>
      <c r="DG11" s="48"/>
      <c r="DH11" s="48"/>
      <c r="DI11" s="48"/>
      <c r="DJ11" s="48"/>
      <c r="DK11" s="48"/>
    </row>
    <row r="12" spans="1:115" s="63" customFormat="1" x14ac:dyDescent="0.25">
      <c r="A12" s="97">
        <v>2015</v>
      </c>
      <c r="B12" s="106" t="s">
        <v>637</v>
      </c>
      <c r="C12" s="97" t="s">
        <v>662</v>
      </c>
      <c r="D12" s="97" t="s">
        <v>26</v>
      </c>
      <c r="E12" s="97" t="s">
        <v>32</v>
      </c>
      <c r="F12" s="97" t="s">
        <v>35</v>
      </c>
      <c r="G12" s="97" t="s">
        <v>38</v>
      </c>
      <c r="H12" s="100" t="s">
        <v>33</v>
      </c>
      <c r="I12" s="97"/>
      <c r="J12" s="97" t="s">
        <v>36</v>
      </c>
      <c r="K12" s="97"/>
      <c r="L12" s="97" t="s">
        <v>116</v>
      </c>
      <c r="M12" s="97">
        <v>700000</v>
      </c>
      <c r="N12" s="97">
        <v>700000</v>
      </c>
      <c r="O12" s="100">
        <v>420000</v>
      </c>
      <c r="P12" s="100">
        <v>0</v>
      </c>
      <c r="Q12" s="100"/>
      <c r="R12" s="100"/>
      <c r="S12" s="100"/>
      <c r="T12" s="97"/>
      <c r="U12" s="112" t="s">
        <v>40</v>
      </c>
      <c r="V12" s="97" t="s">
        <v>680</v>
      </c>
      <c r="W12" s="112"/>
      <c r="X12" s="112">
        <v>1000</v>
      </c>
      <c r="Y12" s="112">
        <f t="shared" si="0"/>
        <v>1000</v>
      </c>
      <c r="Z12" s="106">
        <v>100</v>
      </c>
      <c r="AA12" s="97"/>
      <c r="AB12" s="112"/>
      <c r="AC12" s="97"/>
      <c r="AD12" s="97"/>
      <c r="AE12" s="101">
        <v>25000</v>
      </c>
      <c r="AF12" s="101"/>
      <c r="AG12" s="101"/>
      <c r="AH12" s="101"/>
      <c r="AI12" s="101"/>
      <c r="AJ12" s="106">
        <v>0</v>
      </c>
      <c r="AK12" s="97">
        <v>2083</v>
      </c>
      <c r="AL12" s="97"/>
      <c r="AM12" s="97"/>
      <c r="AN12" s="97"/>
      <c r="AO12" s="97"/>
      <c r="AP12" s="97"/>
      <c r="AQ12" s="48"/>
      <c r="AR12" s="48"/>
      <c r="AS12" s="48"/>
      <c r="AT12" s="48"/>
      <c r="AU12" s="48"/>
      <c r="AV12" s="48"/>
      <c r="AW12" s="48"/>
      <c r="AX12" s="48"/>
      <c r="AY12" s="48"/>
      <c r="AZ12" s="48"/>
      <c r="BA12" s="48"/>
      <c r="BB12" s="48"/>
      <c r="BC12" s="48"/>
      <c r="BD12" s="48"/>
      <c r="BE12" s="48"/>
      <c r="BF12" s="48"/>
      <c r="BG12" s="48"/>
      <c r="BH12" s="48"/>
      <c r="BI12" s="48"/>
      <c r="BJ12" s="48"/>
      <c r="BK12" s="48"/>
      <c r="BL12" s="48"/>
      <c r="BM12" s="48"/>
      <c r="BN12" s="48"/>
      <c r="BO12" s="48"/>
      <c r="BP12" s="48"/>
      <c r="BQ12" s="48"/>
      <c r="BR12" s="48"/>
      <c r="BS12" s="48"/>
      <c r="BT12" s="48"/>
      <c r="BU12" s="48"/>
      <c r="BV12" s="48"/>
      <c r="BW12" s="48"/>
      <c r="BX12" s="48"/>
      <c r="BY12" s="48"/>
      <c r="BZ12" s="48"/>
      <c r="CA12" s="48"/>
      <c r="CB12" s="48"/>
      <c r="CC12" s="48"/>
      <c r="CD12" s="48"/>
      <c r="CE12" s="48"/>
      <c r="CF12" s="48"/>
      <c r="CG12" s="48"/>
      <c r="CH12" s="48"/>
      <c r="CI12" s="48"/>
      <c r="CJ12" s="48"/>
      <c r="CK12" s="48"/>
      <c r="CL12" s="48"/>
      <c r="CM12" s="48"/>
      <c r="CN12" s="48"/>
      <c r="CO12" s="48"/>
      <c r="CP12" s="48"/>
      <c r="CQ12" s="48"/>
      <c r="CR12" s="48"/>
      <c r="CS12" s="48"/>
      <c r="CT12" s="48"/>
      <c r="CU12" s="48"/>
      <c r="CV12" s="48"/>
      <c r="CW12" s="48"/>
      <c r="CX12" s="48"/>
      <c r="CY12" s="48"/>
      <c r="CZ12" s="48"/>
      <c r="DA12" s="48"/>
      <c r="DB12" s="48"/>
      <c r="DC12" s="48"/>
      <c r="DD12" s="48"/>
      <c r="DE12" s="48"/>
      <c r="DF12" s="48"/>
      <c r="DG12" s="48"/>
      <c r="DH12" s="48"/>
      <c r="DI12" s="48"/>
      <c r="DJ12" s="48"/>
      <c r="DK12" s="48"/>
    </row>
    <row r="13" spans="1:115" s="63" customFormat="1" x14ac:dyDescent="0.25">
      <c r="A13" s="97">
        <v>2015</v>
      </c>
      <c r="B13" s="106" t="s">
        <v>637</v>
      </c>
      <c r="C13" s="97" t="s">
        <v>129</v>
      </c>
      <c r="D13" s="97" t="s">
        <v>69</v>
      </c>
      <c r="E13" s="97" t="s">
        <v>74</v>
      </c>
      <c r="F13" s="97" t="s">
        <v>70</v>
      </c>
      <c r="G13" s="97" t="s">
        <v>73</v>
      </c>
      <c r="H13" s="100" t="s">
        <v>75</v>
      </c>
      <c r="I13" s="97"/>
      <c r="J13" s="97" t="s">
        <v>71</v>
      </c>
      <c r="K13" s="97"/>
      <c r="L13" s="97" t="s">
        <v>72</v>
      </c>
      <c r="M13" s="97">
        <v>2207000</v>
      </c>
      <c r="N13" s="97">
        <v>2207000</v>
      </c>
      <c r="O13" s="100">
        <v>706400</v>
      </c>
      <c r="P13" s="100">
        <v>0</v>
      </c>
      <c r="Q13" s="100"/>
      <c r="R13" s="100"/>
      <c r="S13" s="100"/>
      <c r="T13" s="97"/>
      <c r="U13" s="112" t="s">
        <v>130</v>
      </c>
      <c r="V13" s="97" t="s">
        <v>680</v>
      </c>
      <c r="W13" s="112"/>
      <c r="X13" s="112">
        <v>925</v>
      </c>
      <c r="Y13" s="112">
        <f t="shared" si="0"/>
        <v>925</v>
      </c>
      <c r="Z13" s="106">
        <v>72</v>
      </c>
      <c r="AA13" s="97"/>
      <c r="AB13" s="112"/>
      <c r="AC13" s="97"/>
      <c r="AD13" s="97"/>
      <c r="AE13" s="101">
        <v>9035</v>
      </c>
      <c r="AF13" s="101"/>
      <c r="AG13" s="101"/>
      <c r="AH13" s="101"/>
      <c r="AI13" s="101"/>
      <c r="AJ13" s="106">
        <v>0</v>
      </c>
      <c r="AK13" s="97">
        <v>750</v>
      </c>
      <c r="AL13" s="97"/>
      <c r="AM13" s="97"/>
      <c r="AN13" s="97"/>
      <c r="AO13" s="97" t="s">
        <v>714</v>
      </c>
      <c r="AP13" s="128" t="s">
        <v>698</v>
      </c>
      <c r="AQ13" s="48"/>
      <c r="AR13" s="48"/>
      <c r="AS13" s="48"/>
      <c r="AT13" s="48"/>
      <c r="AU13" s="48"/>
      <c r="AV13" s="48"/>
      <c r="AW13" s="48"/>
      <c r="AX13" s="48"/>
      <c r="AY13" s="48"/>
      <c r="AZ13" s="48"/>
      <c r="BA13" s="48"/>
      <c r="BB13" s="48"/>
      <c r="BC13" s="48"/>
      <c r="BD13" s="48"/>
      <c r="BE13" s="48"/>
      <c r="BF13" s="48"/>
      <c r="BG13" s="48"/>
      <c r="BH13" s="48"/>
      <c r="BI13" s="48"/>
      <c r="BJ13" s="48"/>
      <c r="BK13" s="48"/>
      <c r="BL13" s="48"/>
      <c r="BM13" s="48"/>
      <c r="BN13" s="48"/>
      <c r="BO13" s="48"/>
      <c r="BP13" s="48"/>
      <c r="BQ13" s="48"/>
      <c r="BR13" s="48"/>
      <c r="BS13" s="48"/>
      <c r="BT13" s="48"/>
      <c r="BU13" s="48"/>
      <c r="BV13" s="48"/>
      <c r="BW13" s="48"/>
      <c r="BX13" s="48"/>
      <c r="BY13" s="48"/>
      <c r="BZ13" s="48"/>
      <c r="CA13" s="48"/>
      <c r="CB13" s="48"/>
      <c r="CC13" s="48"/>
      <c r="CD13" s="48"/>
      <c r="CE13" s="48"/>
      <c r="CF13" s="48"/>
      <c r="CG13" s="48"/>
      <c r="CH13" s="48"/>
      <c r="CI13" s="48"/>
      <c r="CJ13" s="48"/>
      <c r="CK13" s="48"/>
      <c r="CL13" s="48"/>
      <c r="CM13" s="48"/>
      <c r="CN13" s="48"/>
      <c r="CO13" s="48"/>
      <c r="CP13" s="48"/>
      <c r="CQ13" s="48"/>
      <c r="CR13" s="48"/>
      <c r="CS13" s="48"/>
      <c r="CT13" s="48"/>
      <c r="CU13" s="48"/>
      <c r="CV13" s="48"/>
      <c r="CW13" s="48"/>
      <c r="CX13" s="48"/>
      <c r="CY13" s="48"/>
      <c r="CZ13" s="48"/>
      <c r="DA13" s="48"/>
      <c r="DB13" s="48"/>
      <c r="DC13" s="48"/>
      <c r="DD13" s="48"/>
      <c r="DE13" s="48"/>
      <c r="DF13" s="48"/>
      <c r="DG13" s="48"/>
      <c r="DH13" s="48"/>
      <c r="DI13" s="48"/>
      <c r="DJ13" s="48"/>
      <c r="DK13" s="48"/>
    </row>
    <row r="14" spans="1:115" s="63" customFormat="1" x14ac:dyDescent="0.25">
      <c r="A14" s="97">
        <v>2015</v>
      </c>
      <c r="B14" s="106" t="s">
        <v>637</v>
      </c>
      <c r="C14" s="97" t="s">
        <v>131</v>
      </c>
      <c r="D14" s="97" t="s">
        <v>69</v>
      </c>
      <c r="E14" s="97" t="s">
        <v>74</v>
      </c>
      <c r="F14" s="97" t="s">
        <v>70</v>
      </c>
      <c r="G14" s="97" t="s">
        <v>73</v>
      </c>
      <c r="H14" s="100" t="s">
        <v>75</v>
      </c>
      <c r="I14" s="97"/>
      <c r="J14" s="97" t="s">
        <v>71</v>
      </c>
      <c r="K14" s="97"/>
      <c r="L14" s="97" t="s">
        <v>72</v>
      </c>
      <c r="M14" s="97">
        <v>454000</v>
      </c>
      <c r="N14" s="97">
        <v>454000</v>
      </c>
      <c r="O14" s="100">
        <v>93600</v>
      </c>
      <c r="P14" s="100">
        <v>0</v>
      </c>
      <c r="Q14" s="100"/>
      <c r="R14" s="100"/>
      <c r="S14" s="100"/>
      <c r="T14" s="97"/>
      <c r="U14" s="112" t="s">
        <v>130</v>
      </c>
      <c r="V14" s="97" t="s">
        <v>680</v>
      </c>
      <c r="W14" s="112"/>
      <c r="X14" s="112">
        <v>313</v>
      </c>
      <c r="Y14" s="112">
        <f t="shared" si="0"/>
        <v>313</v>
      </c>
      <c r="Z14" s="106">
        <v>95</v>
      </c>
      <c r="AA14" s="97"/>
      <c r="AB14" s="112"/>
      <c r="AC14" s="97"/>
      <c r="AD14" s="97"/>
      <c r="AE14" s="101">
        <v>2888</v>
      </c>
      <c r="AF14" s="101"/>
      <c r="AG14" s="101"/>
      <c r="AH14" s="101"/>
      <c r="AI14" s="101"/>
      <c r="AJ14" s="106">
        <v>0</v>
      </c>
      <c r="AK14" s="97">
        <v>250</v>
      </c>
      <c r="AL14" s="97"/>
      <c r="AM14" s="97"/>
      <c r="AN14" s="97"/>
      <c r="AO14" s="97" t="s">
        <v>714</v>
      </c>
      <c r="AP14" s="128"/>
      <c r="AQ14" s="48"/>
      <c r="AR14" s="48"/>
      <c r="AS14" s="48"/>
      <c r="AT14" s="48"/>
      <c r="AU14" s="48"/>
      <c r="AV14" s="48"/>
      <c r="AW14" s="48"/>
      <c r="AX14" s="48"/>
      <c r="AY14" s="48"/>
      <c r="AZ14" s="48"/>
      <c r="BA14" s="48"/>
      <c r="BB14" s="48"/>
      <c r="BC14" s="48"/>
      <c r="BD14" s="48"/>
      <c r="BE14" s="48"/>
      <c r="BF14" s="48"/>
      <c r="BG14" s="48"/>
      <c r="BH14" s="48"/>
      <c r="BI14" s="48"/>
      <c r="BJ14" s="48"/>
      <c r="BK14" s="48"/>
      <c r="BL14" s="48"/>
      <c r="BM14" s="48"/>
      <c r="BN14" s="48"/>
      <c r="BO14" s="48"/>
      <c r="BP14" s="48"/>
      <c r="BQ14" s="48"/>
      <c r="BR14" s="48"/>
      <c r="BS14" s="48"/>
      <c r="BT14" s="48"/>
      <c r="BU14" s="48"/>
      <c r="BV14" s="48"/>
      <c r="BW14" s="48"/>
      <c r="BX14" s="48"/>
      <c r="BY14" s="48"/>
      <c r="BZ14" s="48"/>
      <c r="CA14" s="48"/>
      <c r="CB14" s="48"/>
      <c r="CC14" s="48"/>
      <c r="CD14" s="48"/>
      <c r="CE14" s="48"/>
      <c r="CF14" s="48"/>
      <c r="CG14" s="48"/>
      <c r="CH14" s="48"/>
      <c r="CI14" s="48"/>
      <c r="CJ14" s="48"/>
      <c r="CK14" s="48"/>
      <c r="CL14" s="48"/>
      <c r="CM14" s="48"/>
      <c r="CN14" s="48"/>
      <c r="CO14" s="48"/>
      <c r="CP14" s="48"/>
      <c r="CQ14" s="48"/>
      <c r="CR14" s="48"/>
      <c r="CS14" s="48"/>
      <c r="CT14" s="48"/>
      <c r="CU14" s="48"/>
      <c r="CV14" s="48"/>
      <c r="CW14" s="48"/>
      <c r="CX14" s="48"/>
      <c r="CY14" s="48"/>
      <c r="CZ14" s="48"/>
      <c r="DA14" s="48"/>
      <c r="DB14" s="48"/>
      <c r="DC14" s="48"/>
      <c r="DD14" s="48"/>
      <c r="DE14" s="48"/>
      <c r="DF14" s="48"/>
      <c r="DG14" s="48"/>
      <c r="DH14" s="48"/>
      <c r="DI14" s="48"/>
      <c r="DJ14" s="48"/>
      <c r="DK14" s="48"/>
    </row>
    <row r="15" spans="1:115" s="63" customFormat="1" x14ac:dyDescent="0.25">
      <c r="A15" s="97">
        <v>2015</v>
      </c>
      <c r="B15" s="106" t="s">
        <v>637</v>
      </c>
      <c r="C15" s="97" t="s">
        <v>667</v>
      </c>
      <c r="D15" s="97" t="s">
        <v>60</v>
      </c>
      <c r="E15" s="97" t="s">
        <v>66</v>
      </c>
      <c r="F15" s="97" t="s">
        <v>62</v>
      </c>
      <c r="G15" s="97" t="s">
        <v>65</v>
      </c>
      <c r="H15" s="100" t="s">
        <v>67</v>
      </c>
      <c r="I15" s="97"/>
      <c r="J15" s="97" t="s">
        <v>63</v>
      </c>
      <c r="K15" s="97"/>
      <c r="L15" s="97" t="s">
        <v>64</v>
      </c>
      <c r="M15" s="97">
        <v>4584410</v>
      </c>
      <c r="N15" s="97">
        <v>4584410</v>
      </c>
      <c r="O15" s="100">
        <v>1120980</v>
      </c>
      <c r="P15" s="100">
        <v>0</v>
      </c>
      <c r="Q15" s="100"/>
      <c r="R15" s="100"/>
      <c r="S15" s="100"/>
      <c r="T15" s="97"/>
      <c r="U15" s="112" t="s">
        <v>130</v>
      </c>
      <c r="V15" s="97" t="s">
        <v>680</v>
      </c>
      <c r="W15" s="112">
        <v>14150</v>
      </c>
      <c r="X15" s="112"/>
      <c r="Y15" s="112">
        <f t="shared" si="0"/>
        <v>14150</v>
      </c>
      <c r="Z15" s="106">
        <v>53</v>
      </c>
      <c r="AA15" s="97"/>
      <c r="AB15" s="112"/>
      <c r="AC15" s="97"/>
      <c r="AD15" s="97"/>
      <c r="AE15" s="101"/>
      <c r="AF15" s="101">
        <v>87139</v>
      </c>
      <c r="AG15" s="101"/>
      <c r="AH15" s="101"/>
      <c r="AI15" s="101"/>
      <c r="AJ15" s="106">
        <v>0</v>
      </c>
      <c r="AK15" s="97">
        <v>0</v>
      </c>
      <c r="AL15" s="97"/>
      <c r="AM15" s="97"/>
      <c r="AN15" s="97"/>
      <c r="AO15" s="97"/>
      <c r="AP15" s="97"/>
      <c r="AQ15" s="48"/>
      <c r="AR15" s="48"/>
      <c r="AS15" s="48"/>
      <c r="AT15" s="48"/>
      <c r="AU15" s="48"/>
      <c r="AV15" s="48"/>
      <c r="AW15" s="48"/>
      <c r="AX15" s="48"/>
      <c r="AY15" s="48"/>
      <c r="AZ15" s="48"/>
      <c r="BA15" s="48"/>
      <c r="BB15" s="48"/>
      <c r="BC15" s="48"/>
      <c r="BD15" s="48"/>
      <c r="BE15" s="48"/>
      <c r="BF15" s="48"/>
      <c r="BG15" s="48"/>
      <c r="BH15" s="48"/>
      <c r="BI15" s="48"/>
      <c r="BJ15" s="48"/>
      <c r="BK15" s="48"/>
      <c r="BL15" s="48"/>
      <c r="BM15" s="48"/>
      <c r="BN15" s="48"/>
      <c r="BO15" s="48"/>
      <c r="BP15" s="48"/>
      <c r="BQ15" s="48"/>
      <c r="BR15" s="48"/>
      <c r="BS15" s="48"/>
      <c r="BT15" s="48"/>
      <c r="BU15" s="48"/>
      <c r="BV15" s="48"/>
      <c r="BW15" s="48"/>
      <c r="BX15" s="48"/>
      <c r="BY15" s="48"/>
      <c r="BZ15" s="48"/>
      <c r="CA15" s="48"/>
      <c r="CB15" s="48"/>
      <c r="CC15" s="48"/>
      <c r="CD15" s="48"/>
      <c r="CE15" s="48"/>
      <c r="CF15" s="48"/>
      <c r="CG15" s="48"/>
      <c r="CH15" s="48"/>
      <c r="CI15" s="48"/>
      <c r="CJ15" s="48"/>
      <c r="CK15" s="48"/>
      <c r="CL15" s="48"/>
      <c r="CM15" s="48"/>
      <c r="CN15" s="48"/>
      <c r="CO15" s="48"/>
      <c r="CP15" s="48"/>
      <c r="CQ15" s="48"/>
      <c r="CR15" s="48"/>
      <c r="CS15" s="48"/>
      <c r="CT15" s="48"/>
      <c r="CU15" s="48"/>
      <c r="CV15" s="48"/>
      <c r="CW15" s="48"/>
      <c r="CX15" s="48"/>
      <c r="CY15" s="48"/>
      <c r="CZ15" s="48"/>
      <c r="DA15" s="48"/>
      <c r="DB15" s="48"/>
      <c r="DC15" s="48"/>
      <c r="DD15" s="48"/>
      <c r="DE15" s="48"/>
      <c r="DF15" s="48"/>
      <c r="DG15" s="48"/>
      <c r="DH15" s="48"/>
      <c r="DI15" s="48"/>
      <c r="DJ15" s="48"/>
      <c r="DK15" s="48"/>
    </row>
    <row r="16" spans="1:115" x14ac:dyDescent="0.25">
      <c r="A16" s="119"/>
      <c r="B16" s="119"/>
      <c r="C16" s="119"/>
      <c r="D16" s="119"/>
      <c r="E16" s="119"/>
      <c r="F16" s="119"/>
      <c r="G16" s="119"/>
      <c r="H16" s="48"/>
      <c r="I16" s="48"/>
      <c r="J16" s="48"/>
      <c r="K16" s="48"/>
      <c r="L16" s="48"/>
      <c r="T16" s="48"/>
      <c r="U16" s="48"/>
      <c r="V16" s="48"/>
      <c r="W16" s="117"/>
      <c r="X16" s="117"/>
      <c r="Y16" s="117"/>
      <c r="Z16" s="51"/>
      <c r="AA16" s="48"/>
      <c r="AB16" s="121"/>
      <c r="AC16" s="118"/>
      <c r="AD16" s="118"/>
      <c r="AE16" s="58"/>
      <c r="AF16" s="58"/>
      <c r="AG16" s="58"/>
      <c r="AH16" s="58"/>
      <c r="AI16" s="58"/>
      <c r="AJ16" s="48"/>
      <c r="AK16" s="48"/>
      <c r="AL16" s="48"/>
      <c r="AM16" s="48"/>
      <c r="AN16" s="48"/>
      <c r="AO16" s="48"/>
      <c r="AP16" s="48"/>
      <c r="AQ16" s="119"/>
      <c r="AR16" s="119"/>
      <c r="AS16" s="119"/>
      <c r="AT16" s="119"/>
      <c r="AU16" s="119"/>
      <c r="AV16" s="119"/>
      <c r="AW16" s="119"/>
      <c r="AX16" s="119"/>
      <c r="AY16" s="119"/>
      <c r="AZ16" s="119"/>
      <c r="BA16" s="119"/>
      <c r="BB16" s="119"/>
      <c r="BC16" s="119"/>
      <c r="BD16" s="119"/>
      <c r="BE16" s="119"/>
      <c r="BF16" s="119"/>
      <c r="BG16" s="119"/>
      <c r="BH16" s="119"/>
      <c r="BI16" s="119"/>
      <c r="BJ16" s="119"/>
      <c r="BK16" s="119"/>
      <c r="BL16" s="119"/>
      <c r="BM16" s="119"/>
      <c r="BN16" s="119"/>
      <c r="BO16" s="119"/>
      <c r="BP16" s="119"/>
      <c r="BQ16" s="119"/>
      <c r="BR16" s="119"/>
      <c r="BS16" s="119"/>
      <c r="BT16" s="119"/>
      <c r="BU16" s="119"/>
      <c r="BV16" s="119"/>
      <c r="BW16" s="119"/>
      <c r="BX16" s="119"/>
      <c r="BY16" s="119"/>
      <c r="BZ16" s="119"/>
      <c r="CA16" s="119"/>
      <c r="CB16" s="119"/>
      <c r="CC16" s="119"/>
      <c r="CD16" s="119"/>
      <c r="CE16" s="119"/>
      <c r="CF16" s="119"/>
      <c r="CG16" s="119"/>
      <c r="CH16" s="119"/>
      <c r="CI16" s="119"/>
      <c r="CJ16" s="119"/>
      <c r="CK16" s="119"/>
      <c r="CL16" s="119"/>
      <c r="CM16" s="119"/>
      <c r="CN16" s="119"/>
      <c r="CO16" s="119"/>
      <c r="CP16" s="119"/>
      <c r="CQ16" s="119"/>
      <c r="CR16" s="119"/>
      <c r="CS16" s="119"/>
      <c r="CT16" s="119"/>
      <c r="CU16" s="119"/>
      <c r="CV16" s="119"/>
      <c r="CW16" s="119"/>
      <c r="CX16" s="119"/>
      <c r="CY16" s="119"/>
      <c r="CZ16" s="119"/>
      <c r="DA16" s="119"/>
      <c r="DB16" s="119"/>
      <c r="DC16" s="119"/>
      <c r="DD16" s="119"/>
      <c r="DE16" s="119"/>
      <c r="DF16" s="119"/>
      <c r="DG16" s="119"/>
      <c r="DH16" s="119"/>
      <c r="DI16" s="119"/>
      <c r="DJ16" s="119"/>
      <c r="DK16" s="119"/>
    </row>
    <row r="17" spans="1:115" x14ac:dyDescent="0.25">
      <c r="A17" s="119"/>
      <c r="B17" s="119"/>
      <c r="C17" s="119"/>
      <c r="D17" s="119"/>
      <c r="E17" s="119"/>
      <c r="F17" s="119"/>
      <c r="G17" s="119"/>
      <c r="H17" s="119"/>
      <c r="I17" s="119"/>
      <c r="J17" s="119"/>
      <c r="K17" s="119"/>
      <c r="L17" s="119"/>
      <c r="M17" s="119"/>
      <c r="N17" s="119"/>
      <c r="O17" s="119"/>
      <c r="P17" s="119"/>
      <c r="Q17" s="119"/>
      <c r="R17" s="119"/>
      <c r="S17" s="119"/>
      <c r="T17" s="119"/>
      <c r="U17" s="119"/>
      <c r="V17" s="119"/>
      <c r="W17" s="119"/>
      <c r="X17" s="119"/>
      <c r="Y17" s="119"/>
      <c r="Z17" s="119"/>
      <c r="AA17" s="119"/>
      <c r="AB17" s="119"/>
      <c r="AC17" s="119"/>
      <c r="AD17" s="119"/>
      <c r="AE17" s="119"/>
      <c r="AF17" s="119"/>
      <c r="AG17" s="119"/>
      <c r="AH17" s="119"/>
      <c r="AI17" s="119"/>
      <c r="AJ17" s="119"/>
      <c r="AK17" s="119"/>
      <c r="AL17" s="119"/>
      <c r="AM17" s="119"/>
      <c r="AN17" s="119"/>
      <c r="AO17" s="119"/>
      <c r="AP17" s="119"/>
      <c r="AQ17" s="119"/>
      <c r="AR17" s="119"/>
      <c r="AS17" s="119"/>
      <c r="AT17" s="119"/>
      <c r="AU17" s="119"/>
      <c r="AV17" s="119"/>
      <c r="AW17" s="119"/>
      <c r="AX17" s="119"/>
      <c r="AY17" s="119"/>
      <c r="AZ17" s="119"/>
      <c r="BA17" s="119"/>
      <c r="BB17" s="119"/>
      <c r="BC17" s="119"/>
      <c r="BD17" s="119"/>
      <c r="BE17" s="119"/>
      <c r="BF17" s="119"/>
      <c r="BG17" s="119"/>
      <c r="BH17" s="119"/>
      <c r="BI17" s="119"/>
      <c r="BJ17" s="119"/>
      <c r="BK17" s="119"/>
      <c r="BL17" s="119"/>
      <c r="BM17" s="119"/>
      <c r="BN17" s="119"/>
      <c r="BO17" s="119"/>
      <c r="BP17" s="119"/>
      <c r="BQ17" s="119"/>
      <c r="BR17" s="119"/>
      <c r="BS17" s="119"/>
      <c r="BT17" s="119"/>
      <c r="BU17" s="119"/>
      <c r="BV17" s="119"/>
      <c r="BW17" s="119"/>
      <c r="BX17" s="119"/>
      <c r="BY17" s="119"/>
      <c r="BZ17" s="119"/>
      <c r="CA17" s="119"/>
      <c r="CB17" s="119"/>
      <c r="CC17" s="119"/>
      <c r="CD17" s="119"/>
      <c r="CE17" s="119"/>
      <c r="CF17" s="119"/>
      <c r="CG17" s="119"/>
      <c r="CH17" s="119"/>
      <c r="CI17" s="119"/>
      <c r="CJ17" s="119"/>
      <c r="CK17" s="119"/>
      <c r="CL17" s="119"/>
      <c r="CM17" s="119"/>
      <c r="CN17" s="119"/>
      <c r="CO17" s="119"/>
      <c r="CP17" s="119"/>
      <c r="CQ17" s="119"/>
      <c r="CR17" s="119"/>
      <c r="CS17" s="119"/>
      <c r="CT17" s="119"/>
      <c r="CU17" s="119"/>
      <c r="CV17" s="119"/>
      <c r="CW17" s="119"/>
      <c r="CX17" s="119"/>
      <c r="CY17" s="119"/>
      <c r="CZ17" s="119"/>
      <c r="DA17" s="119"/>
      <c r="DB17" s="119"/>
      <c r="DC17" s="119"/>
      <c r="DD17" s="119"/>
      <c r="DE17" s="119"/>
      <c r="DF17" s="119"/>
      <c r="DG17" s="119"/>
      <c r="DH17" s="119"/>
      <c r="DI17" s="119"/>
      <c r="DJ17" s="119"/>
      <c r="DK17" s="119"/>
    </row>
    <row r="18" spans="1:115" x14ac:dyDescent="0.25">
      <c r="A18" s="119"/>
      <c r="B18" s="119"/>
      <c r="C18" s="119"/>
      <c r="D18" s="119"/>
      <c r="E18" s="119"/>
      <c r="F18" s="119"/>
      <c r="G18" s="119"/>
      <c r="H18" s="48"/>
      <c r="I18" s="48"/>
      <c r="J18" s="48"/>
      <c r="K18" s="48"/>
      <c r="L18" s="48"/>
      <c r="T18" s="48"/>
      <c r="U18" s="48"/>
      <c r="V18" s="48"/>
      <c r="W18" s="117"/>
      <c r="X18" s="117"/>
      <c r="Y18" s="117"/>
      <c r="Z18" s="51"/>
      <c r="AA18" s="48"/>
      <c r="AB18" s="121"/>
      <c r="AC18" s="118"/>
      <c r="AD18" s="118"/>
      <c r="AE18" s="58"/>
      <c r="AF18" s="58"/>
      <c r="AG18" s="58"/>
      <c r="AH18" s="58"/>
      <c r="AI18" s="58"/>
      <c r="AJ18" s="48"/>
      <c r="AK18" s="48"/>
      <c r="AL18" s="48"/>
      <c r="AM18" s="48"/>
      <c r="AN18" s="48"/>
      <c r="AO18" s="48"/>
      <c r="AP18" s="48"/>
      <c r="AQ18" s="119"/>
      <c r="AR18" s="119"/>
      <c r="AS18" s="119"/>
      <c r="AT18" s="119"/>
      <c r="AU18" s="119"/>
      <c r="AV18" s="119"/>
      <c r="AW18" s="119"/>
      <c r="AX18" s="119"/>
      <c r="AY18" s="119"/>
      <c r="AZ18" s="119"/>
      <c r="BA18" s="119"/>
      <c r="BB18" s="119"/>
      <c r="BC18" s="119"/>
      <c r="BD18" s="119"/>
      <c r="BE18" s="119"/>
      <c r="BF18" s="119"/>
      <c r="BG18" s="119"/>
      <c r="BH18" s="119"/>
      <c r="BI18" s="119"/>
      <c r="BJ18" s="119"/>
      <c r="BK18" s="119"/>
      <c r="BL18" s="119"/>
      <c r="BM18" s="119"/>
      <c r="BN18" s="119"/>
      <c r="BO18" s="119"/>
      <c r="BP18" s="119"/>
      <c r="BQ18" s="119"/>
      <c r="BR18" s="119"/>
      <c r="BS18" s="119"/>
      <c r="BT18" s="119"/>
      <c r="BU18" s="119"/>
      <c r="BV18" s="119"/>
      <c r="BW18" s="119"/>
      <c r="BX18" s="119"/>
      <c r="BY18" s="119"/>
      <c r="BZ18" s="119"/>
      <c r="CA18" s="119"/>
      <c r="CB18" s="119"/>
      <c r="CC18" s="119"/>
      <c r="CD18" s="119"/>
      <c r="CE18" s="119"/>
      <c r="CF18" s="119"/>
      <c r="CG18" s="119"/>
      <c r="CH18" s="119"/>
      <c r="CI18" s="119"/>
      <c r="CJ18" s="119"/>
      <c r="CK18" s="119"/>
      <c r="CL18" s="119"/>
      <c r="CM18" s="119"/>
      <c r="CN18" s="119"/>
      <c r="CO18" s="119"/>
      <c r="CP18" s="119"/>
      <c r="CQ18" s="119"/>
      <c r="CR18" s="119"/>
      <c r="CS18" s="119"/>
      <c r="CT18" s="119"/>
      <c r="CU18" s="119"/>
      <c r="CV18" s="119"/>
      <c r="CW18" s="119"/>
      <c r="CX18" s="119"/>
      <c r="CY18" s="119"/>
      <c r="CZ18" s="119"/>
      <c r="DA18" s="119"/>
      <c r="DB18" s="119"/>
      <c r="DC18" s="119"/>
      <c r="DD18" s="119"/>
      <c r="DE18" s="119"/>
      <c r="DF18" s="119"/>
      <c r="DG18" s="119"/>
      <c r="DH18" s="119"/>
      <c r="DI18" s="119"/>
      <c r="DJ18" s="119"/>
      <c r="DK18" s="119"/>
    </row>
    <row r="19" spans="1:115" x14ac:dyDescent="0.25">
      <c r="A19" s="119"/>
      <c r="B19" s="119"/>
      <c r="C19" s="119"/>
      <c r="D19" s="119"/>
      <c r="E19" s="119"/>
      <c r="F19" s="119"/>
      <c r="G19" s="119"/>
      <c r="H19" s="48"/>
      <c r="I19" s="48"/>
      <c r="J19" s="48"/>
      <c r="K19" s="48"/>
      <c r="L19" s="48"/>
      <c r="R19" s="119"/>
      <c r="T19" s="48"/>
      <c r="U19" s="48"/>
      <c r="V19" s="48"/>
      <c r="W19" s="117"/>
      <c r="X19" s="117"/>
      <c r="Y19" s="117"/>
      <c r="Z19" s="51"/>
      <c r="AA19" s="48"/>
      <c r="AB19" s="121"/>
      <c r="AC19" s="118"/>
      <c r="AD19" s="118"/>
      <c r="AE19" s="58"/>
      <c r="AF19" s="58"/>
      <c r="AG19" s="58"/>
      <c r="AH19" s="58"/>
      <c r="AI19" s="58"/>
      <c r="AJ19" s="48"/>
      <c r="AK19" s="48"/>
      <c r="AL19" s="48"/>
      <c r="AM19" s="48"/>
      <c r="AN19" s="48"/>
      <c r="AO19" s="48"/>
      <c r="AP19" s="48"/>
      <c r="AQ19" s="119"/>
      <c r="AR19" s="119"/>
      <c r="AS19" s="119"/>
      <c r="AT19" s="119"/>
      <c r="AU19" s="119"/>
      <c r="AV19" s="119"/>
      <c r="AW19" s="119"/>
      <c r="AX19" s="119"/>
      <c r="AY19" s="119"/>
      <c r="AZ19" s="119"/>
      <c r="BA19" s="119"/>
      <c r="BB19" s="119"/>
      <c r="BC19" s="119"/>
      <c r="BD19" s="119"/>
      <c r="BE19" s="119"/>
      <c r="BF19" s="119"/>
      <c r="BG19" s="119"/>
      <c r="BH19" s="119"/>
      <c r="BI19" s="119"/>
      <c r="BJ19" s="119"/>
      <c r="BK19" s="119"/>
      <c r="BL19" s="119"/>
      <c r="BM19" s="119"/>
      <c r="BN19" s="119"/>
      <c r="BO19" s="119"/>
      <c r="BP19" s="119"/>
      <c r="BQ19" s="119"/>
      <c r="BR19" s="119"/>
      <c r="BS19" s="119"/>
      <c r="BT19" s="119"/>
      <c r="BU19" s="119"/>
      <c r="BV19" s="119"/>
      <c r="BW19" s="119"/>
      <c r="BX19" s="119"/>
      <c r="BY19" s="119"/>
      <c r="BZ19" s="119"/>
      <c r="CA19" s="119"/>
      <c r="CB19" s="119"/>
      <c r="CC19" s="119"/>
      <c r="CD19" s="119"/>
      <c r="CE19" s="119"/>
      <c r="CF19" s="119"/>
      <c r="CG19" s="119"/>
      <c r="CH19" s="119"/>
      <c r="CI19" s="119"/>
      <c r="CJ19" s="119"/>
      <c r="CK19" s="119"/>
      <c r="CL19" s="119"/>
      <c r="CM19" s="119"/>
      <c r="CN19" s="119"/>
      <c r="CO19" s="119"/>
      <c r="CP19" s="119"/>
      <c r="CQ19" s="119"/>
      <c r="CR19" s="119"/>
      <c r="CS19" s="119"/>
      <c r="CT19" s="119"/>
      <c r="CU19" s="119"/>
      <c r="CV19" s="119"/>
      <c r="CW19" s="119"/>
      <c r="CX19" s="119"/>
      <c r="CY19" s="119"/>
      <c r="CZ19" s="119"/>
      <c r="DA19" s="119"/>
      <c r="DB19" s="119"/>
      <c r="DC19" s="119"/>
      <c r="DD19" s="119"/>
      <c r="DE19" s="119"/>
      <c r="DF19" s="119"/>
      <c r="DG19" s="119"/>
      <c r="DH19" s="119"/>
      <c r="DI19" s="119"/>
      <c r="DJ19" s="119"/>
      <c r="DK19" s="119"/>
    </row>
    <row r="20" spans="1:115" x14ac:dyDescent="0.25">
      <c r="A20" s="119"/>
      <c r="B20" s="119"/>
      <c r="C20" s="119"/>
      <c r="D20" s="119"/>
      <c r="E20" s="119"/>
      <c r="F20" s="119"/>
      <c r="G20" s="119"/>
      <c r="H20" s="48"/>
      <c r="I20" s="48"/>
      <c r="J20" s="48"/>
      <c r="K20" s="48"/>
      <c r="L20" s="48"/>
      <c r="R20" s="119"/>
      <c r="T20" s="48"/>
      <c r="U20" s="48"/>
      <c r="V20" s="48"/>
      <c r="W20" s="117"/>
      <c r="X20" s="117"/>
      <c r="Y20" s="117"/>
      <c r="Z20" s="51"/>
      <c r="AA20" s="48"/>
      <c r="AB20" s="121"/>
      <c r="AC20" s="118"/>
      <c r="AD20" s="118"/>
      <c r="AE20" s="58"/>
      <c r="AF20" s="58"/>
      <c r="AG20" s="58"/>
      <c r="AH20" s="58"/>
      <c r="AI20" s="58"/>
      <c r="AJ20" s="48"/>
      <c r="AK20" s="48"/>
      <c r="AL20" s="48"/>
      <c r="AM20" s="48"/>
      <c r="AN20" s="48"/>
      <c r="AO20" s="48"/>
      <c r="AP20" s="48"/>
      <c r="AQ20" s="119"/>
      <c r="AR20" s="119"/>
      <c r="AS20" s="119"/>
      <c r="AT20" s="119"/>
      <c r="AU20" s="119"/>
      <c r="AV20" s="119"/>
      <c r="AW20" s="119"/>
      <c r="AX20" s="119"/>
      <c r="AY20" s="119"/>
      <c r="AZ20" s="119"/>
      <c r="BA20" s="119"/>
      <c r="BB20" s="119"/>
      <c r="BC20" s="119"/>
      <c r="BD20" s="119"/>
      <c r="BE20" s="119"/>
      <c r="BF20" s="119"/>
      <c r="BG20" s="119"/>
      <c r="BH20" s="119"/>
      <c r="BI20" s="119"/>
      <c r="BJ20" s="119"/>
      <c r="BK20" s="119"/>
      <c r="BL20" s="119"/>
      <c r="BM20" s="119"/>
      <c r="BN20" s="119"/>
      <c r="BO20" s="119"/>
      <c r="BP20" s="119"/>
      <c r="BQ20" s="119"/>
      <c r="BR20" s="119"/>
      <c r="BS20" s="119"/>
      <c r="BT20" s="119"/>
      <c r="BU20" s="119"/>
      <c r="BV20" s="119"/>
      <c r="BW20" s="119"/>
      <c r="BX20" s="119"/>
      <c r="BY20" s="119"/>
      <c r="BZ20" s="119"/>
      <c r="CA20" s="119"/>
      <c r="CB20" s="119"/>
      <c r="CC20" s="119"/>
      <c r="CD20" s="119"/>
      <c r="CE20" s="119"/>
      <c r="CF20" s="119"/>
      <c r="CG20" s="119"/>
      <c r="CH20" s="119"/>
      <c r="CI20" s="119"/>
      <c r="CJ20" s="119"/>
      <c r="CK20" s="119"/>
      <c r="CL20" s="119"/>
      <c r="CM20" s="119"/>
      <c r="CN20" s="119"/>
      <c r="CO20" s="119"/>
      <c r="CP20" s="119"/>
      <c r="CQ20" s="119"/>
      <c r="CR20" s="119"/>
      <c r="CS20" s="119"/>
      <c r="CT20" s="119"/>
      <c r="CU20" s="119"/>
      <c r="CV20" s="119"/>
      <c r="CW20" s="119"/>
      <c r="CX20" s="119"/>
      <c r="CY20" s="119"/>
      <c r="CZ20" s="119"/>
      <c r="DA20" s="119"/>
      <c r="DB20" s="119"/>
      <c r="DC20" s="119"/>
      <c r="DD20" s="119"/>
      <c r="DE20" s="119"/>
      <c r="DF20" s="119"/>
      <c r="DG20" s="119"/>
      <c r="DH20" s="119"/>
      <c r="DI20" s="119"/>
      <c r="DJ20" s="119"/>
      <c r="DK20" s="119"/>
    </row>
    <row r="21" spans="1:115" x14ac:dyDescent="0.25">
      <c r="A21" s="119"/>
      <c r="B21" s="119"/>
      <c r="C21" s="119"/>
      <c r="D21" s="119"/>
      <c r="E21" s="119"/>
      <c r="F21" s="119"/>
      <c r="G21" s="119"/>
      <c r="H21" s="48"/>
      <c r="I21" s="48"/>
      <c r="J21" s="48"/>
      <c r="K21" s="48"/>
      <c r="L21" s="48"/>
      <c r="R21" s="119"/>
      <c r="T21" s="48"/>
      <c r="U21" s="48"/>
      <c r="V21" s="48"/>
      <c r="W21" s="117"/>
      <c r="X21" s="117"/>
      <c r="Y21" s="117"/>
      <c r="Z21" s="51"/>
      <c r="AA21" s="48"/>
      <c r="AB21" s="121"/>
      <c r="AC21" s="118"/>
      <c r="AD21" s="118"/>
      <c r="AE21" s="58"/>
      <c r="AF21" s="58"/>
      <c r="AG21" s="58"/>
      <c r="AH21" s="58"/>
      <c r="AI21" s="58"/>
      <c r="AJ21" s="48"/>
      <c r="AK21" s="48"/>
      <c r="AL21" s="48"/>
      <c r="AM21" s="48"/>
      <c r="AN21" s="48"/>
      <c r="AO21" s="48"/>
      <c r="AP21" s="48"/>
      <c r="AQ21" s="119"/>
      <c r="AR21" s="119"/>
      <c r="AS21" s="119"/>
      <c r="AT21" s="119"/>
      <c r="AU21" s="119"/>
      <c r="AV21" s="119"/>
      <c r="AW21" s="119"/>
      <c r="AX21" s="119"/>
      <c r="AY21" s="119"/>
      <c r="AZ21" s="119"/>
      <c r="BA21" s="119"/>
      <c r="BB21" s="119"/>
      <c r="BC21" s="119"/>
      <c r="BD21" s="119"/>
      <c r="BE21" s="119"/>
      <c r="BF21" s="119"/>
      <c r="BG21" s="119"/>
      <c r="BH21" s="119"/>
      <c r="BI21" s="119"/>
      <c r="BJ21" s="119"/>
      <c r="BK21" s="119"/>
      <c r="BL21" s="119"/>
      <c r="BM21" s="119"/>
      <c r="BN21" s="119"/>
      <c r="BO21" s="119"/>
      <c r="BP21" s="119"/>
      <c r="BQ21" s="119"/>
      <c r="BR21" s="119"/>
      <c r="BS21" s="119"/>
      <c r="BT21" s="119"/>
      <c r="BU21" s="119"/>
      <c r="BV21" s="119"/>
      <c r="BW21" s="119"/>
      <c r="BX21" s="119"/>
      <c r="BY21" s="119"/>
      <c r="BZ21" s="119"/>
      <c r="CA21" s="119"/>
      <c r="CB21" s="119"/>
      <c r="CC21" s="119"/>
      <c r="CD21" s="119"/>
      <c r="CE21" s="119"/>
      <c r="CF21" s="119"/>
      <c r="CG21" s="119"/>
      <c r="CH21" s="119"/>
      <c r="CI21" s="119"/>
      <c r="CJ21" s="119"/>
      <c r="CK21" s="119"/>
      <c r="CL21" s="119"/>
      <c r="CM21" s="119"/>
      <c r="CN21" s="119"/>
      <c r="CO21" s="119"/>
      <c r="CP21" s="119"/>
      <c r="CQ21" s="119"/>
      <c r="CR21" s="119"/>
      <c r="CS21" s="119"/>
      <c r="CT21" s="119"/>
      <c r="CU21" s="119"/>
      <c r="CV21" s="119"/>
      <c r="CW21" s="119"/>
      <c r="CX21" s="119"/>
      <c r="CY21" s="119"/>
      <c r="CZ21" s="119"/>
      <c r="DA21" s="119"/>
      <c r="DB21" s="119"/>
      <c r="DC21" s="119"/>
      <c r="DD21" s="119"/>
      <c r="DE21" s="119"/>
      <c r="DF21" s="119"/>
      <c r="DG21" s="119"/>
      <c r="DH21" s="119"/>
      <c r="DI21" s="119"/>
      <c r="DJ21" s="119"/>
      <c r="DK21" s="119"/>
    </row>
    <row r="22" spans="1:115" x14ac:dyDescent="0.25">
      <c r="A22" s="119"/>
      <c r="B22" s="119"/>
      <c r="C22" s="119"/>
      <c r="D22" s="119"/>
      <c r="E22" s="119"/>
      <c r="F22" s="119"/>
      <c r="G22" s="119"/>
      <c r="H22" s="48"/>
      <c r="I22" s="48"/>
      <c r="J22" s="48"/>
      <c r="K22" s="48"/>
      <c r="L22" s="48"/>
      <c r="R22" s="119"/>
      <c r="T22" s="48"/>
      <c r="U22" s="48"/>
      <c r="V22" s="48"/>
      <c r="W22" s="117"/>
      <c r="X22" s="117"/>
      <c r="Y22" s="117"/>
      <c r="Z22" s="51"/>
      <c r="AA22" s="48"/>
      <c r="AB22" s="121"/>
      <c r="AC22" s="118"/>
      <c r="AD22" s="118"/>
      <c r="AE22" s="58"/>
      <c r="AF22" s="58"/>
      <c r="AG22" s="58"/>
      <c r="AH22" s="58"/>
      <c r="AI22" s="58"/>
      <c r="AJ22" s="48"/>
      <c r="AK22" s="48"/>
      <c r="AL22" s="48"/>
      <c r="AM22" s="48"/>
      <c r="AN22" s="48"/>
      <c r="AO22" s="48"/>
      <c r="AP22" s="48"/>
      <c r="AQ22" s="119"/>
      <c r="AR22" s="119"/>
      <c r="AS22" s="119"/>
      <c r="AT22" s="119"/>
      <c r="AU22" s="119"/>
      <c r="AV22" s="119"/>
      <c r="AW22" s="119"/>
      <c r="AX22" s="119"/>
      <c r="AY22" s="119"/>
      <c r="AZ22" s="119"/>
      <c r="BA22" s="119"/>
      <c r="BB22" s="119"/>
      <c r="BC22" s="119"/>
      <c r="BD22" s="119"/>
      <c r="BE22" s="119"/>
      <c r="BF22" s="119"/>
      <c r="BG22" s="119"/>
      <c r="BH22" s="119"/>
      <c r="BI22" s="119"/>
      <c r="BJ22" s="119"/>
      <c r="BK22" s="119"/>
      <c r="BL22" s="119"/>
      <c r="BM22" s="119"/>
      <c r="BN22" s="119"/>
      <c r="BO22" s="119"/>
      <c r="BP22" s="119"/>
      <c r="BQ22" s="119"/>
      <c r="BR22" s="119"/>
      <c r="BS22" s="119"/>
      <c r="BT22" s="119"/>
      <c r="BU22" s="119"/>
      <c r="BV22" s="119"/>
      <c r="BW22" s="119"/>
      <c r="BX22" s="119"/>
      <c r="BY22" s="119"/>
      <c r="BZ22" s="119"/>
      <c r="CA22" s="119"/>
      <c r="CB22" s="119"/>
      <c r="CC22" s="119"/>
      <c r="CD22" s="119"/>
      <c r="CE22" s="119"/>
      <c r="CF22" s="119"/>
      <c r="CG22" s="119"/>
      <c r="CH22" s="119"/>
      <c r="CI22" s="119"/>
      <c r="CJ22" s="119"/>
      <c r="CK22" s="119"/>
      <c r="CL22" s="119"/>
      <c r="CM22" s="119"/>
      <c r="CN22" s="119"/>
      <c r="CO22" s="119"/>
      <c r="CP22" s="119"/>
      <c r="CQ22" s="119"/>
      <c r="CR22" s="119"/>
      <c r="CS22" s="119"/>
      <c r="CT22" s="119"/>
      <c r="CU22" s="119"/>
      <c r="CV22" s="119"/>
      <c r="CW22" s="119"/>
      <c r="CX22" s="119"/>
      <c r="CY22" s="119"/>
      <c r="CZ22" s="119"/>
      <c r="DA22" s="119"/>
      <c r="DB22" s="119"/>
      <c r="DC22" s="119"/>
      <c r="DD22" s="119"/>
      <c r="DE22" s="119"/>
      <c r="DF22" s="119"/>
      <c r="DG22" s="119"/>
      <c r="DH22" s="119"/>
      <c r="DI22" s="119"/>
      <c r="DJ22" s="119"/>
      <c r="DK22" s="119"/>
    </row>
    <row r="23" spans="1:115" x14ac:dyDescent="0.25">
      <c r="A23" s="119"/>
      <c r="B23" s="119"/>
      <c r="C23" s="119"/>
      <c r="D23" s="119"/>
      <c r="E23" s="119"/>
      <c r="F23" s="119"/>
      <c r="G23" s="119"/>
      <c r="H23" s="48"/>
      <c r="I23" s="48"/>
      <c r="J23" s="48"/>
      <c r="K23" s="48"/>
      <c r="L23" s="48"/>
      <c r="R23" s="119"/>
      <c r="T23" s="48"/>
      <c r="U23" s="48"/>
      <c r="V23" s="48"/>
      <c r="W23" s="117"/>
      <c r="X23" s="117"/>
      <c r="Y23" s="117"/>
      <c r="Z23" s="51"/>
      <c r="AA23" s="48"/>
      <c r="AB23" s="121"/>
      <c r="AC23" s="118"/>
      <c r="AD23" s="118"/>
      <c r="AE23" s="58"/>
      <c r="AF23" s="58"/>
      <c r="AG23" s="58"/>
      <c r="AH23" s="58"/>
      <c r="AI23" s="58"/>
      <c r="AJ23" s="48"/>
      <c r="AK23" s="48"/>
      <c r="AL23" s="48"/>
      <c r="AM23" s="48"/>
      <c r="AN23" s="48"/>
      <c r="AO23" s="48"/>
      <c r="AP23" s="48"/>
      <c r="AQ23" s="119"/>
      <c r="AR23" s="119"/>
      <c r="AS23" s="119"/>
      <c r="AT23" s="119"/>
      <c r="AU23" s="119"/>
      <c r="AV23" s="119"/>
      <c r="AW23" s="119"/>
      <c r="AX23" s="119"/>
      <c r="AY23" s="119"/>
      <c r="AZ23" s="119"/>
      <c r="BA23" s="119"/>
      <c r="BB23" s="119"/>
      <c r="BC23" s="119"/>
      <c r="BD23" s="119"/>
      <c r="BE23" s="119"/>
      <c r="BF23" s="119"/>
      <c r="BG23" s="119"/>
      <c r="BH23" s="119"/>
      <c r="BI23" s="119"/>
      <c r="BJ23" s="119"/>
      <c r="BK23" s="119"/>
      <c r="BL23" s="119"/>
      <c r="BM23" s="119"/>
      <c r="BN23" s="119"/>
      <c r="BO23" s="119"/>
      <c r="BP23" s="119"/>
      <c r="BQ23" s="119"/>
      <c r="BR23" s="119"/>
      <c r="BS23" s="119"/>
      <c r="BT23" s="119"/>
      <c r="BU23" s="119"/>
      <c r="BV23" s="119"/>
      <c r="BW23" s="119"/>
      <c r="BX23" s="119"/>
      <c r="BY23" s="119"/>
      <c r="BZ23" s="119"/>
      <c r="CA23" s="119"/>
      <c r="CB23" s="119"/>
      <c r="CC23" s="119"/>
      <c r="CD23" s="119"/>
      <c r="CE23" s="119"/>
      <c r="CF23" s="119"/>
      <c r="CG23" s="119"/>
      <c r="CH23" s="119"/>
      <c r="CI23" s="119"/>
      <c r="CJ23" s="119"/>
      <c r="CK23" s="119"/>
      <c r="CL23" s="119"/>
      <c r="CM23" s="119"/>
      <c r="CN23" s="119"/>
      <c r="CO23" s="119"/>
      <c r="CP23" s="119"/>
      <c r="CQ23" s="119"/>
      <c r="CR23" s="119"/>
      <c r="CS23" s="119"/>
      <c r="CT23" s="119"/>
      <c r="CU23" s="119"/>
      <c r="CV23" s="119"/>
      <c r="CW23" s="119"/>
      <c r="CX23" s="119"/>
      <c r="CY23" s="119"/>
      <c r="CZ23" s="119"/>
      <c r="DA23" s="119"/>
      <c r="DB23" s="119"/>
      <c r="DC23" s="119"/>
      <c r="DD23" s="119"/>
      <c r="DE23" s="119"/>
      <c r="DF23" s="119"/>
      <c r="DG23" s="119"/>
      <c r="DH23" s="119"/>
      <c r="DI23" s="119"/>
      <c r="DJ23" s="119"/>
      <c r="DK23" s="119"/>
    </row>
    <row r="24" spans="1:115" x14ac:dyDescent="0.25">
      <c r="A24" s="119"/>
      <c r="B24" s="119"/>
      <c r="C24" s="119"/>
      <c r="D24" s="119"/>
      <c r="E24" s="119"/>
      <c r="F24" s="119"/>
      <c r="G24" s="119"/>
      <c r="H24" s="48"/>
      <c r="I24" s="48"/>
      <c r="J24" s="48"/>
      <c r="K24" s="48"/>
      <c r="L24" s="48"/>
      <c r="T24" s="48"/>
      <c r="U24" s="48"/>
      <c r="V24" s="48"/>
      <c r="W24" s="117"/>
      <c r="X24" s="117"/>
      <c r="Y24" s="117"/>
      <c r="Z24" s="51"/>
      <c r="AA24" s="48"/>
      <c r="AB24" s="121"/>
      <c r="AC24" s="118"/>
      <c r="AD24" s="118"/>
      <c r="AE24" s="58"/>
      <c r="AF24" s="58"/>
      <c r="AG24" s="58"/>
      <c r="AH24" s="58"/>
      <c r="AI24" s="58"/>
      <c r="AJ24" s="48"/>
      <c r="AK24" s="48"/>
      <c r="AL24" s="48"/>
      <c r="AM24" s="48"/>
      <c r="AN24" s="48"/>
      <c r="AO24" s="48"/>
      <c r="AP24" s="48"/>
      <c r="AQ24" s="119"/>
      <c r="AR24" s="119"/>
      <c r="AS24" s="119"/>
      <c r="AT24" s="119"/>
      <c r="AU24" s="119"/>
      <c r="AV24" s="119"/>
      <c r="AW24" s="119"/>
      <c r="AX24" s="119"/>
      <c r="AY24" s="119"/>
      <c r="AZ24" s="119"/>
      <c r="BA24" s="119"/>
      <c r="BB24" s="119"/>
      <c r="BC24" s="119"/>
      <c r="BD24" s="119"/>
      <c r="BE24" s="119"/>
      <c r="BF24" s="119"/>
      <c r="BG24" s="119"/>
      <c r="BH24" s="119"/>
      <c r="BI24" s="119"/>
      <c r="BJ24" s="119"/>
      <c r="BK24" s="119"/>
      <c r="BL24" s="119"/>
      <c r="BM24" s="119"/>
      <c r="BN24" s="119"/>
      <c r="BO24" s="119"/>
      <c r="BP24" s="119"/>
      <c r="BQ24" s="119"/>
      <c r="BR24" s="119"/>
      <c r="BS24" s="119"/>
      <c r="BT24" s="119"/>
      <c r="BU24" s="119"/>
      <c r="BV24" s="119"/>
      <c r="BW24" s="119"/>
      <c r="BX24" s="119"/>
      <c r="BY24" s="119"/>
      <c r="BZ24" s="119"/>
      <c r="CA24" s="119"/>
      <c r="CB24" s="119"/>
      <c r="CC24" s="119"/>
      <c r="CD24" s="119"/>
      <c r="CE24" s="119"/>
      <c r="CF24" s="119"/>
      <c r="CG24" s="119"/>
      <c r="CH24" s="119"/>
      <c r="CI24" s="119"/>
      <c r="CJ24" s="119"/>
      <c r="CK24" s="119"/>
      <c r="CL24" s="119"/>
      <c r="CM24" s="119"/>
      <c r="CN24" s="119"/>
      <c r="CO24" s="119"/>
      <c r="CP24" s="119"/>
      <c r="CQ24" s="119"/>
      <c r="CR24" s="119"/>
      <c r="CS24" s="119"/>
      <c r="CT24" s="119"/>
      <c r="CU24" s="119"/>
      <c r="CV24" s="119"/>
      <c r="CW24" s="119"/>
      <c r="CX24" s="119"/>
      <c r="CY24" s="119"/>
      <c r="CZ24" s="119"/>
      <c r="DA24" s="119"/>
      <c r="DB24" s="119"/>
      <c r="DC24" s="119"/>
      <c r="DD24" s="119"/>
      <c r="DE24" s="119"/>
      <c r="DF24" s="119"/>
      <c r="DG24" s="119"/>
      <c r="DH24" s="119"/>
      <c r="DI24" s="119"/>
      <c r="DJ24" s="119"/>
      <c r="DK24" s="119"/>
    </row>
    <row r="25" spans="1:115" x14ac:dyDescent="0.25">
      <c r="A25" s="119"/>
      <c r="B25" s="119"/>
      <c r="C25" s="119"/>
      <c r="D25" s="119"/>
      <c r="E25" s="119"/>
      <c r="F25" s="119"/>
      <c r="G25" s="119"/>
      <c r="H25" s="48"/>
      <c r="I25" s="48"/>
      <c r="J25" s="48"/>
      <c r="K25" s="48"/>
      <c r="L25" s="48"/>
      <c r="T25" s="48"/>
      <c r="U25" s="48"/>
      <c r="V25" s="48"/>
      <c r="W25" s="117"/>
      <c r="X25" s="117"/>
      <c r="Y25" s="117"/>
      <c r="Z25" s="51"/>
      <c r="AA25" s="48"/>
      <c r="AB25" s="121"/>
      <c r="AC25" s="118"/>
      <c r="AD25" s="118"/>
      <c r="AE25" s="58"/>
      <c r="AF25" s="58"/>
      <c r="AG25" s="58"/>
      <c r="AH25" s="58"/>
      <c r="AI25" s="58"/>
      <c r="AJ25" s="48"/>
      <c r="AK25" s="48"/>
      <c r="AL25" s="48"/>
      <c r="AM25" s="48"/>
      <c r="AN25" s="48"/>
      <c r="AO25" s="48"/>
      <c r="AP25" s="48"/>
      <c r="AQ25" s="119"/>
      <c r="AR25" s="119"/>
      <c r="AS25" s="119"/>
      <c r="AT25" s="119"/>
      <c r="AU25" s="119"/>
      <c r="AV25" s="119"/>
      <c r="AW25" s="119"/>
      <c r="AX25" s="119"/>
      <c r="AY25" s="119"/>
      <c r="AZ25" s="119"/>
      <c r="BA25" s="119"/>
      <c r="BB25" s="119"/>
      <c r="BC25" s="119"/>
      <c r="BD25" s="119"/>
      <c r="BE25" s="119"/>
      <c r="BF25" s="119"/>
      <c r="BG25" s="119"/>
      <c r="BH25" s="119"/>
      <c r="BI25" s="119"/>
      <c r="BJ25" s="119"/>
      <c r="BK25" s="119"/>
      <c r="BL25" s="119"/>
      <c r="BM25" s="119"/>
      <c r="BN25" s="119"/>
      <c r="BO25" s="119"/>
      <c r="BP25" s="119"/>
      <c r="BQ25" s="119"/>
      <c r="BR25" s="119"/>
      <c r="BS25" s="119"/>
      <c r="BT25" s="119"/>
      <c r="BU25" s="119"/>
      <c r="BV25" s="119"/>
      <c r="BW25" s="119"/>
      <c r="BX25" s="119"/>
      <c r="BY25" s="119"/>
      <c r="BZ25" s="119"/>
      <c r="CA25" s="119"/>
      <c r="CB25" s="119"/>
      <c r="CC25" s="119"/>
      <c r="CD25" s="119"/>
      <c r="CE25" s="119"/>
      <c r="CF25" s="119"/>
      <c r="CG25" s="119"/>
      <c r="CH25" s="119"/>
      <c r="CI25" s="119"/>
      <c r="CJ25" s="119"/>
      <c r="CK25" s="119"/>
      <c r="CL25" s="119"/>
      <c r="CM25" s="119"/>
      <c r="CN25" s="119"/>
      <c r="CO25" s="119"/>
      <c r="CP25" s="119"/>
      <c r="CQ25" s="119"/>
      <c r="CR25" s="119"/>
      <c r="CS25" s="119"/>
      <c r="CT25" s="119"/>
      <c r="CU25" s="119"/>
      <c r="CV25" s="119"/>
      <c r="CW25" s="119"/>
      <c r="CX25" s="119"/>
      <c r="CY25" s="119"/>
      <c r="CZ25" s="119"/>
      <c r="DA25" s="119"/>
      <c r="DB25" s="119"/>
      <c r="DC25" s="119"/>
      <c r="DD25" s="119"/>
      <c r="DE25" s="119"/>
      <c r="DF25" s="119"/>
      <c r="DG25" s="119"/>
      <c r="DH25" s="119"/>
      <c r="DI25" s="119"/>
      <c r="DJ25" s="119"/>
      <c r="DK25" s="119"/>
    </row>
    <row r="26" spans="1:115" x14ac:dyDescent="0.25">
      <c r="A26" s="119"/>
      <c r="B26" s="119"/>
      <c r="C26" s="119"/>
      <c r="D26" s="119"/>
      <c r="E26" s="119"/>
      <c r="F26" s="119"/>
      <c r="G26" s="119"/>
      <c r="H26" s="48"/>
      <c r="I26" s="48"/>
      <c r="J26" s="48"/>
      <c r="K26" s="48"/>
      <c r="L26" s="48"/>
      <c r="T26" s="48"/>
      <c r="U26" s="48"/>
      <c r="V26" s="48"/>
      <c r="W26" s="117"/>
      <c r="X26" s="117"/>
      <c r="Y26" s="117"/>
      <c r="Z26" s="51"/>
      <c r="AA26" s="48"/>
      <c r="AB26" s="121"/>
      <c r="AC26" s="118"/>
      <c r="AD26" s="118"/>
      <c r="AE26" s="58"/>
      <c r="AF26" s="58"/>
      <c r="AG26" s="58"/>
      <c r="AH26" s="58"/>
      <c r="AI26" s="58"/>
      <c r="AJ26" s="48"/>
      <c r="AK26" s="48"/>
      <c r="AL26" s="48"/>
      <c r="AM26" s="48"/>
      <c r="AN26" s="48"/>
      <c r="AO26" s="48"/>
      <c r="AP26" s="48"/>
      <c r="AQ26" s="119"/>
      <c r="AR26" s="119"/>
      <c r="AS26" s="119"/>
      <c r="AT26" s="119"/>
      <c r="AU26" s="119"/>
      <c r="AV26" s="119"/>
      <c r="AW26" s="119"/>
      <c r="AX26" s="119"/>
      <c r="AY26" s="119"/>
      <c r="AZ26" s="119"/>
      <c r="BA26" s="119"/>
      <c r="BB26" s="119"/>
      <c r="BC26" s="119"/>
      <c r="BD26" s="119"/>
      <c r="BE26" s="119"/>
      <c r="BF26" s="119"/>
      <c r="BG26" s="119"/>
      <c r="BH26" s="119"/>
      <c r="BI26" s="119"/>
      <c r="BJ26" s="119"/>
      <c r="BK26" s="119"/>
      <c r="BL26" s="119"/>
      <c r="BM26" s="119"/>
      <c r="BN26" s="119"/>
      <c r="BO26" s="119"/>
      <c r="BP26" s="119"/>
      <c r="BQ26" s="119"/>
      <c r="BR26" s="119"/>
      <c r="BS26" s="119"/>
      <c r="BT26" s="119"/>
      <c r="BU26" s="119"/>
      <c r="BV26" s="119"/>
      <c r="BW26" s="119"/>
      <c r="BX26" s="119"/>
      <c r="BY26" s="119"/>
      <c r="BZ26" s="119"/>
      <c r="CA26" s="119"/>
      <c r="CB26" s="119"/>
      <c r="CC26" s="119"/>
      <c r="CD26" s="119"/>
      <c r="CE26" s="119"/>
      <c r="CF26" s="119"/>
      <c r="CG26" s="119"/>
      <c r="CH26" s="119"/>
      <c r="CI26" s="119"/>
      <c r="CJ26" s="119"/>
      <c r="CK26" s="119"/>
      <c r="CL26" s="119"/>
      <c r="CM26" s="119"/>
      <c r="CN26" s="119"/>
      <c r="CO26" s="119"/>
      <c r="CP26" s="119"/>
      <c r="CQ26" s="119"/>
      <c r="CR26" s="119"/>
      <c r="CS26" s="119"/>
      <c r="CT26" s="119"/>
      <c r="CU26" s="119"/>
      <c r="CV26" s="119"/>
      <c r="CW26" s="119"/>
      <c r="CX26" s="119"/>
      <c r="CY26" s="119"/>
      <c r="CZ26" s="119"/>
      <c r="DA26" s="119"/>
      <c r="DB26" s="119"/>
      <c r="DC26" s="119"/>
      <c r="DD26" s="119"/>
      <c r="DE26" s="119"/>
      <c r="DF26" s="119"/>
      <c r="DG26" s="119"/>
      <c r="DH26" s="119"/>
      <c r="DI26" s="119"/>
      <c r="DJ26" s="119"/>
      <c r="DK26" s="119"/>
    </row>
    <row r="27" spans="1:115" x14ac:dyDescent="0.25">
      <c r="A27" s="119"/>
      <c r="B27" s="119"/>
      <c r="C27" s="119"/>
      <c r="D27" s="119"/>
      <c r="E27" s="119"/>
      <c r="F27" s="119"/>
      <c r="G27" s="119"/>
      <c r="H27" s="48"/>
      <c r="I27" s="48"/>
      <c r="J27" s="48"/>
      <c r="K27" s="48"/>
      <c r="L27" s="48"/>
      <c r="T27" s="48"/>
      <c r="U27" s="48"/>
      <c r="V27" s="48"/>
      <c r="W27" s="117"/>
      <c r="X27" s="117"/>
      <c r="Y27" s="117"/>
      <c r="Z27" s="51"/>
      <c r="AA27" s="48"/>
      <c r="AB27" s="121"/>
      <c r="AC27" s="118"/>
      <c r="AD27" s="118"/>
      <c r="AE27" s="58"/>
      <c r="AF27" s="58"/>
      <c r="AG27" s="58"/>
      <c r="AH27" s="58"/>
      <c r="AI27" s="58"/>
      <c r="AJ27" s="48"/>
      <c r="AK27" s="48"/>
      <c r="AL27" s="48"/>
      <c r="AM27" s="48"/>
      <c r="AN27" s="48"/>
      <c r="AO27" s="48"/>
      <c r="AP27" s="48"/>
      <c r="AQ27" s="119"/>
      <c r="AR27" s="119"/>
      <c r="AS27" s="119"/>
      <c r="AT27" s="119"/>
      <c r="AU27" s="119"/>
      <c r="AV27" s="119"/>
      <c r="AW27" s="119"/>
      <c r="AX27" s="119"/>
      <c r="AY27" s="119"/>
      <c r="AZ27" s="119"/>
      <c r="BA27" s="119"/>
      <c r="BB27" s="119"/>
      <c r="BC27" s="119"/>
      <c r="BD27" s="119"/>
      <c r="BE27" s="119"/>
      <c r="BF27" s="119"/>
      <c r="BG27" s="119"/>
      <c r="BH27" s="119"/>
      <c r="BI27" s="119"/>
      <c r="BJ27" s="119"/>
      <c r="BK27" s="119"/>
      <c r="BL27" s="119"/>
      <c r="BM27" s="119"/>
      <c r="BN27" s="119"/>
      <c r="BO27" s="119"/>
      <c r="BP27" s="119"/>
      <c r="BQ27" s="119"/>
      <c r="BR27" s="119"/>
      <c r="BS27" s="119"/>
      <c r="BT27" s="119"/>
      <c r="BU27" s="119"/>
      <c r="BV27" s="119"/>
      <c r="BW27" s="119"/>
      <c r="BX27" s="119"/>
      <c r="BY27" s="119"/>
      <c r="BZ27" s="119"/>
      <c r="CA27" s="119"/>
      <c r="CB27" s="119"/>
      <c r="CC27" s="119"/>
      <c r="CD27" s="119"/>
      <c r="CE27" s="119"/>
      <c r="CF27" s="119"/>
      <c r="CG27" s="119"/>
      <c r="CH27" s="119"/>
      <c r="CI27" s="119"/>
      <c r="CJ27" s="119"/>
      <c r="CK27" s="119"/>
      <c r="CL27" s="119"/>
      <c r="CM27" s="119"/>
      <c r="CN27" s="119"/>
      <c r="CO27" s="119"/>
      <c r="CP27" s="119"/>
      <c r="CQ27" s="119"/>
      <c r="CR27" s="119"/>
      <c r="CS27" s="119"/>
      <c r="CT27" s="119"/>
      <c r="CU27" s="119"/>
      <c r="CV27" s="119"/>
      <c r="CW27" s="119"/>
      <c r="CX27" s="119"/>
      <c r="CY27" s="119"/>
      <c r="CZ27" s="119"/>
      <c r="DA27" s="119"/>
      <c r="DB27" s="119"/>
      <c r="DC27" s="119"/>
      <c r="DD27" s="119"/>
      <c r="DE27" s="119"/>
      <c r="DF27" s="119"/>
      <c r="DG27" s="119"/>
      <c r="DH27" s="119"/>
      <c r="DI27" s="119"/>
      <c r="DJ27" s="119"/>
      <c r="DK27" s="119"/>
    </row>
    <row r="28" spans="1:115" x14ac:dyDescent="0.25">
      <c r="A28" s="119"/>
      <c r="B28" s="119"/>
      <c r="C28" s="119"/>
      <c r="D28" s="119"/>
      <c r="E28" s="119"/>
      <c r="F28" s="119"/>
      <c r="G28" s="119"/>
      <c r="H28" s="48"/>
      <c r="I28" s="48"/>
      <c r="J28" s="48"/>
      <c r="K28" s="48"/>
      <c r="L28" s="48"/>
      <c r="T28" s="48"/>
      <c r="U28" s="48"/>
      <c r="V28" s="48"/>
      <c r="W28" s="117"/>
      <c r="X28" s="117"/>
      <c r="Y28" s="117"/>
      <c r="Z28" s="51"/>
      <c r="AA28" s="48"/>
      <c r="AB28" s="121"/>
      <c r="AC28" s="118"/>
      <c r="AD28" s="118"/>
      <c r="AE28" s="58"/>
      <c r="AF28" s="58"/>
      <c r="AG28" s="58"/>
      <c r="AH28" s="58"/>
      <c r="AI28" s="58"/>
      <c r="AJ28" s="48"/>
      <c r="AK28" s="48"/>
      <c r="AL28" s="48"/>
      <c r="AM28" s="48"/>
      <c r="AN28" s="48"/>
      <c r="AO28" s="48"/>
      <c r="AP28" s="48"/>
      <c r="AQ28" s="119"/>
      <c r="AR28" s="119"/>
      <c r="AS28" s="119"/>
      <c r="AT28" s="119"/>
      <c r="AU28" s="119"/>
      <c r="AV28" s="119"/>
      <c r="AW28" s="119"/>
      <c r="AX28" s="119"/>
      <c r="AY28" s="119"/>
      <c r="AZ28" s="119"/>
      <c r="BA28" s="119"/>
      <c r="BB28" s="119"/>
      <c r="BC28" s="119"/>
      <c r="BD28" s="119"/>
      <c r="BE28" s="119"/>
      <c r="BF28" s="119"/>
      <c r="BG28" s="119"/>
      <c r="BH28" s="119"/>
      <c r="BI28" s="119"/>
      <c r="BJ28" s="119"/>
      <c r="BK28" s="119"/>
      <c r="BL28" s="119"/>
      <c r="BM28" s="119"/>
      <c r="BN28" s="119"/>
      <c r="BO28" s="119"/>
      <c r="BP28" s="119"/>
      <c r="BQ28" s="119"/>
      <c r="BR28" s="119"/>
      <c r="BS28" s="119"/>
      <c r="BT28" s="119"/>
      <c r="BU28" s="119"/>
      <c r="BV28" s="119"/>
      <c r="BW28" s="119"/>
      <c r="BX28" s="119"/>
      <c r="BY28" s="119"/>
      <c r="BZ28" s="119"/>
      <c r="CA28" s="119"/>
      <c r="CB28" s="119"/>
      <c r="CC28" s="119"/>
      <c r="CD28" s="119"/>
      <c r="CE28" s="119"/>
      <c r="CF28" s="119"/>
      <c r="CG28" s="119"/>
      <c r="CH28" s="119"/>
      <c r="CI28" s="119"/>
      <c r="CJ28" s="119"/>
      <c r="CK28" s="119"/>
      <c r="CL28" s="119"/>
      <c r="CM28" s="119"/>
      <c r="CN28" s="119"/>
      <c r="CO28" s="119"/>
      <c r="CP28" s="119"/>
      <c r="CQ28" s="119"/>
      <c r="CR28" s="119"/>
      <c r="CS28" s="119"/>
      <c r="CT28" s="119"/>
      <c r="CU28" s="119"/>
      <c r="CV28" s="119"/>
      <c r="CW28" s="119"/>
      <c r="CX28" s="119"/>
      <c r="CY28" s="119"/>
      <c r="CZ28" s="119"/>
      <c r="DA28" s="119"/>
      <c r="DB28" s="119"/>
      <c r="DC28" s="119"/>
      <c r="DD28" s="119"/>
      <c r="DE28" s="119"/>
      <c r="DF28" s="119"/>
      <c r="DG28" s="119"/>
      <c r="DH28" s="119"/>
      <c r="DI28" s="119"/>
      <c r="DJ28" s="119"/>
      <c r="DK28" s="119"/>
    </row>
    <row r="29" spans="1:115" x14ac:dyDescent="0.25">
      <c r="A29" s="119"/>
      <c r="B29" s="119"/>
      <c r="C29" s="119"/>
      <c r="D29" s="119"/>
      <c r="E29" s="119"/>
      <c r="F29" s="119"/>
      <c r="G29" s="119"/>
      <c r="H29" s="48"/>
      <c r="I29" s="48"/>
      <c r="J29" s="48"/>
      <c r="K29" s="48"/>
      <c r="L29" s="48"/>
      <c r="T29" s="48"/>
      <c r="U29" s="48"/>
      <c r="V29" s="48"/>
      <c r="W29" s="117"/>
      <c r="X29" s="117"/>
      <c r="Y29" s="117"/>
      <c r="Z29" s="51"/>
      <c r="AA29" s="48"/>
      <c r="AB29" s="121"/>
      <c r="AC29" s="118"/>
      <c r="AD29" s="118"/>
      <c r="AE29" s="58"/>
      <c r="AF29" s="58"/>
      <c r="AG29" s="58"/>
      <c r="AH29" s="58"/>
      <c r="AI29" s="58"/>
      <c r="AJ29" s="48"/>
      <c r="AK29" s="48"/>
      <c r="AL29" s="48"/>
      <c r="AM29" s="48"/>
      <c r="AN29" s="48"/>
      <c r="AO29" s="48"/>
      <c r="AP29" s="48"/>
      <c r="AQ29" s="119"/>
      <c r="AR29" s="119"/>
      <c r="AS29" s="119"/>
      <c r="AT29" s="119"/>
      <c r="AU29" s="119"/>
      <c r="AV29" s="119"/>
      <c r="AW29" s="119"/>
      <c r="AX29" s="119"/>
      <c r="AY29" s="119"/>
      <c r="AZ29" s="119"/>
      <c r="BA29" s="119"/>
      <c r="BB29" s="119"/>
      <c r="BC29" s="119"/>
      <c r="BD29" s="119"/>
      <c r="BE29" s="119"/>
      <c r="BF29" s="119"/>
      <c r="BG29" s="119"/>
      <c r="BH29" s="119"/>
      <c r="BI29" s="119"/>
      <c r="BJ29" s="119"/>
      <c r="BK29" s="119"/>
      <c r="BL29" s="119"/>
      <c r="BM29" s="119"/>
      <c r="BN29" s="119"/>
      <c r="BO29" s="119"/>
      <c r="BP29" s="119"/>
      <c r="BQ29" s="119"/>
      <c r="BR29" s="119"/>
      <c r="BS29" s="119"/>
      <c r="BT29" s="119"/>
      <c r="BU29" s="119"/>
      <c r="BV29" s="119"/>
      <c r="BW29" s="119"/>
      <c r="BX29" s="119"/>
      <c r="BY29" s="119"/>
      <c r="BZ29" s="119"/>
      <c r="CA29" s="119"/>
      <c r="CB29" s="119"/>
      <c r="CC29" s="119"/>
      <c r="CD29" s="119"/>
      <c r="CE29" s="119"/>
      <c r="CF29" s="119"/>
      <c r="CG29" s="119"/>
      <c r="CH29" s="119"/>
      <c r="CI29" s="119"/>
      <c r="CJ29" s="119"/>
      <c r="CK29" s="119"/>
      <c r="CL29" s="119"/>
      <c r="CM29" s="119"/>
      <c r="CN29" s="119"/>
      <c r="CO29" s="119"/>
      <c r="CP29" s="119"/>
      <c r="CQ29" s="119"/>
      <c r="CR29" s="119"/>
      <c r="CS29" s="119"/>
      <c r="CT29" s="119"/>
      <c r="CU29" s="119"/>
      <c r="CV29" s="119"/>
      <c r="CW29" s="119"/>
      <c r="CX29" s="119"/>
      <c r="CY29" s="119"/>
      <c r="CZ29" s="119"/>
      <c r="DA29" s="119"/>
      <c r="DB29" s="119"/>
      <c r="DC29" s="119"/>
      <c r="DD29" s="119"/>
      <c r="DE29" s="119"/>
      <c r="DF29" s="119"/>
      <c r="DG29" s="119"/>
      <c r="DH29" s="119"/>
      <c r="DI29" s="119"/>
      <c r="DJ29" s="119"/>
      <c r="DK29" s="119"/>
    </row>
    <row r="30" spans="1:115" x14ac:dyDescent="0.25">
      <c r="A30" s="119"/>
      <c r="B30" s="119"/>
      <c r="C30" s="119"/>
      <c r="D30" s="119"/>
      <c r="E30" s="119"/>
      <c r="F30" s="119"/>
      <c r="G30" s="119"/>
      <c r="H30" s="48"/>
      <c r="I30" s="48"/>
      <c r="J30" s="48"/>
      <c r="K30" s="48"/>
      <c r="L30" s="48"/>
      <c r="T30" s="48"/>
      <c r="U30" s="48"/>
      <c r="V30" s="48"/>
      <c r="W30" s="117"/>
      <c r="X30" s="117"/>
      <c r="Y30" s="117"/>
      <c r="Z30" s="51"/>
      <c r="AA30" s="48"/>
      <c r="AB30" s="121"/>
      <c r="AC30" s="118"/>
      <c r="AD30" s="118"/>
      <c r="AE30" s="58"/>
      <c r="AF30" s="58"/>
      <c r="AG30" s="58"/>
      <c r="AH30" s="58"/>
      <c r="AI30" s="58"/>
      <c r="AJ30" s="48"/>
      <c r="AK30" s="48"/>
      <c r="AL30" s="48"/>
      <c r="AM30" s="48"/>
      <c r="AN30" s="48"/>
      <c r="AO30" s="48"/>
      <c r="AP30" s="48"/>
      <c r="AQ30" s="119"/>
      <c r="AR30" s="119"/>
      <c r="AS30" s="119"/>
      <c r="AT30" s="119"/>
      <c r="AU30" s="119"/>
      <c r="AV30" s="119"/>
      <c r="AW30" s="119"/>
      <c r="AX30" s="119"/>
      <c r="AY30" s="119"/>
      <c r="AZ30" s="119"/>
      <c r="BA30" s="119"/>
      <c r="BB30" s="119"/>
      <c r="BC30" s="119"/>
      <c r="BD30" s="119"/>
      <c r="BE30" s="119"/>
      <c r="BF30" s="119"/>
      <c r="BG30" s="119"/>
      <c r="BH30" s="119"/>
      <c r="BI30" s="119"/>
      <c r="BJ30" s="119"/>
      <c r="BK30" s="119"/>
      <c r="BL30" s="119"/>
      <c r="BM30" s="119"/>
      <c r="BN30" s="119"/>
      <c r="BO30" s="119"/>
      <c r="BP30" s="119"/>
      <c r="BQ30" s="119"/>
      <c r="BR30" s="119"/>
      <c r="BS30" s="119"/>
      <c r="BT30" s="119"/>
      <c r="BU30" s="119"/>
      <c r="BV30" s="119"/>
      <c r="BW30" s="119"/>
      <c r="BX30" s="119"/>
      <c r="BY30" s="119"/>
      <c r="BZ30" s="119"/>
      <c r="CA30" s="119"/>
      <c r="CB30" s="119"/>
      <c r="CC30" s="119"/>
      <c r="CD30" s="119"/>
      <c r="CE30" s="119"/>
      <c r="CF30" s="119"/>
      <c r="CG30" s="119"/>
      <c r="CH30" s="119"/>
      <c r="CI30" s="119"/>
      <c r="CJ30" s="119"/>
      <c r="CK30" s="119"/>
      <c r="CL30" s="119"/>
      <c r="CM30" s="119"/>
      <c r="CN30" s="119"/>
      <c r="CO30" s="119"/>
      <c r="CP30" s="119"/>
      <c r="CQ30" s="119"/>
      <c r="CR30" s="119"/>
      <c r="CS30" s="119"/>
      <c r="CT30" s="119"/>
      <c r="CU30" s="119"/>
      <c r="CV30" s="119"/>
      <c r="CW30" s="119"/>
      <c r="CX30" s="119"/>
      <c r="CY30" s="119"/>
      <c r="CZ30" s="119"/>
      <c r="DA30" s="119"/>
      <c r="DB30" s="119"/>
      <c r="DC30" s="119"/>
      <c r="DD30" s="119"/>
      <c r="DE30" s="119"/>
      <c r="DF30" s="119"/>
      <c r="DG30" s="119"/>
      <c r="DH30" s="119"/>
      <c r="DI30" s="119"/>
      <c r="DJ30" s="119"/>
      <c r="DK30" s="119"/>
    </row>
    <row r="31" spans="1:115" x14ac:dyDescent="0.25">
      <c r="A31" s="119"/>
      <c r="B31" s="119"/>
      <c r="C31" s="119"/>
      <c r="D31" s="119"/>
      <c r="E31" s="119"/>
      <c r="F31" s="119"/>
      <c r="G31" s="119"/>
      <c r="H31" s="48"/>
      <c r="I31" s="48"/>
      <c r="J31" s="48"/>
      <c r="K31" s="48"/>
      <c r="L31" s="48"/>
      <c r="T31" s="48"/>
      <c r="U31" s="48"/>
      <c r="V31" s="48"/>
      <c r="W31" s="117"/>
      <c r="X31" s="117"/>
      <c r="Y31" s="117"/>
      <c r="Z31" s="51"/>
      <c r="AA31" s="48"/>
      <c r="AB31" s="121"/>
      <c r="AC31" s="118"/>
      <c r="AD31" s="118"/>
      <c r="AE31" s="58"/>
      <c r="AF31" s="58"/>
      <c r="AG31" s="58"/>
      <c r="AH31" s="58"/>
      <c r="AI31" s="58"/>
      <c r="AJ31" s="48"/>
      <c r="AK31" s="48"/>
      <c r="AL31" s="48"/>
      <c r="AM31" s="48"/>
      <c r="AN31" s="48"/>
      <c r="AO31" s="48"/>
      <c r="AP31" s="48"/>
      <c r="AQ31" s="119"/>
      <c r="AR31" s="119"/>
      <c r="AS31" s="119"/>
      <c r="AT31" s="119"/>
      <c r="AU31" s="119"/>
      <c r="AV31" s="119"/>
      <c r="AW31" s="119"/>
      <c r="AX31" s="119"/>
      <c r="AY31" s="119"/>
      <c r="AZ31" s="119"/>
      <c r="BA31" s="119"/>
      <c r="BB31" s="119"/>
      <c r="BC31" s="119"/>
      <c r="BD31" s="119"/>
      <c r="BE31" s="119"/>
      <c r="BF31" s="119"/>
      <c r="BG31" s="119"/>
      <c r="BH31" s="119"/>
      <c r="BI31" s="119"/>
      <c r="BJ31" s="119"/>
      <c r="BK31" s="119"/>
      <c r="BL31" s="119"/>
      <c r="BM31" s="119"/>
      <c r="BN31" s="119"/>
      <c r="BO31" s="119"/>
      <c r="BP31" s="119"/>
      <c r="BQ31" s="119"/>
      <c r="BR31" s="119"/>
      <c r="BS31" s="119"/>
      <c r="BT31" s="119"/>
      <c r="BU31" s="119"/>
      <c r="BV31" s="119"/>
      <c r="BW31" s="119"/>
      <c r="BX31" s="119"/>
      <c r="BY31" s="119"/>
      <c r="BZ31" s="119"/>
      <c r="CA31" s="119"/>
      <c r="CB31" s="119"/>
      <c r="CC31" s="119"/>
      <c r="CD31" s="119"/>
      <c r="CE31" s="119"/>
      <c r="CF31" s="119"/>
      <c r="CG31" s="119"/>
      <c r="CH31" s="119"/>
      <c r="CI31" s="119"/>
      <c r="CJ31" s="119"/>
      <c r="CK31" s="119"/>
      <c r="CL31" s="119"/>
      <c r="CM31" s="119"/>
      <c r="CN31" s="119"/>
      <c r="CO31" s="119"/>
      <c r="CP31" s="119"/>
      <c r="CQ31" s="119"/>
      <c r="CR31" s="119"/>
      <c r="CS31" s="119"/>
      <c r="CT31" s="119"/>
      <c r="CU31" s="119"/>
      <c r="CV31" s="119"/>
      <c r="CW31" s="119"/>
      <c r="CX31" s="119"/>
      <c r="CY31" s="119"/>
      <c r="CZ31" s="119"/>
      <c r="DA31" s="119"/>
      <c r="DB31" s="119"/>
      <c r="DC31" s="119"/>
      <c r="DD31" s="119"/>
      <c r="DE31" s="119"/>
      <c r="DF31" s="119"/>
      <c r="DG31" s="119"/>
      <c r="DH31" s="119"/>
      <c r="DI31" s="119"/>
      <c r="DJ31" s="119"/>
      <c r="DK31" s="119"/>
    </row>
    <row r="32" spans="1:115" x14ac:dyDescent="0.25">
      <c r="A32" s="119"/>
      <c r="B32" s="119"/>
      <c r="C32" s="119"/>
      <c r="D32" s="119"/>
      <c r="E32" s="119"/>
      <c r="F32" s="119"/>
      <c r="G32" s="119"/>
      <c r="H32" s="48"/>
      <c r="I32" s="48"/>
      <c r="J32" s="48"/>
      <c r="K32" s="48"/>
      <c r="L32" s="48"/>
      <c r="T32" s="48"/>
      <c r="U32" s="48"/>
      <c r="V32" s="48"/>
      <c r="W32" s="117"/>
      <c r="X32" s="117"/>
      <c r="Y32" s="117"/>
      <c r="Z32" s="51"/>
      <c r="AA32" s="48"/>
      <c r="AB32" s="121"/>
      <c r="AC32" s="118"/>
      <c r="AD32" s="118"/>
      <c r="AE32" s="58"/>
      <c r="AF32" s="58"/>
      <c r="AG32" s="58"/>
      <c r="AH32" s="58"/>
      <c r="AI32" s="58"/>
      <c r="AJ32" s="48"/>
      <c r="AK32" s="48"/>
      <c r="AL32" s="48"/>
      <c r="AM32" s="48"/>
      <c r="AN32" s="48"/>
      <c r="AO32" s="48"/>
      <c r="AP32" s="48"/>
      <c r="AQ32" s="119"/>
      <c r="AR32" s="119"/>
      <c r="AS32" s="119"/>
      <c r="AT32" s="119"/>
      <c r="AU32" s="119"/>
      <c r="AV32" s="119"/>
      <c r="AW32" s="119"/>
      <c r="AX32" s="119"/>
      <c r="AY32" s="119"/>
      <c r="AZ32" s="119"/>
      <c r="BA32" s="119"/>
      <c r="BB32" s="119"/>
      <c r="BC32" s="119"/>
      <c r="BD32" s="119"/>
      <c r="BE32" s="119"/>
      <c r="BF32" s="119"/>
      <c r="BG32" s="119"/>
      <c r="BH32" s="119"/>
      <c r="BI32" s="119"/>
      <c r="BJ32" s="119"/>
      <c r="BK32" s="119"/>
      <c r="BL32" s="119"/>
      <c r="BM32" s="119"/>
      <c r="BN32" s="119"/>
      <c r="BO32" s="119"/>
      <c r="BP32" s="119"/>
      <c r="BQ32" s="119"/>
      <c r="BR32" s="119"/>
      <c r="BS32" s="119"/>
      <c r="BT32" s="119"/>
      <c r="BU32" s="119"/>
      <c r="BV32" s="119"/>
      <c r="BW32" s="119"/>
      <c r="BX32" s="119"/>
      <c r="BY32" s="119"/>
      <c r="BZ32" s="119"/>
      <c r="CA32" s="119"/>
      <c r="CB32" s="119"/>
      <c r="CC32" s="119"/>
      <c r="CD32" s="119"/>
      <c r="CE32" s="119"/>
      <c r="CF32" s="119"/>
      <c r="CG32" s="119"/>
      <c r="CH32" s="119"/>
      <c r="CI32" s="119"/>
      <c r="CJ32" s="119"/>
      <c r="CK32" s="119"/>
      <c r="CL32" s="119"/>
      <c r="CM32" s="119"/>
      <c r="CN32" s="119"/>
      <c r="CO32" s="119"/>
      <c r="CP32" s="119"/>
      <c r="CQ32" s="119"/>
      <c r="CR32" s="119"/>
      <c r="CS32" s="119"/>
      <c r="CT32" s="119"/>
      <c r="CU32" s="119"/>
      <c r="CV32" s="119"/>
      <c r="CW32" s="119"/>
      <c r="CX32" s="119"/>
      <c r="CY32" s="119"/>
      <c r="CZ32" s="119"/>
      <c r="DA32" s="119"/>
      <c r="DB32" s="119"/>
      <c r="DC32" s="119"/>
      <c r="DD32" s="119"/>
      <c r="DE32" s="119"/>
      <c r="DF32" s="119"/>
      <c r="DG32" s="119"/>
      <c r="DH32" s="119"/>
      <c r="DI32" s="119"/>
      <c r="DJ32" s="119"/>
      <c r="DK32" s="119"/>
    </row>
    <row r="33" spans="1:115" x14ac:dyDescent="0.25">
      <c r="A33" s="119"/>
      <c r="B33" s="119"/>
      <c r="C33" s="119"/>
      <c r="D33" s="119"/>
      <c r="E33" s="119"/>
      <c r="F33" s="119"/>
      <c r="G33" s="119"/>
      <c r="H33" s="48"/>
      <c r="I33" s="48"/>
      <c r="J33" s="48"/>
      <c r="K33" s="48"/>
      <c r="L33" s="48"/>
      <c r="T33" s="48"/>
      <c r="U33" s="48"/>
      <c r="V33" s="48"/>
      <c r="W33" s="117"/>
      <c r="X33" s="117"/>
      <c r="Y33" s="117"/>
      <c r="Z33" s="51"/>
      <c r="AA33" s="48"/>
      <c r="AB33" s="121"/>
      <c r="AC33" s="118"/>
      <c r="AD33" s="118"/>
      <c r="AE33" s="58"/>
      <c r="AF33" s="58"/>
      <c r="AG33" s="58"/>
      <c r="AH33" s="58"/>
      <c r="AI33" s="58"/>
      <c r="AJ33" s="48"/>
      <c r="AK33" s="48"/>
      <c r="AL33" s="48"/>
      <c r="AM33" s="48"/>
      <c r="AN33" s="48"/>
      <c r="AO33" s="48"/>
      <c r="AP33" s="48"/>
      <c r="AQ33" s="119"/>
      <c r="AR33" s="119"/>
      <c r="AS33" s="119"/>
      <c r="AT33" s="119"/>
      <c r="AU33" s="119"/>
      <c r="AV33" s="119"/>
      <c r="AW33" s="119"/>
      <c r="AX33" s="119"/>
      <c r="AY33" s="119"/>
      <c r="AZ33" s="119"/>
      <c r="BA33" s="119"/>
      <c r="BB33" s="119"/>
      <c r="BC33" s="119"/>
      <c r="BD33" s="119"/>
      <c r="BE33" s="119"/>
      <c r="BF33" s="119"/>
      <c r="BG33" s="119"/>
      <c r="BH33" s="119"/>
      <c r="BI33" s="119"/>
      <c r="BJ33" s="119"/>
      <c r="BK33" s="119"/>
      <c r="BL33" s="119"/>
      <c r="BM33" s="119"/>
      <c r="BN33" s="119"/>
      <c r="BO33" s="119"/>
      <c r="BP33" s="119"/>
      <c r="BQ33" s="119"/>
      <c r="BR33" s="119"/>
      <c r="BS33" s="119"/>
      <c r="BT33" s="119"/>
      <c r="BU33" s="119"/>
      <c r="BV33" s="119"/>
      <c r="BW33" s="119"/>
      <c r="BX33" s="119"/>
      <c r="BY33" s="119"/>
      <c r="BZ33" s="119"/>
      <c r="CA33" s="119"/>
      <c r="CB33" s="119"/>
      <c r="CC33" s="119"/>
      <c r="CD33" s="119"/>
      <c r="CE33" s="119"/>
      <c r="CF33" s="119"/>
      <c r="CG33" s="119"/>
      <c r="CH33" s="119"/>
      <c r="CI33" s="119"/>
      <c r="CJ33" s="119"/>
      <c r="CK33" s="119"/>
      <c r="CL33" s="119"/>
      <c r="CM33" s="119"/>
      <c r="CN33" s="119"/>
      <c r="CO33" s="119"/>
      <c r="CP33" s="119"/>
      <c r="CQ33" s="119"/>
      <c r="CR33" s="119"/>
      <c r="CS33" s="119"/>
      <c r="CT33" s="119"/>
      <c r="CU33" s="119"/>
      <c r="CV33" s="119"/>
      <c r="CW33" s="119"/>
      <c r="CX33" s="119"/>
      <c r="CY33" s="119"/>
      <c r="CZ33" s="119"/>
      <c r="DA33" s="119"/>
      <c r="DB33" s="119"/>
      <c r="DC33" s="119"/>
      <c r="DD33" s="119"/>
      <c r="DE33" s="119"/>
      <c r="DF33" s="119"/>
      <c r="DG33" s="119"/>
      <c r="DH33" s="119"/>
      <c r="DI33" s="119"/>
      <c r="DJ33" s="119"/>
      <c r="DK33" s="119"/>
    </row>
    <row r="34" spans="1:115" x14ac:dyDescent="0.25">
      <c r="A34" s="119"/>
      <c r="B34" s="119"/>
      <c r="C34" s="119"/>
      <c r="D34" s="119"/>
      <c r="E34" s="119"/>
      <c r="F34" s="119"/>
      <c r="G34" s="119"/>
      <c r="H34" s="48"/>
      <c r="I34" s="48"/>
      <c r="J34" s="48"/>
      <c r="K34" s="48"/>
      <c r="L34" s="48"/>
      <c r="T34" s="48"/>
      <c r="U34" s="48"/>
      <c r="V34" s="48"/>
      <c r="W34" s="117"/>
      <c r="X34" s="117"/>
      <c r="Y34" s="117"/>
      <c r="Z34" s="51"/>
      <c r="AA34" s="48"/>
      <c r="AB34" s="121"/>
      <c r="AC34" s="118"/>
      <c r="AD34" s="118"/>
      <c r="AE34" s="58"/>
      <c r="AF34" s="58"/>
      <c r="AG34" s="58"/>
      <c r="AH34" s="58"/>
      <c r="AI34" s="58"/>
      <c r="AJ34" s="48"/>
      <c r="AK34" s="48"/>
      <c r="AL34" s="48"/>
      <c r="AM34" s="48"/>
      <c r="AN34" s="48"/>
      <c r="AO34" s="48"/>
      <c r="AP34" s="48"/>
      <c r="AQ34" s="119"/>
      <c r="AR34" s="119"/>
      <c r="AS34" s="119"/>
      <c r="AT34" s="119"/>
      <c r="AU34" s="119"/>
      <c r="AV34" s="119"/>
      <c r="AW34" s="119"/>
      <c r="AX34" s="119"/>
      <c r="AY34" s="119"/>
      <c r="AZ34" s="119"/>
      <c r="BA34" s="119"/>
      <c r="BB34" s="119"/>
      <c r="BC34" s="119"/>
      <c r="BD34" s="119"/>
      <c r="BE34" s="119"/>
      <c r="BF34" s="119"/>
      <c r="BG34" s="119"/>
      <c r="BH34" s="119"/>
      <c r="BI34" s="119"/>
      <c r="BJ34" s="119"/>
      <c r="BK34" s="119"/>
      <c r="BL34" s="119"/>
      <c r="BM34" s="119"/>
      <c r="BN34" s="119"/>
      <c r="BO34" s="119"/>
      <c r="BP34" s="119"/>
      <c r="BQ34" s="119"/>
      <c r="BR34" s="119"/>
      <c r="BS34" s="119"/>
      <c r="BT34" s="119"/>
      <c r="BU34" s="119"/>
      <c r="BV34" s="119"/>
      <c r="BW34" s="119"/>
      <c r="BX34" s="119"/>
      <c r="BY34" s="119"/>
      <c r="BZ34" s="119"/>
      <c r="CA34" s="119"/>
      <c r="CB34" s="119"/>
      <c r="CC34" s="119"/>
      <c r="CD34" s="119"/>
      <c r="CE34" s="119"/>
      <c r="CF34" s="119"/>
      <c r="CG34" s="119"/>
      <c r="CH34" s="119"/>
      <c r="CI34" s="119"/>
      <c r="CJ34" s="119"/>
      <c r="CK34" s="119"/>
      <c r="CL34" s="119"/>
      <c r="CM34" s="119"/>
      <c r="CN34" s="119"/>
      <c r="CO34" s="119"/>
      <c r="CP34" s="119"/>
      <c r="CQ34" s="119"/>
      <c r="CR34" s="119"/>
      <c r="CS34" s="119"/>
      <c r="CT34" s="119"/>
      <c r="CU34" s="119"/>
      <c r="CV34" s="119"/>
      <c r="CW34" s="119"/>
      <c r="CX34" s="119"/>
      <c r="CY34" s="119"/>
      <c r="CZ34" s="119"/>
      <c r="DA34" s="119"/>
      <c r="DB34" s="119"/>
      <c r="DC34" s="119"/>
      <c r="DD34" s="119"/>
      <c r="DE34" s="119"/>
      <c r="DF34" s="119"/>
      <c r="DG34" s="119"/>
      <c r="DH34" s="119"/>
      <c r="DI34" s="119"/>
      <c r="DJ34" s="119"/>
      <c r="DK34" s="119"/>
    </row>
    <row r="35" spans="1:115" x14ac:dyDescent="0.25">
      <c r="A35" s="119"/>
      <c r="B35" s="119"/>
      <c r="C35" s="119"/>
      <c r="D35" s="119"/>
      <c r="E35" s="119"/>
      <c r="F35" s="119"/>
      <c r="G35" s="119"/>
      <c r="H35" s="48"/>
      <c r="I35" s="48"/>
      <c r="J35" s="48"/>
      <c r="K35" s="48"/>
      <c r="L35" s="48"/>
      <c r="T35" s="48"/>
      <c r="U35" s="48"/>
      <c r="V35" s="48"/>
      <c r="W35" s="117"/>
      <c r="X35" s="117"/>
      <c r="Y35" s="117"/>
      <c r="Z35" s="51"/>
      <c r="AA35" s="48"/>
      <c r="AB35" s="121"/>
      <c r="AC35" s="118"/>
      <c r="AD35" s="118"/>
      <c r="AE35" s="58"/>
      <c r="AF35" s="58"/>
      <c r="AG35" s="58"/>
      <c r="AH35" s="58"/>
      <c r="AI35" s="58"/>
      <c r="AJ35" s="48"/>
      <c r="AK35" s="48"/>
      <c r="AL35" s="48"/>
      <c r="AM35" s="48"/>
      <c r="AN35" s="48"/>
      <c r="AO35" s="48"/>
      <c r="AP35" s="48"/>
      <c r="AQ35" s="119"/>
      <c r="AR35" s="119"/>
      <c r="AS35" s="119"/>
      <c r="AT35" s="119"/>
      <c r="AU35" s="119"/>
      <c r="AV35" s="119"/>
      <c r="AW35" s="119"/>
      <c r="AX35" s="119"/>
      <c r="AY35" s="119"/>
      <c r="AZ35" s="119"/>
      <c r="BA35" s="119"/>
      <c r="BB35" s="119"/>
      <c r="BC35" s="119"/>
      <c r="BD35" s="119"/>
      <c r="BE35" s="119"/>
      <c r="BF35" s="119"/>
      <c r="BG35" s="119"/>
      <c r="BH35" s="119"/>
      <c r="BI35" s="119"/>
      <c r="BJ35" s="119"/>
      <c r="BK35" s="119"/>
      <c r="BL35" s="119"/>
      <c r="BM35" s="119"/>
      <c r="BN35" s="119"/>
      <c r="BO35" s="119"/>
      <c r="BP35" s="119"/>
      <c r="BQ35" s="119"/>
      <c r="BR35" s="119"/>
      <c r="BS35" s="119"/>
      <c r="BT35" s="119"/>
      <c r="BU35" s="119"/>
      <c r="BV35" s="119"/>
      <c r="BW35" s="119"/>
      <c r="BX35" s="119"/>
      <c r="BY35" s="119"/>
      <c r="BZ35" s="119"/>
      <c r="CA35" s="119"/>
      <c r="CB35" s="119"/>
      <c r="CC35" s="119"/>
      <c r="CD35" s="119"/>
      <c r="CE35" s="119"/>
      <c r="CF35" s="119"/>
      <c r="CG35" s="119"/>
      <c r="CH35" s="119"/>
      <c r="CI35" s="119"/>
      <c r="CJ35" s="119"/>
      <c r="CK35" s="119"/>
      <c r="CL35" s="119"/>
      <c r="CM35" s="119"/>
      <c r="CN35" s="119"/>
      <c r="CO35" s="119"/>
      <c r="CP35" s="119"/>
      <c r="CQ35" s="119"/>
      <c r="CR35" s="119"/>
      <c r="CS35" s="119"/>
      <c r="CT35" s="119"/>
      <c r="CU35" s="119"/>
      <c r="CV35" s="119"/>
      <c r="CW35" s="119"/>
      <c r="CX35" s="119"/>
      <c r="CY35" s="119"/>
      <c r="CZ35" s="119"/>
      <c r="DA35" s="119"/>
      <c r="DB35" s="119"/>
      <c r="DC35" s="119"/>
      <c r="DD35" s="119"/>
      <c r="DE35" s="119"/>
      <c r="DF35" s="119"/>
      <c r="DG35" s="119"/>
      <c r="DH35" s="119"/>
      <c r="DI35" s="119"/>
      <c r="DJ35" s="119"/>
      <c r="DK35" s="119"/>
    </row>
    <row r="36" spans="1:115" x14ac:dyDescent="0.25">
      <c r="A36" s="119"/>
      <c r="B36" s="119"/>
      <c r="C36" s="119"/>
      <c r="D36" s="119"/>
      <c r="E36" s="119"/>
      <c r="F36" s="119"/>
      <c r="G36" s="119"/>
      <c r="H36" s="48"/>
      <c r="I36" s="48"/>
      <c r="J36" s="48"/>
      <c r="K36" s="48"/>
      <c r="L36" s="48"/>
      <c r="T36" s="48"/>
      <c r="U36" s="48"/>
      <c r="V36" s="48"/>
      <c r="W36" s="117"/>
      <c r="X36" s="117"/>
      <c r="Y36" s="117"/>
      <c r="Z36" s="51"/>
      <c r="AA36" s="48"/>
      <c r="AB36" s="121"/>
      <c r="AC36" s="118"/>
      <c r="AD36" s="118"/>
      <c r="AE36" s="58"/>
      <c r="AF36" s="58"/>
      <c r="AG36" s="58"/>
      <c r="AH36" s="58"/>
      <c r="AI36" s="58"/>
      <c r="AJ36" s="48"/>
      <c r="AK36" s="48"/>
      <c r="AL36" s="48"/>
      <c r="AM36" s="48"/>
      <c r="AN36" s="48"/>
      <c r="AO36" s="48"/>
      <c r="AP36" s="48"/>
      <c r="AQ36" s="119"/>
      <c r="AR36" s="119"/>
      <c r="AS36" s="119"/>
      <c r="AT36" s="119"/>
      <c r="AU36" s="119"/>
      <c r="AV36" s="119"/>
      <c r="AW36" s="119"/>
      <c r="AX36" s="119"/>
      <c r="AY36" s="119"/>
      <c r="AZ36" s="119"/>
      <c r="BA36" s="119"/>
      <c r="BB36" s="119"/>
      <c r="BC36" s="119"/>
      <c r="BD36" s="119"/>
      <c r="BE36" s="119"/>
      <c r="BF36" s="119"/>
      <c r="BG36" s="119"/>
      <c r="BH36" s="119"/>
      <c r="BI36" s="119"/>
      <c r="BJ36" s="119"/>
      <c r="BK36" s="119"/>
      <c r="BL36" s="119"/>
      <c r="BM36" s="119"/>
      <c r="BN36" s="119"/>
      <c r="BO36" s="119"/>
      <c r="BP36" s="119"/>
      <c r="BQ36" s="119"/>
      <c r="BR36" s="119"/>
      <c r="BS36" s="119"/>
      <c r="BT36" s="119"/>
      <c r="BU36" s="119"/>
      <c r="BV36" s="119"/>
      <c r="BW36" s="119"/>
      <c r="BX36" s="119"/>
      <c r="BY36" s="119"/>
      <c r="BZ36" s="119"/>
      <c r="CA36" s="119"/>
      <c r="CB36" s="119"/>
      <c r="CC36" s="119"/>
      <c r="CD36" s="119"/>
      <c r="CE36" s="119"/>
      <c r="CF36" s="119"/>
      <c r="CG36" s="119"/>
      <c r="CH36" s="119"/>
      <c r="CI36" s="119"/>
      <c r="CJ36" s="119"/>
      <c r="CK36" s="119"/>
      <c r="CL36" s="119"/>
      <c r="CM36" s="119"/>
      <c r="CN36" s="119"/>
      <c r="CO36" s="119"/>
      <c r="CP36" s="119"/>
      <c r="CQ36" s="119"/>
      <c r="CR36" s="119"/>
      <c r="CS36" s="119"/>
      <c r="CT36" s="119"/>
      <c r="CU36" s="119"/>
      <c r="CV36" s="119"/>
      <c r="CW36" s="119"/>
      <c r="CX36" s="119"/>
      <c r="CY36" s="119"/>
      <c r="CZ36" s="119"/>
      <c r="DA36" s="119"/>
      <c r="DB36" s="119"/>
      <c r="DC36" s="119"/>
      <c r="DD36" s="119"/>
      <c r="DE36" s="119"/>
      <c r="DF36" s="119"/>
      <c r="DG36" s="119"/>
      <c r="DH36" s="119"/>
      <c r="DI36" s="119"/>
      <c r="DJ36" s="119"/>
      <c r="DK36" s="119"/>
    </row>
    <row r="37" spans="1:115" x14ac:dyDescent="0.25">
      <c r="A37" s="119"/>
      <c r="B37" s="119"/>
      <c r="C37" s="119"/>
      <c r="D37" s="119"/>
      <c r="E37" s="119"/>
      <c r="F37" s="119"/>
      <c r="G37" s="119"/>
      <c r="H37" s="48"/>
      <c r="I37" s="48"/>
      <c r="J37" s="48"/>
      <c r="K37" s="48"/>
      <c r="L37" s="48"/>
      <c r="T37" s="48"/>
      <c r="U37" s="48"/>
      <c r="V37" s="48"/>
      <c r="W37" s="117"/>
      <c r="X37" s="117"/>
      <c r="Y37" s="117"/>
      <c r="Z37" s="51"/>
      <c r="AA37" s="48"/>
      <c r="AB37" s="121"/>
      <c r="AC37" s="118"/>
      <c r="AD37" s="118"/>
      <c r="AE37" s="58"/>
      <c r="AF37" s="58"/>
      <c r="AG37" s="58"/>
      <c r="AH37" s="58"/>
      <c r="AI37" s="58"/>
      <c r="AJ37" s="48"/>
      <c r="AK37" s="48"/>
      <c r="AL37" s="48"/>
      <c r="AM37" s="48"/>
      <c r="AN37" s="48"/>
      <c r="AO37" s="48"/>
      <c r="AP37" s="48"/>
      <c r="AQ37" s="119"/>
      <c r="AR37" s="119"/>
      <c r="AS37" s="119"/>
      <c r="AT37" s="119"/>
      <c r="AU37" s="119"/>
      <c r="AV37" s="119"/>
      <c r="AW37" s="119"/>
      <c r="AX37" s="119"/>
      <c r="AY37" s="119"/>
      <c r="AZ37" s="119"/>
      <c r="BA37" s="119"/>
      <c r="BB37" s="119"/>
      <c r="BC37" s="119"/>
      <c r="BD37" s="119"/>
      <c r="BE37" s="119"/>
      <c r="BF37" s="119"/>
      <c r="BG37" s="119"/>
      <c r="BH37" s="119"/>
      <c r="BI37" s="119"/>
      <c r="BJ37" s="119"/>
      <c r="BK37" s="119"/>
      <c r="BL37" s="119"/>
      <c r="BM37" s="119"/>
      <c r="BN37" s="119"/>
      <c r="BO37" s="119"/>
      <c r="BP37" s="119"/>
      <c r="BQ37" s="119"/>
      <c r="BR37" s="119"/>
      <c r="BS37" s="119"/>
      <c r="BT37" s="119"/>
      <c r="BU37" s="119"/>
      <c r="BV37" s="119"/>
      <c r="BW37" s="119"/>
      <c r="BX37" s="119"/>
      <c r="BY37" s="119"/>
      <c r="BZ37" s="119"/>
      <c r="CA37" s="119"/>
      <c r="CB37" s="119"/>
      <c r="CC37" s="119"/>
      <c r="CD37" s="119"/>
      <c r="CE37" s="119"/>
      <c r="CF37" s="119"/>
      <c r="CG37" s="119"/>
      <c r="CH37" s="119"/>
      <c r="CI37" s="119"/>
      <c r="CJ37" s="119"/>
      <c r="CK37" s="119"/>
      <c r="CL37" s="119"/>
      <c r="CM37" s="119"/>
      <c r="CN37" s="119"/>
      <c r="CO37" s="119"/>
      <c r="CP37" s="119"/>
      <c r="CQ37" s="119"/>
      <c r="CR37" s="119"/>
      <c r="CS37" s="119"/>
      <c r="CT37" s="119"/>
      <c r="CU37" s="119"/>
      <c r="CV37" s="119"/>
      <c r="CW37" s="119"/>
      <c r="CX37" s="119"/>
      <c r="CY37" s="119"/>
      <c r="CZ37" s="119"/>
      <c r="DA37" s="119"/>
      <c r="DB37" s="119"/>
      <c r="DC37" s="119"/>
      <c r="DD37" s="119"/>
      <c r="DE37" s="119"/>
      <c r="DF37" s="119"/>
      <c r="DG37" s="119"/>
      <c r="DH37" s="119"/>
      <c r="DI37" s="119"/>
      <c r="DJ37" s="119"/>
      <c r="DK37" s="119"/>
    </row>
    <row r="38" spans="1:115" x14ac:dyDescent="0.25">
      <c r="A38" s="119"/>
      <c r="B38" s="119"/>
      <c r="C38" s="119"/>
      <c r="D38" s="119"/>
      <c r="E38" s="119"/>
      <c r="F38" s="119"/>
      <c r="G38" s="119"/>
      <c r="H38" s="48"/>
      <c r="I38" s="48"/>
      <c r="J38" s="48"/>
      <c r="K38" s="48"/>
      <c r="L38" s="48"/>
      <c r="T38" s="48"/>
      <c r="U38" s="48"/>
      <c r="V38" s="48"/>
      <c r="W38" s="117"/>
      <c r="X38" s="117"/>
      <c r="Y38" s="117"/>
      <c r="Z38" s="51"/>
      <c r="AA38" s="48"/>
      <c r="AB38" s="121"/>
      <c r="AC38" s="118"/>
      <c r="AD38" s="118"/>
      <c r="AE38" s="58"/>
      <c r="AF38" s="58"/>
      <c r="AG38" s="58"/>
      <c r="AH38" s="58"/>
      <c r="AI38" s="58"/>
      <c r="AJ38" s="48"/>
      <c r="AK38" s="48"/>
      <c r="AL38" s="48"/>
      <c r="AM38" s="48"/>
      <c r="AN38" s="48"/>
      <c r="AO38" s="48"/>
      <c r="AP38" s="48"/>
      <c r="AQ38" s="119"/>
      <c r="AR38" s="119"/>
      <c r="AS38" s="119"/>
      <c r="AT38" s="119"/>
      <c r="AU38" s="119"/>
      <c r="AV38" s="119"/>
      <c r="AW38" s="119"/>
      <c r="AX38" s="119"/>
      <c r="AY38" s="119"/>
      <c r="AZ38" s="119"/>
      <c r="BA38" s="119"/>
      <c r="BB38" s="119"/>
      <c r="BC38" s="119"/>
      <c r="BD38" s="119"/>
      <c r="BE38" s="119"/>
      <c r="BF38" s="119"/>
      <c r="BG38" s="119"/>
      <c r="BH38" s="119"/>
      <c r="BI38" s="119"/>
      <c r="BJ38" s="119"/>
      <c r="BK38" s="119"/>
      <c r="BL38" s="119"/>
      <c r="BM38" s="119"/>
      <c r="BN38" s="119"/>
      <c r="BO38" s="119"/>
      <c r="BP38" s="119"/>
      <c r="BQ38" s="119"/>
      <c r="BR38" s="119"/>
      <c r="BS38" s="119"/>
      <c r="BT38" s="119"/>
      <c r="BU38" s="119"/>
      <c r="BV38" s="119"/>
      <c r="BW38" s="119"/>
      <c r="BX38" s="119"/>
      <c r="BY38" s="119"/>
      <c r="BZ38" s="119"/>
      <c r="CA38" s="119"/>
      <c r="CB38" s="119"/>
      <c r="CC38" s="119"/>
      <c r="CD38" s="119"/>
      <c r="CE38" s="119"/>
      <c r="CF38" s="119"/>
      <c r="CG38" s="119"/>
      <c r="CH38" s="119"/>
      <c r="CI38" s="119"/>
      <c r="CJ38" s="119"/>
      <c r="CK38" s="119"/>
      <c r="CL38" s="119"/>
      <c r="CM38" s="119"/>
      <c r="CN38" s="119"/>
      <c r="CO38" s="119"/>
      <c r="CP38" s="119"/>
      <c r="CQ38" s="119"/>
      <c r="CR38" s="119"/>
      <c r="CS38" s="119"/>
      <c r="CT38" s="119"/>
      <c r="CU38" s="119"/>
      <c r="CV38" s="119"/>
      <c r="CW38" s="119"/>
      <c r="CX38" s="119"/>
      <c r="CY38" s="119"/>
      <c r="CZ38" s="119"/>
      <c r="DA38" s="119"/>
      <c r="DB38" s="119"/>
      <c r="DC38" s="119"/>
      <c r="DD38" s="119"/>
      <c r="DE38" s="119"/>
      <c r="DF38" s="119"/>
      <c r="DG38" s="119"/>
      <c r="DH38" s="119"/>
      <c r="DI38" s="119"/>
      <c r="DJ38" s="119"/>
      <c r="DK38" s="119"/>
    </row>
    <row r="39" spans="1:115" x14ac:dyDescent="0.25">
      <c r="A39" s="119"/>
      <c r="B39" s="119"/>
      <c r="C39" s="119"/>
      <c r="D39" s="119"/>
      <c r="E39" s="119"/>
      <c r="F39" s="119"/>
      <c r="G39" s="119"/>
      <c r="H39" s="48"/>
      <c r="I39" s="48"/>
      <c r="J39" s="48"/>
      <c r="K39" s="48"/>
      <c r="L39" s="48"/>
      <c r="T39" s="48"/>
      <c r="U39" s="48"/>
      <c r="V39" s="48"/>
      <c r="W39" s="117"/>
      <c r="X39" s="117"/>
      <c r="Y39" s="117"/>
      <c r="Z39" s="51"/>
      <c r="AA39" s="48"/>
      <c r="AB39" s="121"/>
      <c r="AC39" s="118"/>
      <c r="AD39" s="118"/>
      <c r="AE39" s="58"/>
      <c r="AF39" s="58"/>
      <c r="AG39" s="58"/>
      <c r="AH39" s="58"/>
      <c r="AI39" s="58"/>
      <c r="AJ39" s="48"/>
      <c r="AK39" s="48"/>
      <c r="AL39" s="48"/>
      <c r="AM39" s="48"/>
      <c r="AN39" s="48"/>
      <c r="AO39" s="48"/>
      <c r="AP39" s="48"/>
      <c r="AQ39" s="119"/>
      <c r="AR39" s="119"/>
      <c r="AS39" s="119"/>
      <c r="AT39" s="119"/>
      <c r="AU39" s="119"/>
      <c r="AV39" s="119"/>
      <c r="AW39" s="119"/>
      <c r="AX39" s="119"/>
      <c r="AY39" s="119"/>
      <c r="AZ39" s="119"/>
      <c r="BA39" s="119"/>
      <c r="BB39" s="119"/>
      <c r="BC39" s="119"/>
      <c r="BD39" s="119"/>
      <c r="BE39" s="119"/>
      <c r="BF39" s="119"/>
      <c r="BG39" s="119"/>
      <c r="BH39" s="119"/>
      <c r="BI39" s="119"/>
      <c r="BJ39" s="119"/>
      <c r="BK39" s="119"/>
      <c r="BL39" s="119"/>
      <c r="BM39" s="119"/>
      <c r="BN39" s="119"/>
      <c r="BO39" s="119"/>
      <c r="BP39" s="119"/>
      <c r="BQ39" s="119"/>
      <c r="BR39" s="119"/>
      <c r="BS39" s="119"/>
      <c r="BT39" s="119"/>
      <c r="BU39" s="119"/>
      <c r="BV39" s="119"/>
      <c r="BW39" s="119"/>
      <c r="BX39" s="119"/>
      <c r="BY39" s="119"/>
      <c r="BZ39" s="119"/>
      <c r="CA39" s="119"/>
      <c r="CB39" s="119"/>
      <c r="CC39" s="119"/>
      <c r="CD39" s="119"/>
      <c r="CE39" s="119"/>
      <c r="CF39" s="119"/>
      <c r="CG39" s="119"/>
      <c r="CH39" s="119"/>
      <c r="CI39" s="119"/>
      <c r="CJ39" s="119"/>
      <c r="CK39" s="119"/>
      <c r="CL39" s="119"/>
      <c r="CM39" s="119"/>
      <c r="CN39" s="119"/>
      <c r="CO39" s="119"/>
      <c r="CP39" s="119"/>
      <c r="CQ39" s="119"/>
      <c r="CR39" s="119"/>
      <c r="CS39" s="119"/>
      <c r="CT39" s="119"/>
      <c r="CU39" s="119"/>
      <c r="CV39" s="119"/>
      <c r="CW39" s="119"/>
      <c r="CX39" s="119"/>
      <c r="CY39" s="119"/>
      <c r="CZ39" s="119"/>
      <c r="DA39" s="119"/>
      <c r="DB39" s="119"/>
      <c r="DC39" s="119"/>
      <c r="DD39" s="119"/>
      <c r="DE39" s="119"/>
      <c r="DF39" s="119"/>
      <c r="DG39" s="119"/>
      <c r="DH39" s="119"/>
      <c r="DI39" s="119"/>
      <c r="DJ39" s="119"/>
      <c r="DK39" s="119"/>
    </row>
    <row r="40" spans="1:115" x14ac:dyDescent="0.25">
      <c r="A40" s="119"/>
      <c r="B40" s="119"/>
      <c r="C40" s="119"/>
      <c r="D40" s="119"/>
      <c r="E40" s="119"/>
      <c r="F40" s="119"/>
      <c r="G40" s="119"/>
      <c r="H40" s="48"/>
      <c r="I40" s="48"/>
      <c r="J40" s="48"/>
      <c r="K40" s="48"/>
      <c r="L40" s="48"/>
      <c r="T40" s="48"/>
      <c r="U40" s="48"/>
      <c r="V40" s="48"/>
      <c r="W40" s="117"/>
      <c r="X40" s="117"/>
      <c r="Y40" s="117"/>
      <c r="Z40" s="51"/>
      <c r="AA40" s="48"/>
      <c r="AB40" s="121"/>
      <c r="AC40" s="118"/>
      <c r="AD40" s="118"/>
      <c r="AE40" s="58"/>
      <c r="AF40" s="58"/>
      <c r="AG40" s="58"/>
      <c r="AH40" s="58"/>
      <c r="AI40" s="58"/>
      <c r="AJ40" s="48"/>
      <c r="AK40" s="48"/>
      <c r="AL40" s="48"/>
      <c r="AM40" s="48"/>
      <c r="AN40" s="48"/>
      <c r="AO40" s="48"/>
      <c r="AP40" s="48"/>
      <c r="AQ40" s="119"/>
      <c r="AR40" s="119"/>
      <c r="AS40" s="119"/>
      <c r="AT40" s="119"/>
      <c r="AU40" s="119"/>
      <c r="AV40" s="119"/>
      <c r="AW40" s="119"/>
      <c r="AX40" s="119"/>
      <c r="AY40" s="119"/>
      <c r="AZ40" s="119"/>
      <c r="BA40" s="119"/>
      <c r="BB40" s="119"/>
      <c r="BC40" s="119"/>
      <c r="BD40" s="119"/>
      <c r="BE40" s="119"/>
      <c r="BF40" s="119"/>
      <c r="BG40" s="119"/>
      <c r="BH40" s="119"/>
      <c r="BI40" s="119"/>
      <c r="BJ40" s="119"/>
      <c r="BK40" s="119"/>
      <c r="BL40" s="119"/>
      <c r="BM40" s="119"/>
      <c r="BN40" s="119"/>
      <c r="BO40" s="119"/>
      <c r="BP40" s="119"/>
      <c r="BQ40" s="119"/>
      <c r="BR40" s="119"/>
      <c r="BS40" s="119"/>
      <c r="BT40" s="119"/>
      <c r="BU40" s="119"/>
      <c r="BV40" s="119"/>
      <c r="BW40" s="119"/>
      <c r="BX40" s="119"/>
      <c r="BY40" s="119"/>
      <c r="BZ40" s="119"/>
      <c r="CA40" s="119"/>
      <c r="CB40" s="119"/>
      <c r="CC40" s="119"/>
      <c r="CD40" s="119"/>
      <c r="CE40" s="119"/>
      <c r="CF40" s="119"/>
      <c r="CG40" s="119"/>
      <c r="CH40" s="119"/>
      <c r="CI40" s="119"/>
      <c r="CJ40" s="119"/>
      <c r="CK40" s="119"/>
      <c r="CL40" s="119"/>
      <c r="CM40" s="119"/>
      <c r="CN40" s="119"/>
      <c r="CO40" s="119"/>
      <c r="CP40" s="119"/>
      <c r="CQ40" s="119"/>
      <c r="CR40" s="119"/>
      <c r="CS40" s="119"/>
      <c r="CT40" s="119"/>
      <c r="CU40" s="119"/>
      <c r="CV40" s="119"/>
      <c r="CW40" s="119"/>
      <c r="CX40" s="119"/>
      <c r="CY40" s="119"/>
      <c r="CZ40" s="119"/>
      <c r="DA40" s="119"/>
      <c r="DB40" s="119"/>
      <c r="DC40" s="119"/>
      <c r="DD40" s="119"/>
      <c r="DE40" s="119"/>
      <c r="DF40" s="119"/>
      <c r="DG40" s="119"/>
      <c r="DH40" s="119"/>
      <c r="DI40" s="119"/>
      <c r="DJ40" s="119"/>
      <c r="DK40" s="119"/>
    </row>
    <row r="41" spans="1:115" x14ac:dyDescent="0.25">
      <c r="A41" s="119"/>
      <c r="B41" s="119"/>
      <c r="C41" s="119"/>
      <c r="D41" s="119"/>
      <c r="E41" s="119"/>
      <c r="F41" s="119"/>
      <c r="G41" s="119"/>
      <c r="H41" s="48"/>
      <c r="I41" s="48"/>
      <c r="J41" s="48"/>
      <c r="K41" s="48"/>
      <c r="L41" s="48"/>
      <c r="T41" s="48"/>
      <c r="U41" s="48"/>
      <c r="V41" s="48"/>
      <c r="W41" s="117"/>
      <c r="X41" s="117"/>
      <c r="Y41" s="117"/>
      <c r="Z41" s="51"/>
      <c r="AA41" s="48"/>
      <c r="AB41" s="121"/>
      <c r="AC41" s="118"/>
      <c r="AD41" s="118"/>
      <c r="AE41" s="58"/>
      <c r="AF41" s="58"/>
      <c r="AG41" s="58"/>
      <c r="AH41" s="58"/>
      <c r="AI41" s="58"/>
      <c r="AJ41" s="48"/>
      <c r="AK41" s="48"/>
      <c r="AL41" s="48"/>
      <c r="AM41" s="48"/>
      <c r="AN41" s="48"/>
      <c r="AO41" s="48"/>
      <c r="AP41" s="48"/>
      <c r="AQ41" s="119"/>
      <c r="AR41" s="119"/>
      <c r="AS41" s="119"/>
      <c r="AT41" s="119"/>
      <c r="AU41" s="119"/>
      <c r="AV41" s="119"/>
      <c r="AW41" s="119"/>
      <c r="AX41" s="119"/>
      <c r="AY41" s="119"/>
      <c r="AZ41" s="119"/>
      <c r="BA41" s="119"/>
      <c r="BB41" s="119"/>
      <c r="BC41" s="119"/>
      <c r="BD41" s="119"/>
      <c r="BE41" s="119"/>
      <c r="BF41" s="119"/>
      <c r="BG41" s="119"/>
      <c r="BH41" s="119"/>
      <c r="BI41" s="119"/>
      <c r="BJ41" s="119"/>
      <c r="BK41" s="119"/>
      <c r="BL41" s="119"/>
      <c r="BM41" s="119"/>
      <c r="BN41" s="119"/>
      <c r="BO41" s="119"/>
      <c r="BP41" s="119"/>
      <c r="BQ41" s="119"/>
      <c r="BR41" s="119"/>
      <c r="BS41" s="119"/>
      <c r="BT41" s="119"/>
      <c r="BU41" s="119"/>
      <c r="BV41" s="119"/>
      <c r="BW41" s="119"/>
      <c r="BX41" s="119"/>
      <c r="BY41" s="119"/>
      <c r="BZ41" s="119"/>
      <c r="CA41" s="119"/>
      <c r="CB41" s="119"/>
      <c r="CC41" s="119"/>
      <c r="CD41" s="119"/>
      <c r="CE41" s="119"/>
      <c r="CF41" s="119"/>
      <c r="CG41" s="119"/>
      <c r="CH41" s="119"/>
      <c r="CI41" s="119"/>
      <c r="CJ41" s="119"/>
      <c r="CK41" s="119"/>
      <c r="CL41" s="119"/>
      <c r="CM41" s="119"/>
      <c r="CN41" s="119"/>
      <c r="CO41" s="119"/>
      <c r="CP41" s="119"/>
      <c r="CQ41" s="119"/>
      <c r="CR41" s="119"/>
      <c r="CS41" s="119"/>
      <c r="CT41" s="119"/>
      <c r="CU41" s="119"/>
      <c r="CV41" s="119"/>
      <c r="CW41" s="119"/>
      <c r="CX41" s="119"/>
      <c r="CY41" s="119"/>
      <c r="CZ41" s="119"/>
      <c r="DA41" s="119"/>
      <c r="DB41" s="119"/>
      <c r="DC41" s="119"/>
      <c r="DD41" s="119"/>
      <c r="DE41" s="119"/>
      <c r="DF41" s="119"/>
      <c r="DG41" s="119"/>
      <c r="DH41" s="119"/>
      <c r="DI41" s="119"/>
      <c r="DJ41" s="119"/>
      <c r="DK41" s="119"/>
    </row>
    <row r="42" spans="1:115" x14ac:dyDescent="0.25">
      <c r="A42" s="119"/>
      <c r="B42" s="119"/>
      <c r="C42" s="119"/>
      <c r="D42" s="119"/>
      <c r="E42" s="119"/>
      <c r="F42" s="119"/>
      <c r="G42" s="119"/>
      <c r="H42" s="48"/>
      <c r="I42" s="48"/>
      <c r="J42" s="48"/>
      <c r="K42" s="48"/>
      <c r="L42" s="48"/>
      <c r="T42" s="48"/>
      <c r="U42" s="48"/>
      <c r="V42" s="48"/>
      <c r="W42" s="117"/>
      <c r="X42" s="117"/>
      <c r="Y42" s="117"/>
      <c r="Z42" s="51"/>
      <c r="AA42" s="48"/>
      <c r="AB42" s="121"/>
      <c r="AC42" s="118"/>
      <c r="AD42" s="118"/>
      <c r="AE42" s="58"/>
      <c r="AF42" s="58"/>
      <c r="AG42" s="58"/>
      <c r="AH42" s="58"/>
      <c r="AI42" s="58"/>
      <c r="AJ42" s="48"/>
      <c r="AK42" s="48"/>
      <c r="AL42" s="48"/>
      <c r="AM42" s="48"/>
      <c r="AN42" s="48"/>
      <c r="AO42" s="48"/>
      <c r="AP42" s="48"/>
      <c r="AQ42" s="119"/>
      <c r="AR42" s="119"/>
      <c r="AS42" s="119"/>
      <c r="AT42" s="119"/>
      <c r="AU42" s="119"/>
      <c r="AV42" s="119"/>
      <c r="AW42" s="119"/>
      <c r="AX42" s="119"/>
      <c r="AY42" s="119"/>
      <c r="AZ42" s="119"/>
      <c r="BA42" s="119"/>
      <c r="BB42" s="119"/>
      <c r="BC42" s="119"/>
      <c r="BD42" s="119"/>
      <c r="BE42" s="119"/>
      <c r="BF42" s="119"/>
      <c r="BG42" s="119"/>
      <c r="BH42" s="119"/>
      <c r="BI42" s="119"/>
      <c r="BJ42" s="119"/>
      <c r="BK42" s="119"/>
      <c r="BL42" s="119"/>
      <c r="BM42" s="119"/>
      <c r="BN42" s="119"/>
      <c r="BO42" s="119"/>
      <c r="BP42" s="119"/>
      <c r="BQ42" s="119"/>
      <c r="BR42" s="119"/>
      <c r="BS42" s="119"/>
      <c r="BT42" s="119"/>
      <c r="BU42" s="119"/>
      <c r="BV42" s="119"/>
      <c r="BW42" s="119"/>
      <c r="BX42" s="119"/>
      <c r="BY42" s="119"/>
      <c r="BZ42" s="119"/>
      <c r="CA42" s="119"/>
      <c r="CB42" s="119"/>
      <c r="CC42" s="119"/>
      <c r="CD42" s="119"/>
      <c r="CE42" s="119"/>
      <c r="CF42" s="119"/>
      <c r="CG42" s="119"/>
      <c r="CH42" s="119"/>
      <c r="CI42" s="119"/>
      <c r="CJ42" s="119"/>
      <c r="CK42" s="119"/>
      <c r="CL42" s="119"/>
      <c r="CM42" s="119"/>
      <c r="CN42" s="119"/>
      <c r="CO42" s="119"/>
      <c r="CP42" s="119"/>
      <c r="CQ42" s="119"/>
      <c r="CR42" s="119"/>
      <c r="CS42" s="119"/>
      <c r="CT42" s="119"/>
      <c r="CU42" s="119"/>
      <c r="CV42" s="119"/>
      <c r="CW42" s="119"/>
      <c r="CX42" s="119"/>
      <c r="CY42" s="119"/>
      <c r="CZ42" s="119"/>
      <c r="DA42" s="119"/>
      <c r="DB42" s="119"/>
      <c r="DC42" s="119"/>
      <c r="DD42" s="119"/>
      <c r="DE42" s="119"/>
      <c r="DF42" s="119"/>
      <c r="DG42" s="119"/>
      <c r="DH42" s="119"/>
      <c r="DI42" s="119"/>
      <c r="DJ42" s="119"/>
      <c r="DK42" s="119"/>
    </row>
    <row r="43" spans="1:115" x14ac:dyDescent="0.25">
      <c r="A43" s="119"/>
      <c r="B43" s="119"/>
      <c r="C43" s="119"/>
      <c r="D43" s="119"/>
      <c r="E43" s="119"/>
      <c r="F43" s="119"/>
      <c r="G43" s="119"/>
      <c r="H43" s="48"/>
      <c r="I43" s="48"/>
      <c r="J43" s="48"/>
      <c r="K43" s="48"/>
      <c r="L43" s="48"/>
      <c r="T43" s="48"/>
      <c r="U43" s="48"/>
      <c r="V43" s="48"/>
      <c r="W43" s="117"/>
      <c r="X43" s="117"/>
      <c r="Y43" s="117"/>
      <c r="Z43" s="51"/>
      <c r="AA43" s="48"/>
      <c r="AB43" s="121"/>
      <c r="AC43" s="118"/>
      <c r="AD43" s="118"/>
      <c r="AE43" s="58"/>
      <c r="AF43" s="58"/>
      <c r="AG43" s="58"/>
      <c r="AH43" s="58"/>
      <c r="AI43" s="58"/>
      <c r="AJ43" s="48"/>
      <c r="AK43" s="48"/>
      <c r="AL43" s="48"/>
      <c r="AM43" s="48"/>
      <c r="AN43" s="48"/>
      <c r="AO43" s="48"/>
      <c r="AP43" s="48"/>
      <c r="AQ43" s="119"/>
      <c r="AR43" s="119"/>
      <c r="AS43" s="119"/>
      <c r="AT43" s="119"/>
      <c r="AU43" s="119"/>
      <c r="AV43" s="119"/>
      <c r="AW43" s="119"/>
      <c r="AX43" s="119"/>
      <c r="AY43" s="119"/>
      <c r="AZ43" s="119"/>
      <c r="BA43" s="119"/>
      <c r="BB43" s="119"/>
      <c r="BC43" s="119"/>
      <c r="BD43" s="119"/>
      <c r="BE43" s="119"/>
      <c r="BF43" s="119"/>
      <c r="BG43" s="119"/>
      <c r="BH43" s="119"/>
      <c r="BI43" s="119"/>
      <c r="BJ43" s="119"/>
      <c r="BK43" s="119"/>
      <c r="BL43" s="119"/>
      <c r="BM43" s="119"/>
      <c r="BN43" s="119"/>
      <c r="BO43" s="119"/>
      <c r="BP43" s="119"/>
      <c r="BQ43" s="119"/>
      <c r="BR43" s="119"/>
      <c r="BS43" s="119"/>
      <c r="BT43" s="119"/>
      <c r="BU43" s="119"/>
      <c r="BV43" s="119"/>
      <c r="BW43" s="119"/>
      <c r="BX43" s="119"/>
      <c r="BY43" s="119"/>
      <c r="BZ43" s="119"/>
      <c r="CA43" s="119"/>
      <c r="CB43" s="119"/>
      <c r="CC43" s="119"/>
      <c r="CD43" s="119"/>
      <c r="CE43" s="119"/>
      <c r="CF43" s="119"/>
      <c r="CG43" s="119"/>
      <c r="CH43" s="119"/>
      <c r="CI43" s="119"/>
      <c r="CJ43" s="119"/>
      <c r="CK43" s="119"/>
      <c r="CL43" s="119"/>
      <c r="CM43" s="119"/>
      <c r="CN43" s="119"/>
      <c r="CO43" s="119"/>
      <c r="CP43" s="119"/>
      <c r="CQ43" s="119"/>
      <c r="CR43" s="119"/>
      <c r="CS43" s="119"/>
      <c r="CT43" s="119"/>
      <c r="CU43" s="119"/>
      <c r="CV43" s="119"/>
      <c r="CW43" s="119"/>
      <c r="CX43" s="119"/>
      <c r="CY43" s="119"/>
      <c r="CZ43" s="119"/>
      <c r="DA43" s="119"/>
      <c r="DB43" s="119"/>
      <c r="DC43" s="119"/>
      <c r="DD43" s="119"/>
      <c r="DE43" s="119"/>
      <c r="DF43" s="119"/>
      <c r="DG43" s="119"/>
      <c r="DH43" s="119"/>
      <c r="DI43" s="119"/>
      <c r="DJ43" s="119"/>
      <c r="DK43" s="119"/>
    </row>
    <row r="44" spans="1:115" x14ac:dyDescent="0.25">
      <c r="A44" s="119"/>
      <c r="B44" s="119"/>
      <c r="C44" s="119"/>
      <c r="D44" s="119"/>
      <c r="E44" s="119"/>
      <c r="F44" s="119"/>
      <c r="G44" s="119"/>
      <c r="H44" s="48"/>
      <c r="I44" s="48"/>
      <c r="J44" s="48"/>
      <c r="K44" s="48"/>
      <c r="L44" s="48"/>
      <c r="T44" s="48"/>
      <c r="U44" s="48"/>
      <c r="V44" s="48"/>
      <c r="W44" s="117"/>
      <c r="X44" s="117"/>
      <c r="Y44" s="117"/>
      <c r="Z44" s="51"/>
      <c r="AA44" s="48"/>
      <c r="AB44" s="121"/>
      <c r="AC44" s="118"/>
      <c r="AD44" s="118"/>
      <c r="AE44" s="58"/>
      <c r="AF44" s="58"/>
      <c r="AG44" s="58"/>
      <c r="AH44" s="58"/>
      <c r="AI44" s="58"/>
      <c r="AJ44" s="48"/>
      <c r="AK44" s="48"/>
      <c r="AL44" s="48"/>
      <c r="AM44" s="48"/>
      <c r="AN44" s="48"/>
      <c r="AO44" s="48"/>
      <c r="AP44" s="48"/>
      <c r="AQ44" s="119"/>
      <c r="AR44" s="119"/>
      <c r="AS44" s="119"/>
      <c r="AT44" s="119"/>
      <c r="AU44" s="119"/>
      <c r="AV44" s="119"/>
      <c r="AW44" s="119"/>
      <c r="AX44" s="119"/>
      <c r="AY44" s="119"/>
      <c r="AZ44" s="119"/>
      <c r="BA44" s="119"/>
      <c r="BB44" s="119"/>
      <c r="BC44" s="119"/>
      <c r="BD44" s="119"/>
      <c r="BE44" s="119"/>
      <c r="BF44" s="119"/>
      <c r="BG44" s="119"/>
      <c r="BH44" s="119"/>
      <c r="BI44" s="119"/>
      <c r="BJ44" s="119"/>
      <c r="BK44" s="119"/>
      <c r="BL44" s="119"/>
      <c r="BM44" s="119"/>
      <c r="BN44" s="119"/>
      <c r="BO44" s="119"/>
      <c r="BP44" s="119"/>
      <c r="BQ44" s="119"/>
      <c r="BR44" s="119"/>
      <c r="BS44" s="119"/>
      <c r="BT44" s="119"/>
      <c r="BU44" s="119"/>
      <c r="BV44" s="119"/>
      <c r="BW44" s="119"/>
      <c r="BX44" s="119"/>
      <c r="BY44" s="119"/>
      <c r="BZ44" s="119"/>
      <c r="CA44" s="119"/>
      <c r="CB44" s="119"/>
      <c r="CC44" s="119"/>
      <c r="CD44" s="119"/>
      <c r="CE44" s="119"/>
      <c r="CF44" s="119"/>
      <c r="CG44" s="119"/>
      <c r="CH44" s="119"/>
      <c r="CI44" s="119"/>
      <c r="CJ44" s="119"/>
      <c r="CK44" s="119"/>
      <c r="CL44" s="119"/>
      <c r="CM44" s="119"/>
      <c r="CN44" s="119"/>
      <c r="CO44" s="119"/>
      <c r="CP44" s="119"/>
      <c r="CQ44" s="119"/>
      <c r="CR44" s="119"/>
      <c r="CS44" s="119"/>
      <c r="CT44" s="119"/>
      <c r="CU44" s="119"/>
      <c r="CV44" s="119"/>
      <c r="CW44" s="119"/>
      <c r="CX44" s="119"/>
      <c r="CY44" s="119"/>
      <c r="CZ44" s="119"/>
      <c r="DA44" s="119"/>
      <c r="DB44" s="119"/>
      <c r="DC44" s="119"/>
      <c r="DD44" s="119"/>
      <c r="DE44" s="119"/>
      <c r="DF44" s="119"/>
      <c r="DG44" s="119"/>
      <c r="DH44" s="119"/>
      <c r="DI44" s="119"/>
      <c r="DJ44" s="119"/>
      <c r="DK44" s="119"/>
    </row>
    <row r="45" spans="1:115" x14ac:dyDescent="0.25">
      <c r="A45" s="119"/>
      <c r="B45" s="119"/>
      <c r="C45" s="119"/>
      <c r="D45" s="119"/>
      <c r="E45" s="119"/>
      <c r="F45" s="119"/>
      <c r="G45" s="119"/>
      <c r="H45" s="48"/>
      <c r="I45" s="48"/>
      <c r="J45" s="48"/>
      <c r="K45" s="48"/>
      <c r="L45" s="48"/>
      <c r="T45" s="48"/>
      <c r="U45" s="48"/>
      <c r="V45" s="48"/>
      <c r="W45" s="117"/>
      <c r="X45" s="117"/>
      <c r="Y45" s="117"/>
      <c r="Z45" s="51"/>
      <c r="AA45" s="48"/>
      <c r="AB45" s="121"/>
      <c r="AC45" s="118"/>
      <c r="AD45" s="118"/>
      <c r="AE45" s="58"/>
      <c r="AF45" s="58"/>
      <c r="AG45" s="58"/>
      <c r="AH45" s="58"/>
      <c r="AI45" s="58"/>
      <c r="AJ45" s="48"/>
      <c r="AK45" s="48"/>
      <c r="AL45" s="48"/>
      <c r="AM45" s="48"/>
      <c r="AN45" s="48"/>
      <c r="AO45" s="48"/>
      <c r="AP45" s="48"/>
      <c r="AQ45" s="119"/>
      <c r="AR45" s="119"/>
      <c r="AS45" s="119"/>
      <c r="AT45" s="119"/>
      <c r="AU45" s="119"/>
      <c r="AV45" s="119"/>
      <c r="AW45" s="119"/>
      <c r="AX45" s="119"/>
      <c r="AY45" s="119"/>
      <c r="AZ45" s="119"/>
      <c r="BA45" s="119"/>
      <c r="BB45" s="119"/>
      <c r="BC45" s="119"/>
      <c r="BD45" s="119"/>
      <c r="BE45" s="119"/>
      <c r="BF45" s="119"/>
      <c r="BG45" s="119"/>
      <c r="BH45" s="119"/>
      <c r="BI45" s="119"/>
      <c r="BJ45" s="119"/>
      <c r="BK45" s="119"/>
      <c r="BL45" s="119"/>
      <c r="BM45" s="119"/>
      <c r="BN45" s="119"/>
      <c r="BO45" s="119"/>
      <c r="BP45" s="119"/>
      <c r="BQ45" s="119"/>
      <c r="BR45" s="119"/>
      <c r="BS45" s="119"/>
      <c r="BT45" s="119"/>
      <c r="BU45" s="119"/>
      <c r="BV45" s="119"/>
      <c r="BW45" s="119"/>
      <c r="BX45" s="119"/>
      <c r="BY45" s="119"/>
      <c r="BZ45" s="119"/>
      <c r="CA45" s="119"/>
      <c r="CB45" s="119"/>
      <c r="CC45" s="119"/>
      <c r="CD45" s="119"/>
      <c r="CE45" s="119"/>
      <c r="CF45" s="119"/>
      <c r="CG45" s="119"/>
      <c r="CH45" s="119"/>
      <c r="CI45" s="119"/>
      <c r="CJ45" s="119"/>
      <c r="CK45" s="119"/>
      <c r="CL45" s="119"/>
      <c r="CM45" s="119"/>
      <c r="CN45" s="119"/>
      <c r="CO45" s="119"/>
      <c r="CP45" s="119"/>
      <c r="CQ45" s="119"/>
      <c r="CR45" s="119"/>
      <c r="CS45" s="119"/>
      <c r="CT45" s="119"/>
      <c r="CU45" s="119"/>
      <c r="CV45" s="119"/>
      <c r="CW45" s="119"/>
      <c r="CX45" s="119"/>
      <c r="CY45" s="119"/>
      <c r="CZ45" s="119"/>
      <c r="DA45" s="119"/>
      <c r="DB45" s="119"/>
      <c r="DC45" s="119"/>
      <c r="DD45" s="119"/>
      <c r="DE45" s="119"/>
      <c r="DF45" s="119"/>
      <c r="DG45" s="119"/>
      <c r="DH45" s="119"/>
      <c r="DI45" s="119"/>
      <c r="DJ45" s="119"/>
      <c r="DK45" s="119"/>
    </row>
    <row r="46" spans="1:115" x14ac:dyDescent="0.25">
      <c r="A46" s="119"/>
      <c r="B46" s="119"/>
      <c r="C46" s="119"/>
      <c r="D46" s="119"/>
      <c r="E46" s="119"/>
      <c r="F46" s="119"/>
      <c r="G46" s="119"/>
      <c r="H46" s="48"/>
      <c r="I46" s="48"/>
      <c r="J46" s="48"/>
      <c r="K46" s="48"/>
      <c r="L46" s="48"/>
      <c r="T46" s="48"/>
      <c r="U46" s="48"/>
      <c r="V46" s="48"/>
      <c r="W46" s="117"/>
      <c r="X46" s="117"/>
      <c r="Y46" s="117"/>
      <c r="Z46" s="51"/>
      <c r="AA46" s="48"/>
      <c r="AB46" s="121"/>
      <c r="AC46" s="118"/>
      <c r="AD46" s="118"/>
      <c r="AE46" s="58"/>
      <c r="AF46" s="58"/>
      <c r="AG46" s="58"/>
      <c r="AH46" s="58"/>
      <c r="AI46" s="58"/>
      <c r="AJ46" s="48"/>
      <c r="AK46" s="48"/>
      <c r="AL46" s="48"/>
      <c r="AM46" s="48"/>
      <c r="AN46" s="48"/>
      <c r="AO46" s="48"/>
      <c r="AP46" s="48"/>
      <c r="AQ46" s="119"/>
      <c r="AR46" s="119"/>
      <c r="AS46" s="119"/>
      <c r="AT46" s="119"/>
      <c r="AU46" s="119"/>
      <c r="AV46" s="119"/>
      <c r="AW46" s="119"/>
      <c r="AX46" s="119"/>
      <c r="AY46" s="119"/>
      <c r="AZ46" s="119"/>
      <c r="BA46" s="119"/>
      <c r="BB46" s="119"/>
      <c r="BC46" s="119"/>
      <c r="BD46" s="119"/>
      <c r="BE46" s="119"/>
      <c r="BF46" s="119"/>
      <c r="BG46" s="119"/>
      <c r="BH46" s="119"/>
      <c r="BI46" s="119"/>
      <c r="BJ46" s="119"/>
      <c r="BK46" s="119"/>
      <c r="BL46" s="119"/>
      <c r="BM46" s="119"/>
      <c r="BN46" s="119"/>
      <c r="BO46" s="119"/>
      <c r="BP46" s="119"/>
      <c r="BQ46" s="119"/>
      <c r="BR46" s="119"/>
      <c r="BS46" s="119"/>
      <c r="BT46" s="119"/>
      <c r="BU46" s="119"/>
      <c r="BV46" s="119"/>
      <c r="BW46" s="119"/>
      <c r="BX46" s="119"/>
      <c r="BY46" s="119"/>
      <c r="BZ46" s="119"/>
      <c r="CA46" s="119"/>
      <c r="CB46" s="119"/>
      <c r="CC46" s="119"/>
      <c r="CD46" s="119"/>
      <c r="CE46" s="119"/>
      <c r="CF46" s="119"/>
      <c r="CG46" s="119"/>
      <c r="CH46" s="119"/>
      <c r="CI46" s="119"/>
      <c r="CJ46" s="119"/>
      <c r="CK46" s="119"/>
      <c r="CL46" s="119"/>
      <c r="CM46" s="119"/>
      <c r="CN46" s="119"/>
      <c r="CO46" s="119"/>
      <c r="CP46" s="119"/>
      <c r="CQ46" s="119"/>
      <c r="CR46" s="119"/>
      <c r="CS46" s="119"/>
      <c r="CT46" s="119"/>
      <c r="CU46" s="119"/>
      <c r="CV46" s="119"/>
      <c r="CW46" s="119"/>
      <c r="CX46" s="119"/>
      <c r="CY46" s="119"/>
      <c r="CZ46" s="119"/>
      <c r="DA46" s="119"/>
      <c r="DB46" s="119"/>
      <c r="DC46" s="119"/>
      <c r="DD46" s="119"/>
      <c r="DE46" s="119"/>
      <c r="DF46" s="119"/>
      <c r="DG46" s="119"/>
      <c r="DH46" s="119"/>
      <c r="DI46" s="119"/>
      <c r="DJ46" s="119"/>
      <c r="DK46" s="119"/>
    </row>
    <row r="47" spans="1:115" x14ac:dyDescent="0.25">
      <c r="A47" s="119"/>
      <c r="B47" s="119"/>
      <c r="C47" s="119"/>
      <c r="D47" s="119"/>
      <c r="E47" s="119"/>
      <c r="F47" s="119"/>
      <c r="G47" s="119"/>
      <c r="H47" s="48"/>
      <c r="I47" s="48"/>
      <c r="J47" s="48"/>
      <c r="K47" s="48"/>
      <c r="L47" s="48"/>
      <c r="T47" s="48"/>
      <c r="U47" s="48"/>
      <c r="V47" s="48"/>
      <c r="W47" s="117"/>
      <c r="X47" s="117"/>
      <c r="Y47" s="117"/>
      <c r="Z47" s="51"/>
      <c r="AA47" s="48"/>
      <c r="AB47" s="121"/>
      <c r="AC47" s="118"/>
      <c r="AD47" s="118"/>
      <c r="AE47" s="58"/>
      <c r="AF47" s="58"/>
      <c r="AG47" s="58"/>
      <c r="AH47" s="58"/>
      <c r="AI47" s="58"/>
      <c r="AJ47" s="48"/>
      <c r="AK47" s="48"/>
      <c r="AL47" s="48"/>
      <c r="AM47" s="48"/>
      <c r="AN47" s="48"/>
      <c r="AO47" s="48"/>
      <c r="AP47" s="48"/>
      <c r="AQ47" s="119"/>
      <c r="AR47" s="119"/>
      <c r="AS47" s="119"/>
      <c r="AT47" s="119"/>
      <c r="AU47" s="119"/>
      <c r="AV47" s="119"/>
      <c r="AW47" s="119"/>
      <c r="AX47" s="119"/>
      <c r="AY47" s="119"/>
      <c r="AZ47" s="119"/>
      <c r="BA47" s="119"/>
      <c r="BB47" s="119"/>
      <c r="BC47" s="119"/>
      <c r="BD47" s="119"/>
      <c r="BE47" s="119"/>
      <c r="BF47" s="119"/>
      <c r="BG47" s="119"/>
      <c r="BH47" s="119"/>
      <c r="BI47" s="119"/>
      <c r="BJ47" s="119"/>
      <c r="BK47" s="119"/>
      <c r="BL47" s="119"/>
      <c r="BM47" s="119"/>
      <c r="BN47" s="119"/>
      <c r="BO47" s="119"/>
      <c r="BP47" s="119"/>
      <c r="BQ47" s="119"/>
      <c r="BR47" s="119"/>
      <c r="BS47" s="119"/>
      <c r="BT47" s="119"/>
      <c r="BU47" s="119"/>
      <c r="BV47" s="119"/>
      <c r="BW47" s="119"/>
      <c r="BX47" s="119"/>
      <c r="BY47" s="119"/>
      <c r="BZ47" s="119"/>
      <c r="CA47" s="119"/>
      <c r="CB47" s="119"/>
      <c r="CC47" s="119"/>
      <c r="CD47" s="119"/>
      <c r="CE47" s="119"/>
      <c r="CF47" s="119"/>
      <c r="CG47" s="119"/>
      <c r="CH47" s="119"/>
      <c r="CI47" s="119"/>
      <c r="CJ47" s="119"/>
      <c r="CK47" s="119"/>
      <c r="CL47" s="119"/>
      <c r="CM47" s="119"/>
      <c r="CN47" s="119"/>
      <c r="CO47" s="119"/>
      <c r="CP47" s="119"/>
      <c r="CQ47" s="119"/>
      <c r="CR47" s="119"/>
      <c r="CS47" s="119"/>
      <c r="CT47" s="119"/>
      <c r="CU47" s="119"/>
      <c r="CV47" s="119"/>
      <c r="CW47" s="119"/>
      <c r="CX47" s="119"/>
      <c r="CY47" s="119"/>
      <c r="CZ47" s="119"/>
      <c r="DA47" s="119"/>
      <c r="DB47" s="119"/>
      <c r="DC47" s="119"/>
      <c r="DD47" s="119"/>
      <c r="DE47" s="119"/>
      <c r="DF47" s="119"/>
      <c r="DG47" s="119"/>
      <c r="DH47" s="119"/>
      <c r="DI47" s="119"/>
      <c r="DJ47" s="119"/>
      <c r="DK47" s="119"/>
    </row>
    <row r="48" spans="1:115" x14ac:dyDescent="0.25">
      <c r="A48" s="119"/>
      <c r="B48" s="119"/>
      <c r="C48" s="119"/>
      <c r="D48" s="119"/>
      <c r="E48" s="119"/>
      <c r="F48" s="119"/>
      <c r="G48" s="119"/>
      <c r="H48" s="48"/>
      <c r="I48" s="48"/>
      <c r="J48" s="48"/>
      <c r="K48" s="48"/>
      <c r="L48" s="48"/>
      <c r="T48" s="48"/>
      <c r="U48" s="48"/>
      <c r="V48" s="48"/>
      <c r="W48" s="117"/>
      <c r="X48" s="117"/>
      <c r="Y48" s="117"/>
      <c r="Z48" s="51"/>
      <c r="AA48" s="48"/>
      <c r="AB48" s="121"/>
      <c r="AC48" s="118"/>
      <c r="AD48" s="118"/>
      <c r="AE48" s="58"/>
      <c r="AF48" s="58"/>
      <c r="AG48" s="58"/>
      <c r="AH48" s="58"/>
      <c r="AI48" s="58"/>
      <c r="AJ48" s="48"/>
      <c r="AK48" s="48"/>
      <c r="AL48" s="48"/>
      <c r="AM48" s="48"/>
      <c r="AN48" s="48"/>
      <c r="AO48" s="48"/>
      <c r="AP48" s="48"/>
      <c r="AQ48" s="119"/>
      <c r="AR48" s="119"/>
      <c r="AS48" s="119"/>
      <c r="AT48" s="119"/>
      <c r="AU48" s="119"/>
      <c r="AV48" s="119"/>
      <c r="AW48" s="119"/>
      <c r="AX48" s="119"/>
      <c r="AY48" s="119"/>
      <c r="AZ48" s="119"/>
      <c r="BA48" s="119"/>
      <c r="BB48" s="119"/>
      <c r="BC48" s="119"/>
      <c r="BD48" s="119"/>
      <c r="BE48" s="119"/>
      <c r="BF48" s="119"/>
      <c r="BG48" s="119"/>
      <c r="BH48" s="119"/>
      <c r="BI48" s="119"/>
      <c r="BJ48" s="119"/>
      <c r="BK48" s="119"/>
      <c r="BL48" s="119"/>
      <c r="BM48" s="119"/>
      <c r="BN48" s="119"/>
      <c r="BO48" s="119"/>
      <c r="BP48" s="119"/>
      <c r="BQ48" s="119"/>
      <c r="BR48" s="119"/>
      <c r="BS48" s="119"/>
      <c r="BT48" s="119"/>
      <c r="BU48" s="119"/>
      <c r="BV48" s="119"/>
      <c r="BW48" s="119"/>
      <c r="BX48" s="119"/>
      <c r="BY48" s="119"/>
      <c r="BZ48" s="119"/>
      <c r="CA48" s="119"/>
      <c r="CB48" s="119"/>
      <c r="CC48" s="119"/>
      <c r="CD48" s="119"/>
      <c r="CE48" s="119"/>
      <c r="CF48" s="119"/>
      <c r="CG48" s="119"/>
      <c r="CH48" s="119"/>
      <c r="CI48" s="119"/>
      <c r="CJ48" s="119"/>
      <c r="CK48" s="119"/>
      <c r="CL48" s="119"/>
      <c r="CM48" s="119"/>
      <c r="CN48" s="119"/>
      <c r="CO48" s="119"/>
      <c r="CP48" s="119"/>
      <c r="CQ48" s="119"/>
      <c r="CR48" s="119"/>
      <c r="CS48" s="119"/>
      <c r="CT48" s="119"/>
      <c r="CU48" s="119"/>
      <c r="CV48" s="119"/>
      <c r="CW48" s="119"/>
      <c r="CX48" s="119"/>
      <c r="CY48" s="119"/>
      <c r="CZ48" s="119"/>
      <c r="DA48" s="119"/>
      <c r="DB48" s="119"/>
      <c r="DC48" s="119"/>
      <c r="DD48" s="119"/>
      <c r="DE48" s="119"/>
      <c r="DF48" s="119"/>
      <c r="DG48" s="119"/>
      <c r="DH48" s="119"/>
      <c r="DI48" s="119"/>
      <c r="DJ48" s="119"/>
      <c r="DK48" s="119"/>
    </row>
    <row r="49" spans="1:115" x14ac:dyDescent="0.25">
      <c r="A49" s="119"/>
      <c r="B49" s="119"/>
      <c r="C49" s="119"/>
      <c r="D49" s="119"/>
      <c r="E49" s="119"/>
      <c r="F49" s="119"/>
      <c r="G49" s="119"/>
      <c r="H49" s="48"/>
      <c r="I49" s="48"/>
      <c r="J49" s="48"/>
      <c r="K49" s="48"/>
      <c r="L49" s="48"/>
      <c r="T49" s="48"/>
      <c r="U49" s="48"/>
      <c r="V49" s="48"/>
      <c r="W49" s="117"/>
      <c r="X49" s="117"/>
      <c r="Y49" s="117"/>
      <c r="Z49" s="51"/>
      <c r="AA49" s="48"/>
      <c r="AB49" s="121"/>
      <c r="AC49" s="118"/>
      <c r="AD49" s="118"/>
      <c r="AE49" s="58"/>
      <c r="AF49" s="58"/>
      <c r="AG49" s="58"/>
      <c r="AH49" s="58"/>
      <c r="AI49" s="58"/>
      <c r="AJ49" s="48"/>
      <c r="AK49" s="48"/>
      <c r="AL49" s="48"/>
      <c r="AM49" s="48"/>
      <c r="AN49" s="48"/>
      <c r="AO49" s="48"/>
      <c r="AP49" s="48"/>
      <c r="AQ49" s="119"/>
      <c r="AR49" s="119"/>
      <c r="AS49" s="119"/>
      <c r="AT49" s="119"/>
      <c r="AU49" s="119"/>
      <c r="AV49" s="119"/>
      <c r="AW49" s="119"/>
      <c r="AX49" s="119"/>
      <c r="AY49" s="119"/>
      <c r="AZ49" s="119"/>
      <c r="BA49" s="119"/>
      <c r="BB49" s="119"/>
      <c r="BC49" s="119"/>
      <c r="BD49" s="119"/>
      <c r="BE49" s="119"/>
      <c r="BF49" s="119"/>
      <c r="BG49" s="119"/>
      <c r="BH49" s="119"/>
      <c r="BI49" s="119"/>
      <c r="BJ49" s="119"/>
      <c r="BK49" s="119"/>
      <c r="BL49" s="119"/>
      <c r="BM49" s="119"/>
      <c r="BN49" s="119"/>
      <c r="BO49" s="119"/>
      <c r="BP49" s="119"/>
      <c r="BQ49" s="119"/>
      <c r="BR49" s="119"/>
      <c r="BS49" s="119"/>
      <c r="BT49" s="119"/>
      <c r="BU49" s="119"/>
      <c r="BV49" s="119"/>
      <c r="BW49" s="119"/>
      <c r="BX49" s="119"/>
      <c r="BY49" s="119"/>
      <c r="BZ49" s="119"/>
      <c r="CA49" s="119"/>
      <c r="CB49" s="119"/>
      <c r="CC49" s="119"/>
      <c r="CD49" s="119"/>
      <c r="CE49" s="119"/>
      <c r="CF49" s="119"/>
      <c r="CG49" s="119"/>
      <c r="CH49" s="119"/>
      <c r="CI49" s="119"/>
      <c r="CJ49" s="119"/>
      <c r="CK49" s="119"/>
      <c r="CL49" s="119"/>
      <c r="CM49" s="119"/>
      <c r="CN49" s="119"/>
      <c r="CO49" s="119"/>
      <c r="CP49" s="119"/>
      <c r="CQ49" s="119"/>
      <c r="CR49" s="119"/>
      <c r="CS49" s="119"/>
      <c r="CT49" s="119"/>
      <c r="CU49" s="119"/>
      <c r="CV49" s="119"/>
      <c r="CW49" s="119"/>
      <c r="CX49" s="119"/>
      <c r="CY49" s="119"/>
      <c r="CZ49" s="119"/>
      <c r="DA49" s="119"/>
      <c r="DB49" s="119"/>
      <c r="DC49" s="119"/>
      <c r="DD49" s="119"/>
      <c r="DE49" s="119"/>
      <c r="DF49" s="119"/>
      <c r="DG49" s="119"/>
      <c r="DH49" s="119"/>
      <c r="DI49" s="119"/>
      <c r="DJ49" s="119"/>
      <c r="DK49" s="119"/>
    </row>
    <row r="50" spans="1:115" x14ac:dyDescent="0.25">
      <c r="A50" s="119"/>
      <c r="B50" s="119"/>
      <c r="C50" s="119"/>
      <c r="D50" s="119"/>
      <c r="E50" s="119"/>
      <c r="F50" s="119"/>
      <c r="G50" s="119"/>
      <c r="H50" s="48"/>
      <c r="I50" s="48"/>
      <c r="J50" s="48"/>
      <c r="K50" s="48"/>
      <c r="L50" s="48"/>
      <c r="T50" s="48"/>
      <c r="U50" s="48"/>
      <c r="V50" s="48"/>
      <c r="W50" s="117"/>
      <c r="X50" s="117"/>
      <c r="Y50" s="117"/>
      <c r="Z50" s="51"/>
      <c r="AA50" s="48"/>
      <c r="AB50" s="121"/>
      <c r="AC50" s="118"/>
      <c r="AD50" s="118"/>
      <c r="AE50" s="58"/>
      <c r="AF50" s="58"/>
      <c r="AG50" s="58"/>
      <c r="AH50" s="58"/>
      <c r="AI50" s="58"/>
      <c r="AJ50" s="48"/>
      <c r="AK50" s="48"/>
      <c r="AL50" s="48"/>
      <c r="AM50" s="48"/>
      <c r="AN50" s="48"/>
      <c r="AO50" s="48"/>
      <c r="AP50" s="48"/>
      <c r="AQ50" s="119"/>
      <c r="AR50" s="119"/>
      <c r="AS50" s="119"/>
      <c r="AT50" s="119"/>
      <c r="AU50" s="119"/>
      <c r="AV50" s="119"/>
      <c r="AW50" s="119"/>
      <c r="AX50" s="119"/>
      <c r="AY50" s="119"/>
      <c r="AZ50" s="119"/>
      <c r="BA50" s="119"/>
      <c r="BB50" s="119"/>
      <c r="BC50" s="119"/>
      <c r="BD50" s="119"/>
      <c r="BE50" s="119"/>
      <c r="BF50" s="119"/>
      <c r="BG50" s="119"/>
      <c r="BH50" s="119"/>
      <c r="BI50" s="119"/>
      <c r="BJ50" s="119"/>
      <c r="BK50" s="119"/>
      <c r="BL50" s="119"/>
      <c r="BM50" s="119"/>
      <c r="BN50" s="119"/>
      <c r="BO50" s="119"/>
      <c r="BP50" s="119"/>
      <c r="BQ50" s="119"/>
      <c r="BR50" s="119"/>
      <c r="BS50" s="119"/>
      <c r="BT50" s="119"/>
      <c r="BU50" s="119"/>
      <c r="BV50" s="119"/>
      <c r="BW50" s="119"/>
      <c r="BX50" s="119"/>
      <c r="BY50" s="119"/>
      <c r="BZ50" s="119"/>
      <c r="CA50" s="119"/>
      <c r="CB50" s="119"/>
      <c r="CC50" s="119"/>
      <c r="CD50" s="119"/>
      <c r="CE50" s="119"/>
      <c r="CF50" s="119"/>
      <c r="CG50" s="119"/>
      <c r="CH50" s="119"/>
      <c r="CI50" s="119"/>
      <c r="CJ50" s="119"/>
      <c r="CK50" s="119"/>
      <c r="CL50" s="119"/>
      <c r="CM50" s="119"/>
      <c r="CN50" s="119"/>
      <c r="CO50" s="119"/>
      <c r="CP50" s="119"/>
      <c r="CQ50" s="119"/>
      <c r="CR50" s="119"/>
      <c r="CS50" s="119"/>
      <c r="CT50" s="119"/>
      <c r="CU50" s="119"/>
      <c r="CV50" s="119"/>
      <c r="CW50" s="119"/>
      <c r="CX50" s="119"/>
      <c r="CY50" s="119"/>
      <c r="CZ50" s="119"/>
      <c r="DA50" s="119"/>
      <c r="DB50" s="119"/>
      <c r="DC50" s="119"/>
      <c r="DD50" s="119"/>
      <c r="DE50" s="119"/>
      <c r="DF50" s="119"/>
      <c r="DG50" s="119"/>
      <c r="DH50" s="119"/>
      <c r="DI50" s="119"/>
      <c r="DJ50" s="119"/>
      <c r="DK50" s="119"/>
    </row>
    <row r="51" spans="1:115" x14ac:dyDescent="0.25">
      <c r="A51" s="119"/>
      <c r="B51" s="119"/>
      <c r="C51" s="119"/>
      <c r="D51" s="119"/>
      <c r="E51" s="119"/>
      <c r="F51" s="119"/>
      <c r="G51" s="119"/>
      <c r="H51" s="48"/>
      <c r="I51" s="48"/>
      <c r="J51" s="48"/>
      <c r="K51" s="48"/>
      <c r="L51" s="48"/>
      <c r="T51" s="48"/>
      <c r="U51" s="48"/>
      <c r="V51" s="48"/>
      <c r="W51" s="117"/>
      <c r="X51" s="117"/>
      <c r="Y51" s="117"/>
      <c r="Z51" s="51"/>
      <c r="AA51" s="48"/>
      <c r="AB51" s="121"/>
      <c r="AC51" s="118"/>
      <c r="AD51" s="118"/>
      <c r="AE51" s="58"/>
      <c r="AF51" s="58"/>
      <c r="AG51" s="58"/>
      <c r="AH51" s="58"/>
      <c r="AI51" s="58"/>
      <c r="AJ51" s="48"/>
      <c r="AK51" s="48"/>
      <c r="AL51" s="48"/>
      <c r="AM51" s="48"/>
      <c r="AN51" s="48"/>
      <c r="AO51" s="48"/>
      <c r="AP51" s="48"/>
      <c r="AQ51" s="119"/>
      <c r="AR51" s="119"/>
      <c r="AS51" s="119"/>
      <c r="AT51" s="119"/>
      <c r="AU51" s="119"/>
      <c r="AV51" s="119"/>
      <c r="AW51" s="119"/>
      <c r="AX51" s="119"/>
      <c r="AY51" s="119"/>
      <c r="AZ51" s="119"/>
      <c r="BA51" s="119"/>
      <c r="BB51" s="119"/>
      <c r="BC51" s="119"/>
      <c r="BD51" s="119"/>
      <c r="BE51" s="119"/>
      <c r="BF51" s="119"/>
      <c r="BG51" s="119"/>
      <c r="BH51" s="119"/>
      <c r="BI51" s="119"/>
      <c r="BJ51" s="119"/>
      <c r="BK51" s="119"/>
      <c r="BL51" s="119"/>
      <c r="BM51" s="119"/>
      <c r="BN51" s="119"/>
      <c r="BO51" s="119"/>
      <c r="BP51" s="119"/>
      <c r="BQ51" s="119"/>
      <c r="BR51" s="119"/>
      <c r="BS51" s="119"/>
      <c r="BT51" s="119"/>
      <c r="BU51" s="119"/>
      <c r="BV51" s="119"/>
      <c r="BW51" s="119"/>
      <c r="BX51" s="119"/>
      <c r="BY51" s="119"/>
      <c r="BZ51" s="119"/>
      <c r="CA51" s="119"/>
      <c r="CB51" s="119"/>
      <c r="CC51" s="119"/>
      <c r="CD51" s="119"/>
      <c r="CE51" s="119"/>
      <c r="CF51" s="119"/>
      <c r="CG51" s="119"/>
      <c r="CH51" s="119"/>
      <c r="CI51" s="119"/>
      <c r="CJ51" s="119"/>
      <c r="CK51" s="119"/>
      <c r="CL51" s="119"/>
      <c r="CM51" s="119"/>
      <c r="CN51" s="119"/>
      <c r="CO51" s="119"/>
      <c r="CP51" s="119"/>
      <c r="CQ51" s="119"/>
      <c r="CR51" s="119"/>
      <c r="CS51" s="119"/>
      <c r="CT51" s="119"/>
      <c r="CU51" s="119"/>
      <c r="CV51" s="119"/>
      <c r="CW51" s="119"/>
      <c r="CX51" s="119"/>
      <c r="CY51" s="119"/>
      <c r="CZ51" s="119"/>
      <c r="DA51" s="119"/>
      <c r="DB51" s="119"/>
      <c r="DC51" s="119"/>
      <c r="DD51" s="119"/>
      <c r="DE51" s="119"/>
      <c r="DF51" s="119"/>
      <c r="DG51" s="119"/>
      <c r="DH51" s="119"/>
      <c r="DI51" s="119"/>
      <c r="DJ51" s="119"/>
      <c r="DK51" s="119"/>
    </row>
    <row r="52" spans="1:115" x14ac:dyDescent="0.25">
      <c r="A52" s="119"/>
      <c r="B52" s="119"/>
      <c r="C52" s="119"/>
      <c r="D52" s="119"/>
      <c r="E52" s="119"/>
      <c r="F52" s="119"/>
      <c r="G52" s="119"/>
      <c r="H52" s="48"/>
      <c r="I52" s="48"/>
      <c r="J52" s="48"/>
      <c r="K52" s="48"/>
      <c r="L52" s="48"/>
      <c r="T52" s="48"/>
      <c r="U52" s="48"/>
      <c r="V52" s="48"/>
      <c r="W52" s="117"/>
      <c r="X52" s="117"/>
      <c r="Y52" s="117"/>
      <c r="Z52" s="51"/>
      <c r="AA52" s="48"/>
      <c r="AB52" s="121"/>
      <c r="AC52" s="118"/>
      <c r="AD52" s="118"/>
      <c r="AE52" s="58"/>
      <c r="AF52" s="58"/>
      <c r="AG52" s="58"/>
      <c r="AH52" s="58"/>
      <c r="AI52" s="58"/>
      <c r="AJ52" s="48"/>
      <c r="AK52" s="48"/>
      <c r="AL52" s="48"/>
      <c r="AM52" s="48"/>
      <c r="AN52" s="48"/>
      <c r="AO52" s="48"/>
      <c r="AP52" s="48"/>
      <c r="AQ52" s="119"/>
      <c r="AR52" s="119"/>
      <c r="AS52" s="119"/>
      <c r="AT52" s="119"/>
      <c r="AU52" s="119"/>
      <c r="AV52" s="119"/>
      <c r="AW52" s="119"/>
      <c r="AX52" s="119"/>
      <c r="AY52" s="119"/>
      <c r="AZ52" s="119"/>
      <c r="BA52" s="119"/>
      <c r="BB52" s="119"/>
      <c r="BC52" s="119"/>
      <c r="BD52" s="119"/>
      <c r="BE52" s="119"/>
      <c r="BF52" s="119"/>
      <c r="BG52" s="119"/>
      <c r="BH52" s="119"/>
      <c r="BI52" s="119"/>
      <c r="BJ52" s="119"/>
      <c r="BK52" s="119"/>
      <c r="BL52" s="119"/>
      <c r="BM52" s="119"/>
      <c r="BN52" s="119"/>
      <c r="BO52" s="119"/>
      <c r="BP52" s="119"/>
      <c r="BQ52" s="119"/>
      <c r="BR52" s="119"/>
      <c r="BS52" s="119"/>
      <c r="BT52" s="119"/>
      <c r="BU52" s="119"/>
      <c r="BV52" s="119"/>
      <c r="BW52" s="119"/>
      <c r="BX52" s="119"/>
      <c r="BY52" s="119"/>
      <c r="BZ52" s="119"/>
      <c r="CA52" s="119"/>
      <c r="CB52" s="119"/>
      <c r="CC52" s="119"/>
      <c r="CD52" s="119"/>
      <c r="CE52" s="119"/>
      <c r="CF52" s="119"/>
      <c r="CG52" s="119"/>
      <c r="CH52" s="119"/>
      <c r="CI52" s="119"/>
      <c r="CJ52" s="119"/>
      <c r="CK52" s="119"/>
      <c r="CL52" s="119"/>
      <c r="CM52" s="119"/>
      <c r="CN52" s="119"/>
      <c r="CO52" s="119"/>
      <c r="CP52" s="119"/>
      <c r="CQ52" s="119"/>
      <c r="CR52" s="119"/>
      <c r="CS52" s="119"/>
      <c r="CT52" s="119"/>
      <c r="CU52" s="119"/>
      <c r="CV52" s="119"/>
      <c r="CW52" s="119"/>
      <c r="CX52" s="119"/>
      <c r="CY52" s="119"/>
      <c r="CZ52" s="119"/>
      <c r="DA52" s="119"/>
      <c r="DB52" s="119"/>
      <c r="DC52" s="119"/>
      <c r="DD52" s="119"/>
      <c r="DE52" s="119"/>
      <c r="DF52" s="119"/>
      <c r="DG52" s="119"/>
      <c r="DH52" s="119"/>
      <c r="DI52" s="119"/>
      <c r="DJ52" s="119"/>
      <c r="DK52" s="119"/>
    </row>
    <row r="53" spans="1:115" x14ac:dyDescent="0.25">
      <c r="A53" s="119"/>
      <c r="B53" s="119"/>
      <c r="C53" s="119"/>
      <c r="D53" s="119"/>
      <c r="E53" s="119"/>
      <c r="F53" s="119"/>
      <c r="G53" s="119"/>
      <c r="H53" s="48"/>
      <c r="I53" s="48"/>
      <c r="J53" s="48"/>
      <c r="K53" s="48"/>
      <c r="L53" s="48"/>
      <c r="T53" s="48"/>
      <c r="U53" s="48"/>
      <c r="V53" s="48"/>
      <c r="W53" s="117"/>
      <c r="X53" s="117"/>
      <c r="Y53" s="117"/>
      <c r="Z53" s="51"/>
      <c r="AA53" s="48"/>
      <c r="AB53" s="121"/>
      <c r="AC53" s="118"/>
      <c r="AD53" s="118"/>
      <c r="AE53" s="58"/>
      <c r="AF53" s="58"/>
      <c r="AG53" s="58"/>
      <c r="AH53" s="58"/>
      <c r="AI53" s="58"/>
      <c r="AJ53" s="48"/>
      <c r="AK53" s="48"/>
      <c r="AL53" s="48"/>
      <c r="AM53" s="48"/>
      <c r="AN53" s="48"/>
      <c r="AO53" s="48"/>
      <c r="AP53" s="48"/>
      <c r="AQ53" s="119"/>
      <c r="AR53" s="119"/>
      <c r="AS53" s="119"/>
      <c r="AT53" s="119"/>
      <c r="AU53" s="119"/>
      <c r="AV53" s="119"/>
      <c r="AW53" s="119"/>
      <c r="AX53" s="119"/>
      <c r="AY53" s="119"/>
      <c r="AZ53" s="119"/>
      <c r="BA53" s="119"/>
      <c r="BB53" s="119"/>
      <c r="BC53" s="119"/>
      <c r="BD53" s="119"/>
      <c r="BE53" s="119"/>
      <c r="BF53" s="119"/>
      <c r="BG53" s="119"/>
      <c r="BH53" s="119"/>
      <c r="BI53" s="119"/>
      <c r="BJ53" s="119"/>
      <c r="BK53" s="119"/>
      <c r="BL53" s="119"/>
      <c r="BM53" s="119"/>
      <c r="BN53" s="119"/>
      <c r="BO53" s="119"/>
      <c r="BP53" s="119"/>
      <c r="BQ53" s="119"/>
      <c r="BR53" s="119"/>
      <c r="BS53" s="119"/>
      <c r="BT53" s="119"/>
      <c r="BU53" s="119"/>
      <c r="BV53" s="119"/>
      <c r="BW53" s="119"/>
      <c r="BX53" s="119"/>
      <c r="BY53" s="119"/>
      <c r="BZ53" s="119"/>
      <c r="CA53" s="119"/>
      <c r="CB53" s="119"/>
      <c r="CC53" s="119"/>
      <c r="CD53" s="119"/>
      <c r="CE53" s="119"/>
      <c r="CF53" s="119"/>
      <c r="CG53" s="119"/>
      <c r="CH53" s="119"/>
      <c r="CI53" s="119"/>
      <c r="CJ53" s="119"/>
      <c r="CK53" s="119"/>
      <c r="CL53" s="119"/>
      <c r="CM53" s="119"/>
      <c r="CN53" s="119"/>
      <c r="CO53" s="119"/>
      <c r="CP53" s="119"/>
      <c r="CQ53" s="119"/>
      <c r="CR53" s="119"/>
      <c r="CS53" s="119"/>
      <c r="CT53" s="119"/>
      <c r="CU53" s="119"/>
      <c r="CV53" s="119"/>
      <c r="CW53" s="119"/>
      <c r="CX53" s="119"/>
      <c r="CY53" s="119"/>
      <c r="CZ53" s="119"/>
      <c r="DA53" s="119"/>
      <c r="DB53" s="119"/>
      <c r="DC53" s="119"/>
      <c r="DD53" s="119"/>
      <c r="DE53" s="119"/>
      <c r="DF53" s="119"/>
      <c r="DG53" s="119"/>
      <c r="DH53" s="119"/>
      <c r="DI53" s="119"/>
      <c r="DJ53" s="119"/>
      <c r="DK53" s="119"/>
    </row>
    <row r="54" spans="1:115" x14ac:dyDescent="0.25">
      <c r="A54" s="119"/>
      <c r="B54" s="119"/>
      <c r="C54" s="119"/>
      <c r="D54" s="119"/>
      <c r="E54" s="119"/>
      <c r="F54" s="119"/>
      <c r="G54" s="119"/>
      <c r="H54" s="48"/>
      <c r="I54" s="48"/>
      <c r="J54" s="48"/>
      <c r="K54" s="48"/>
      <c r="L54" s="48"/>
      <c r="T54" s="48"/>
      <c r="U54" s="48"/>
      <c r="V54" s="48"/>
      <c r="W54" s="117"/>
      <c r="X54" s="117"/>
      <c r="Y54" s="117"/>
      <c r="Z54" s="51"/>
      <c r="AA54" s="48"/>
      <c r="AB54" s="121"/>
      <c r="AC54" s="118"/>
      <c r="AD54" s="118"/>
      <c r="AE54" s="58"/>
      <c r="AF54" s="58"/>
      <c r="AG54" s="58"/>
      <c r="AH54" s="58"/>
      <c r="AI54" s="58"/>
      <c r="AJ54" s="48"/>
      <c r="AK54" s="48"/>
      <c r="AL54" s="48"/>
      <c r="AM54" s="48"/>
      <c r="AN54" s="48"/>
      <c r="AO54" s="48"/>
      <c r="AP54" s="48"/>
      <c r="AQ54" s="119"/>
      <c r="AR54" s="119"/>
      <c r="AS54" s="119"/>
      <c r="AT54" s="119"/>
      <c r="AU54" s="119"/>
      <c r="AV54" s="119"/>
      <c r="AW54" s="119"/>
      <c r="AX54" s="119"/>
      <c r="AY54" s="119"/>
      <c r="AZ54" s="119"/>
      <c r="BA54" s="119"/>
      <c r="BB54" s="119"/>
      <c r="BC54" s="119"/>
      <c r="BD54" s="119"/>
      <c r="BE54" s="119"/>
      <c r="BF54" s="119"/>
      <c r="BG54" s="119"/>
      <c r="BH54" s="119"/>
      <c r="BI54" s="119"/>
      <c r="BJ54" s="119"/>
      <c r="BK54" s="119"/>
      <c r="BL54" s="119"/>
      <c r="BM54" s="119"/>
      <c r="BN54" s="119"/>
      <c r="BO54" s="119"/>
      <c r="BP54" s="119"/>
      <c r="BQ54" s="119"/>
      <c r="BR54" s="119"/>
      <c r="BS54" s="119"/>
      <c r="BT54" s="119"/>
      <c r="BU54" s="119"/>
      <c r="BV54" s="119"/>
      <c r="BW54" s="119"/>
      <c r="BX54" s="119"/>
      <c r="BY54" s="119"/>
      <c r="BZ54" s="119"/>
      <c r="CA54" s="119"/>
      <c r="CB54" s="119"/>
      <c r="CC54" s="119"/>
      <c r="CD54" s="119"/>
      <c r="CE54" s="119"/>
      <c r="CF54" s="119"/>
      <c r="CG54" s="119"/>
      <c r="CH54" s="119"/>
      <c r="CI54" s="119"/>
      <c r="CJ54" s="119"/>
      <c r="CK54" s="119"/>
      <c r="CL54" s="119"/>
      <c r="CM54" s="119"/>
      <c r="CN54" s="119"/>
      <c r="CO54" s="119"/>
      <c r="CP54" s="119"/>
      <c r="CQ54" s="119"/>
      <c r="CR54" s="119"/>
      <c r="CS54" s="119"/>
      <c r="CT54" s="119"/>
      <c r="CU54" s="119"/>
      <c r="CV54" s="119"/>
      <c r="CW54" s="119"/>
      <c r="CX54" s="119"/>
      <c r="CY54" s="119"/>
      <c r="CZ54" s="119"/>
      <c r="DA54" s="119"/>
      <c r="DB54" s="119"/>
      <c r="DC54" s="119"/>
      <c r="DD54" s="119"/>
      <c r="DE54" s="119"/>
      <c r="DF54" s="119"/>
      <c r="DG54" s="119"/>
      <c r="DH54" s="119"/>
      <c r="DI54" s="119"/>
      <c r="DJ54" s="119"/>
      <c r="DK54" s="119"/>
    </row>
    <row r="55" spans="1:115" x14ac:dyDescent="0.25">
      <c r="A55" s="119"/>
      <c r="B55" s="119"/>
      <c r="C55" s="119"/>
      <c r="D55" s="119"/>
      <c r="E55" s="119"/>
      <c r="F55" s="119"/>
      <c r="G55" s="119"/>
      <c r="H55" s="48"/>
      <c r="I55" s="48"/>
      <c r="J55" s="48"/>
      <c r="K55" s="48"/>
      <c r="L55" s="48"/>
      <c r="T55" s="48"/>
      <c r="U55" s="48"/>
      <c r="V55" s="48"/>
      <c r="W55" s="117"/>
      <c r="X55" s="117"/>
      <c r="Y55" s="117"/>
      <c r="Z55" s="51"/>
      <c r="AA55" s="48"/>
      <c r="AB55" s="121"/>
      <c r="AC55" s="118"/>
      <c r="AD55" s="118"/>
      <c r="AE55" s="58"/>
      <c r="AF55" s="58"/>
      <c r="AG55" s="58"/>
      <c r="AH55" s="58"/>
      <c r="AI55" s="58"/>
      <c r="AJ55" s="48"/>
      <c r="AK55" s="48"/>
      <c r="AL55" s="48"/>
      <c r="AM55" s="48"/>
      <c r="AN55" s="48"/>
      <c r="AO55" s="48"/>
      <c r="AP55" s="48"/>
      <c r="AQ55" s="119"/>
      <c r="AR55" s="119"/>
      <c r="AS55" s="119"/>
      <c r="AT55" s="119"/>
      <c r="AU55" s="119"/>
      <c r="AV55" s="119"/>
      <c r="AW55" s="119"/>
      <c r="AX55" s="119"/>
      <c r="AY55" s="119"/>
      <c r="AZ55" s="119"/>
      <c r="BA55" s="119"/>
      <c r="BB55" s="119"/>
      <c r="BC55" s="119"/>
      <c r="BD55" s="119"/>
      <c r="BE55" s="119"/>
      <c r="BF55" s="119"/>
      <c r="BG55" s="119"/>
      <c r="BH55" s="119"/>
      <c r="BI55" s="119"/>
      <c r="BJ55" s="119"/>
      <c r="BK55" s="119"/>
      <c r="BL55" s="119"/>
      <c r="BM55" s="119"/>
      <c r="BN55" s="119"/>
      <c r="BO55" s="119"/>
      <c r="BP55" s="119"/>
      <c r="BQ55" s="119"/>
      <c r="BR55" s="119"/>
      <c r="BS55" s="119"/>
      <c r="BT55" s="119"/>
      <c r="BU55" s="119"/>
      <c r="BV55" s="119"/>
      <c r="BW55" s="119"/>
      <c r="BX55" s="119"/>
      <c r="BY55" s="119"/>
      <c r="BZ55" s="119"/>
      <c r="CA55" s="119"/>
      <c r="CB55" s="119"/>
      <c r="CC55" s="119"/>
      <c r="CD55" s="119"/>
      <c r="CE55" s="119"/>
      <c r="CF55" s="119"/>
      <c r="CG55" s="119"/>
      <c r="CH55" s="119"/>
      <c r="CI55" s="119"/>
      <c r="CJ55" s="119"/>
      <c r="CK55" s="119"/>
      <c r="CL55" s="119"/>
      <c r="CM55" s="119"/>
      <c r="CN55" s="119"/>
      <c r="CO55" s="119"/>
      <c r="CP55" s="119"/>
      <c r="CQ55" s="119"/>
      <c r="CR55" s="119"/>
      <c r="CS55" s="119"/>
      <c r="CT55" s="119"/>
      <c r="CU55" s="119"/>
      <c r="CV55" s="119"/>
      <c r="CW55" s="119"/>
      <c r="CX55" s="119"/>
      <c r="CY55" s="119"/>
      <c r="CZ55" s="119"/>
      <c r="DA55" s="119"/>
      <c r="DB55" s="119"/>
      <c r="DC55" s="119"/>
      <c r="DD55" s="119"/>
      <c r="DE55" s="119"/>
      <c r="DF55" s="119"/>
      <c r="DG55" s="119"/>
      <c r="DH55" s="119"/>
      <c r="DI55" s="119"/>
      <c r="DJ55" s="119"/>
      <c r="DK55" s="119"/>
    </row>
    <row r="56" spans="1:115" x14ac:dyDescent="0.25">
      <c r="A56" s="119"/>
      <c r="B56" s="119"/>
      <c r="C56" s="119"/>
      <c r="D56" s="119"/>
      <c r="E56" s="119"/>
      <c r="F56" s="119"/>
      <c r="G56" s="119"/>
      <c r="H56" s="48"/>
      <c r="I56" s="48"/>
      <c r="J56" s="48"/>
      <c r="K56" s="48"/>
      <c r="L56" s="48"/>
      <c r="T56" s="48"/>
      <c r="U56" s="48"/>
      <c r="V56" s="48"/>
      <c r="W56" s="117"/>
      <c r="X56" s="117"/>
      <c r="Y56" s="117"/>
      <c r="Z56" s="51"/>
      <c r="AA56" s="48"/>
      <c r="AB56" s="121"/>
      <c r="AC56" s="118"/>
      <c r="AD56" s="118"/>
      <c r="AE56" s="58"/>
      <c r="AF56" s="58"/>
      <c r="AG56" s="58"/>
      <c r="AH56" s="58"/>
      <c r="AI56" s="58"/>
      <c r="AJ56" s="48"/>
      <c r="AK56" s="48"/>
      <c r="AL56" s="48"/>
      <c r="AM56" s="48"/>
      <c r="AN56" s="48"/>
      <c r="AO56" s="48"/>
      <c r="AP56" s="48"/>
      <c r="AQ56" s="119"/>
      <c r="AR56" s="119"/>
      <c r="AS56" s="119"/>
      <c r="AT56" s="119"/>
      <c r="AU56" s="119"/>
      <c r="AV56" s="119"/>
      <c r="AW56" s="119"/>
      <c r="AX56" s="119"/>
      <c r="AY56" s="119"/>
      <c r="AZ56" s="119"/>
      <c r="BA56" s="119"/>
      <c r="BB56" s="119"/>
      <c r="BC56" s="119"/>
      <c r="BD56" s="119"/>
      <c r="BE56" s="119"/>
      <c r="BF56" s="119"/>
      <c r="BG56" s="119"/>
      <c r="BH56" s="119"/>
      <c r="BI56" s="119"/>
      <c r="BJ56" s="119"/>
      <c r="BK56" s="119"/>
      <c r="BL56" s="119"/>
      <c r="BM56" s="119"/>
      <c r="BN56" s="119"/>
      <c r="BO56" s="119"/>
      <c r="BP56" s="119"/>
      <c r="BQ56" s="119"/>
      <c r="BR56" s="119"/>
      <c r="BS56" s="119"/>
      <c r="BT56" s="119"/>
      <c r="BU56" s="119"/>
      <c r="BV56" s="119"/>
      <c r="BW56" s="119"/>
      <c r="BX56" s="119"/>
      <c r="BY56" s="119"/>
      <c r="BZ56" s="119"/>
      <c r="CA56" s="119"/>
      <c r="CB56" s="119"/>
      <c r="CC56" s="119"/>
      <c r="CD56" s="119"/>
      <c r="CE56" s="119"/>
      <c r="CF56" s="119"/>
      <c r="CG56" s="119"/>
      <c r="CH56" s="119"/>
      <c r="CI56" s="119"/>
      <c r="CJ56" s="119"/>
      <c r="CK56" s="119"/>
      <c r="CL56" s="119"/>
      <c r="CM56" s="119"/>
      <c r="CN56" s="119"/>
      <c r="CO56" s="119"/>
      <c r="CP56" s="119"/>
      <c r="CQ56" s="119"/>
      <c r="CR56" s="119"/>
      <c r="CS56" s="119"/>
      <c r="CT56" s="119"/>
      <c r="CU56" s="119"/>
      <c r="CV56" s="119"/>
      <c r="CW56" s="119"/>
      <c r="CX56" s="119"/>
      <c r="CY56" s="119"/>
      <c r="CZ56" s="119"/>
      <c r="DA56" s="119"/>
      <c r="DB56" s="119"/>
      <c r="DC56" s="119"/>
      <c r="DD56" s="119"/>
      <c r="DE56" s="119"/>
      <c r="DF56" s="119"/>
      <c r="DG56" s="119"/>
      <c r="DH56" s="119"/>
      <c r="DI56" s="119"/>
      <c r="DJ56" s="119"/>
      <c r="DK56" s="119"/>
    </row>
    <row r="57" spans="1:115" x14ac:dyDescent="0.25">
      <c r="A57" s="119"/>
      <c r="B57" s="119"/>
      <c r="C57" s="119"/>
      <c r="D57" s="119"/>
      <c r="E57" s="119"/>
      <c r="F57" s="119"/>
      <c r="G57" s="119"/>
      <c r="H57" s="48"/>
      <c r="I57" s="48"/>
      <c r="J57" s="48"/>
      <c r="K57" s="48"/>
      <c r="L57" s="48"/>
      <c r="T57" s="48"/>
      <c r="U57" s="48"/>
      <c r="V57" s="48"/>
      <c r="W57" s="117"/>
      <c r="X57" s="117"/>
      <c r="Y57" s="117"/>
      <c r="Z57" s="51"/>
      <c r="AA57" s="48"/>
      <c r="AB57" s="121"/>
      <c r="AC57" s="118"/>
      <c r="AD57" s="118"/>
      <c r="AE57" s="58"/>
      <c r="AF57" s="58"/>
      <c r="AG57" s="58"/>
      <c r="AH57" s="58"/>
      <c r="AI57" s="58"/>
      <c r="AJ57" s="48"/>
      <c r="AK57" s="48"/>
      <c r="AL57" s="48"/>
      <c r="AM57" s="48"/>
      <c r="AN57" s="48"/>
      <c r="AO57" s="48"/>
      <c r="AP57" s="48"/>
      <c r="AQ57" s="119"/>
      <c r="AR57" s="119"/>
      <c r="AS57" s="119"/>
      <c r="AT57" s="119"/>
      <c r="AU57" s="119"/>
      <c r="AV57" s="119"/>
      <c r="AW57" s="119"/>
      <c r="AX57" s="119"/>
      <c r="AY57" s="119"/>
      <c r="AZ57" s="119"/>
      <c r="BA57" s="119"/>
      <c r="BB57" s="119"/>
      <c r="BC57" s="119"/>
      <c r="BD57" s="119"/>
      <c r="BE57" s="119"/>
      <c r="BF57" s="119"/>
      <c r="BG57" s="119"/>
      <c r="BH57" s="119"/>
      <c r="BI57" s="119"/>
      <c r="BJ57" s="119"/>
      <c r="BK57" s="119"/>
      <c r="BL57" s="119"/>
      <c r="BM57" s="119"/>
      <c r="BN57" s="119"/>
      <c r="BO57" s="119"/>
      <c r="BP57" s="119"/>
      <c r="BQ57" s="119"/>
      <c r="BR57" s="119"/>
      <c r="BS57" s="119"/>
      <c r="BT57" s="119"/>
      <c r="BU57" s="119"/>
      <c r="BV57" s="119"/>
      <c r="BW57" s="119"/>
      <c r="BX57" s="119"/>
      <c r="BY57" s="119"/>
      <c r="BZ57" s="119"/>
      <c r="CA57" s="119"/>
      <c r="CB57" s="119"/>
      <c r="CC57" s="119"/>
      <c r="CD57" s="119"/>
      <c r="CE57" s="119"/>
      <c r="CF57" s="119"/>
      <c r="CG57" s="119"/>
      <c r="CH57" s="119"/>
      <c r="CI57" s="119"/>
      <c r="CJ57" s="119"/>
      <c r="CK57" s="119"/>
      <c r="CL57" s="119"/>
      <c r="CM57" s="119"/>
      <c r="CN57" s="119"/>
      <c r="CO57" s="119"/>
      <c r="CP57" s="119"/>
      <c r="CQ57" s="119"/>
      <c r="CR57" s="119"/>
      <c r="CS57" s="119"/>
      <c r="CT57" s="119"/>
      <c r="CU57" s="119"/>
      <c r="CV57" s="119"/>
      <c r="CW57" s="119"/>
      <c r="CX57" s="119"/>
      <c r="CY57" s="119"/>
      <c r="CZ57" s="119"/>
      <c r="DA57" s="119"/>
      <c r="DB57" s="119"/>
      <c r="DC57" s="119"/>
      <c r="DD57" s="119"/>
      <c r="DE57" s="119"/>
      <c r="DF57" s="119"/>
      <c r="DG57" s="119"/>
      <c r="DH57" s="119"/>
      <c r="DI57" s="119"/>
      <c r="DJ57" s="119"/>
      <c r="DK57" s="119"/>
    </row>
    <row r="58" spans="1:115" x14ac:dyDescent="0.25">
      <c r="A58" s="119"/>
      <c r="B58" s="119"/>
      <c r="C58" s="119"/>
      <c r="D58" s="119"/>
      <c r="E58" s="119"/>
      <c r="F58" s="119"/>
      <c r="G58" s="119"/>
      <c r="H58" s="48"/>
      <c r="I58" s="48"/>
      <c r="J58" s="48"/>
      <c r="K58" s="48"/>
      <c r="L58" s="48"/>
      <c r="T58" s="48"/>
      <c r="U58" s="48"/>
      <c r="V58" s="48"/>
      <c r="W58" s="117"/>
      <c r="X58" s="117"/>
      <c r="Y58" s="117"/>
      <c r="Z58" s="51"/>
      <c r="AA58" s="48"/>
      <c r="AB58" s="121"/>
      <c r="AC58" s="118"/>
      <c r="AD58" s="118"/>
      <c r="AE58" s="58"/>
      <c r="AF58" s="58"/>
      <c r="AG58" s="58"/>
      <c r="AH58" s="58"/>
      <c r="AI58" s="58"/>
      <c r="AJ58" s="48"/>
      <c r="AK58" s="48"/>
      <c r="AL58" s="48"/>
      <c r="AM58" s="48"/>
      <c r="AN58" s="48"/>
      <c r="AO58" s="48"/>
      <c r="AP58" s="48"/>
      <c r="AQ58" s="119"/>
      <c r="AR58" s="119"/>
      <c r="AS58" s="119"/>
      <c r="AT58" s="119"/>
      <c r="AU58" s="119"/>
      <c r="AV58" s="119"/>
      <c r="AW58" s="119"/>
      <c r="AX58" s="119"/>
      <c r="AY58" s="119"/>
      <c r="AZ58" s="119"/>
      <c r="BA58" s="119"/>
      <c r="BB58" s="119"/>
      <c r="BC58" s="119"/>
      <c r="BD58" s="119"/>
      <c r="BE58" s="119"/>
      <c r="BF58" s="119"/>
      <c r="BG58" s="119"/>
      <c r="BH58" s="119"/>
      <c r="BI58" s="119"/>
      <c r="BJ58" s="119"/>
      <c r="BK58" s="119"/>
      <c r="BL58" s="119"/>
      <c r="BM58" s="119"/>
      <c r="BN58" s="119"/>
      <c r="BO58" s="119"/>
      <c r="BP58" s="119"/>
      <c r="BQ58" s="119"/>
      <c r="BR58" s="119"/>
      <c r="BS58" s="119"/>
      <c r="BT58" s="119"/>
      <c r="BU58" s="119"/>
      <c r="BV58" s="119"/>
      <c r="BW58" s="119"/>
      <c r="BX58" s="119"/>
      <c r="BY58" s="119"/>
      <c r="BZ58" s="119"/>
      <c r="CA58" s="119"/>
      <c r="CB58" s="119"/>
      <c r="CC58" s="119"/>
      <c r="CD58" s="119"/>
      <c r="CE58" s="119"/>
      <c r="CF58" s="119"/>
      <c r="CG58" s="119"/>
      <c r="CH58" s="119"/>
      <c r="CI58" s="119"/>
      <c r="CJ58" s="119"/>
      <c r="CK58" s="119"/>
      <c r="CL58" s="119"/>
      <c r="CM58" s="119"/>
      <c r="CN58" s="119"/>
      <c r="CO58" s="119"/>
      <c r="CP58" s="119"/>
      <c r="CQ58" s="119"/>
      <c r="CR58" s="119"/>
      <c r="CS58" s="119"/>
      <c r="CT58" s="119"/>
      <c r="CU58" s="119"/>
      <c r="CV58" s="119"/>
      <c r="CW58" s="119"/>
      <c r="CX58" s="119"/>
      <c r="CY58" s="119"/>
      <c r="CZ58" s="119"/>
      <c r="DA58" s="119"/>
      <c r="DB58" s="119"/>
      <c r="DC58" s="119"/>
      <c r="DD58" s="119"/>
      <c r="DE58" s="119"/>
      <c r="DF58" s="119"/>
      <c r="DG58" s="119"/>
      <c r="DH58" s="119"/>
      <c r="DI58" s="119"/>
      <c r="DJ58" s="119"/>
      <c r="DK58" s="119"/>
    </row>
    <row r="59" spans="1:115" x14ac:dyDescent="0.25">
      <c r="A59" s="119"/>
      <c r="B59" s="119"/>
      <c r="C59" s="119"/>
      <c r="D59" s="119"/>
      <c r="E59" s="119"/>
      <c r="F59" s="119"/>
      <c r="G59" s="119"/>
      <c r="H59" s="48"/>
      <c r="I59" s="48"/>
      <c r="J59" s="48"/>
      <c r="K59" s="48"/>
      <c r="L59" s="48"/>
      <c r="T59" s="48"/>
      <c r="U59" s="48"/>
      <c r="V59" s="48"/>
      <c r="W59" s="117"/>
      <c r="X59" s="117"/>
      <c r="Y59" s="117"/>
      <c r="Z59" s="51"/>
      <c r="AA59" s="48"/>
      <c r="AB59" s="121"/>
      <c r="AC59" s="118"/>
      <c r="AD59" s="118"/>
      <c r="AE59" s="58"/>
      <c r="AF59" s="58"/>
      <c r="AG59" s="58"/>
      <c r="AH59" s="58"/>
      <c r="AI59" s="58"/>
      <c r="AJ59" s="48"/>
      <c r="AK59" s="48"/>
      <c r="AL59" s="48"/>
      <c r="AM59" s="48"/>
      <c r="AN59" s="48"/>
      <c r="AO59" s="48"/>
      <c r="AP59" s="48"/>
      <c r="AQ59" s="119"/>
      <c r="AR59" s="119"/>
      <c r="AS59" s="119"/>
      <c r="AT59" s="119"/>
      <c r="AU59" s="119"/>
      <c r="AV59" s="119"/>
      <c r="AW59" s="119"/>
      <c r="AX59" s="119"/>
      <c r="AY59" s="119"/>
      <c r="AZ59" s="119"/>
      <c r="BA59" s="119"/>
      <c r="BB59" s="119"/>
      <c r="BC59" s="119"/>
      <c r="BD59" s="119"/>
      <c r="BE59" s="119"/>
      <c r="BF59" s="119"/>
      <c r="BG59" s="119"/>
      <c r="BH59" s="119"/>
      <c r="BI59" s="119"/>
      <c r="BJ59" s="119"/>
      <c r="BK59" s="119"/>
      <c r="BL59" s="119"/>
      <c r="BM59" s="119"/>
      <c r="BN59" s="119"/>
      <c r="BO59" s="119"/>
      <c r="BP59" s="119"/>
      <c r="BQ59" s="119"/>
      <c r="BR59" s="119"/>
      <c r="BS59" s="119"/>
      <c r="BT59" s="119"/>
      <c r="BU59" s="119"/>
      <c r="BV59" s="119"/>
      <c r="BW59" s="119"/>
      <c r="BX59" s="119"/>
      <c r="BY59" s="119"/>
      <c r="BZ59" s="119"/>
      <c r="CA59" s="119"/>
      <c r="CB59" s="119"/>
      <c r="CC59" s="119"/>
      <c r="CD59" s="119"/>
      <c r="CE59" s="119"/>
      <c r="CF59" s="119"/>
      <c r="CG59" s="119"/>
      <c r="CH59" s="119"/>
      <c r="CI59" s="119"/>
      <c r="CJ59" s="119"/>
      <c r="CK59" s="119"/>
      <c r="CL59" s="119"/>
      <c r="CM59" s="119"/>
      <c r="CN59" s="119"/>
      <c r="CO59" s="119"/>
      <c r="CP59" s="119"/>
      <c r="CQ59" s="119"/>
      <c r="CR59" s="119"/>
      <c r="CS59" s="119"/>
      <c r="CT59" s="119"/>
      <c r="CU59" s="119"/>
      <c r="CV59" s="119"/>
      <c r="CW59" s="119"/>
      <c r="CX59" s="119"/>
      <c r="CY59" s="119"/>
      <c r="CZ59" s="119"/>
      <c r="DA59" s="119"/>
      <c r="DB59" s="119"/>
      <c r="DC59" s="119"/>
      <c r="DD59" s="119"/>
      <c r="DE59" s="119"/>
      <c r="DF59" s="119"/>
      <c r="DG59" s="119"/>
      <c r="DH59" s="119"/>
      <c r="DI59" s="119"/>
      <c r="DJ59" s="119"/>
      <c r="DK59" s="119"/>
    </row>
    <row r="60" spans="1:115" x14ac:dyDescent="0.25">
      <c r="A60" s="119"/>
      <c r="B60" s="119"/>
      <c r="C60" s="119"/>
      <c r="D60" s="119"/>
      <c r="E60" s="119"/>
      <c r="F60" s="119"/>
      <c r="G60" s="119"/>
      <c r="H60" s="48"/>
      <c r="I60" s="48"/>
      <c r="J60" s="48"/>
      <c r="K60" s="48"/>
      <c r="L60" s="48"/>
      <c r="T60" s="48"/>
      <c r="U60" s="48"/>
      <c r="V60" s="48"/>
      <c r="W60" s="117"/>
      <c r="X60" s="117"/>
      <c r="Y60" s="117"/>
      <c r="Z60" s="51"/>
      <c r="AA60" s="48"/>
      <c r="AB60" s="121"/>
      <c r="AC60" s="118"/>
      <c r="AD60" s="118"/>
      <c r="AE60" s="58"/>
      <c r="AF60" s="58"/>
      <c r="AG60" s="58"/>
      <c r="AH60" s="58"/>
      <c r="AI60" s="58"/>
      <c r="AJ60" s="48"/>
      <c r="AK60" s="48"/>
      <c r="AL60" s="48"/>
      <c r="AM60" s="48"/>
      <c r="AN60" s="48"/>
      <c r="AO60" s="48"/>
      <c r="AP60" s="48"/>
      <c r="AQ60" s="119"/>
      <c r="AR60" s="119"/>
      <c r="AS60" s="119"/>
      <c r="AT60" s="119"/>
      <c r="AU60" s="119"/>
      <c r="AV60" s="119"/>
      <c r="AW60" s="119"/>
      <c r="AX60" s="119"/>
      <c r="AY60" s="119"/>
      <c r="AZ60" s="119"/>
      <c r="BA60" s="119"/>
      <c r="BB60" s="119"/>
      <c r="BC60" s="119"/>
      <c r="BD60" s="119"/>
      <c r="BE60" s="119"/>
      <c r="BF60" s="119"/>
      <c r="BG60" s="119"/>
      <c r="BH60" s="119"/>
      <c r="BI60" s="119"/>
      <c r="BJ60" s="119"/>
      <c r="BK60" s="119"/>
      <c r="BL60" s="119"/>
      <c r="BM60" s="119"/>
      <c r="BN60" s="119"/>
      <c r="BO60" s="119"/>
      <c r="BP60" s="119"/>
      <c r="BQ60" s="119"/>
      <c r="BR60" s="119"/>
      <c r="BS60" s="119"/>
      <c r="BT60" s="119"/>
      <c r="BU60" s="119"/>
      <c r="BV60" s="119"/>
      <c r="BW60" s="119"/>
      <c r="BX60" s="119"/>
      <c r="BY60" s="119"/>
      <c r="BZ60" s="119"/>
      <c r="CA60" s="119"/>
      <c r="CB60" s="119"/>
      <c r="CC60" s="119"/>
      <c r="CD60" s="119"/>
      <c r="CE60" s="119"/>
      <c r="CF60" s="119"/>
      <c r="CG60" s="119"/>
      <c r="CH60" s="119"/>
      <c r="CI60" s="119"/>
      <c r="CJ60" s="119"/>
      <c r="CK60" s="119"/>
      <c r="CL60" s="119"/>
      <c r="CM60" s="119"/>
      <c r="CN60" s="119"/>
      <c r="CO60" s="119"/>
      <c r="CP60" s="119"/>
      <c r="CQ60" s="119"/>
      <c r="CR60" s="119"/>
      <c r="CS60" s="119"/>
      <c r="CT60" s="119"/>
      <c r="CU60" s="119"/>
      <c r="CV60" s="119"/>
      <c r="CW60" s="119"/>
      <c r="CX60" s="119"/>
      <c r="CY60" s="119"/>
      <c r="CZ60" s="119"/>
      <c r="DA60" s="119"/>
      <c r="DB60" s="119"/>
      <c r="DC60" s="119"/>
      <c r="DD60" s="119"/>
      <c r="DE60" s="119"/>
      <c r="DF60" s="119"/>
      <c r="DG60" s="119"/>
      <c r="DH60" s="119"/>
      <c r="DI60" s="119"/>
      <c r="DJ60" s="119"/>
      <c r="DK60" s="119"/>
    </row>
    <row r="61" spans="1:115" x14ac:dyDescent="0.25">
      <c r="A61" s="119"/>
      <c r="B61" s="119"/>
      <c r="C61" s="119"/>
      <c r="D61" s="119"/>
      <c r="E61" s="119"/>
      <c r="F61" s="119"/>
      <c r="G61" s="119"/>
      <c r="H61" s="48"/>
      <c r="I61" s="48"/>
      <c r="J61" s="48"/>
      <c r="K61" s="48"/>
      <c r="L61" s="48"/>
      <c r="T61" s="48"/>
      <c r="U61" s="48"/>
      <c r="V61" s="48"/>
      <c r="W61" s="117"/>
      <c r="X61" s="117"/>
      <c r="Y61" s="117"/>
      <c r="Z61" s="51"/>
      <c r="AA61" s="48"/>
      <c r="AB61" s="121"/>
      <c r="AC61" s="118"/>
      <c r="AD61" s="118"/>
      <c r="AE61" s="58"/>
      <c r="AF61" s="58"/>
      <c r="AG61" s="58"/>
      <c r="AH61" s="58"/>
      <c r="AI61" s="58"/>
      <c r="AJ61" s="48"/>
      <c r="AK61" s="48"/>
      <c r="AL61" s="48"/>
      <c r="AM61" s="48"/>
      <c r="AN61" s="48"/>
      <c r="AO61" s="48"/>
      <c r="AP61" s="48"/>
      <c r="AQ61" s="119"/>
      <c r="AR61" s="119"/>
      <c r="AS61" s="119"/>
      <c r="AT61" s="119"/>
      <c r="AU61" s="119"/>
      <c r="AV61" s="119"/>
      <c r="AW61" s="119"/>
      <c r="AX61" s="119"/>
      <c r="AY61" s="119"/>
      <c r="AZ61" s="119"/>
      <c r="BA61" s="119"/>
      <c r="BB61" s="119"/>
      <c r="BC61" s="119"/>
      <c r="BD61" s="119"/>
      <c r="BE61" s="119"/>
      <c r="BF61" s="119"/>
      <c r="BG61" s="119"/>
      <c r="BH61" s="119"/>
      <c r="BI61" s="119"/>
      <c r="BJ61" s="119"/>
      <c r="BK61" s="119"/>
      <c r="BL61" s="119"/>
      <c r="BM61" s="119"/>
      <c r="BN61" s="119"/>
      <c r="BO61" s="119"/>
      <c r="BP61" s="119"/>
      <c r="BQ61" s="119"/>
      <c r="BR61" s="119"/>
      <c r="BS61" s="119"/>
      <c r="BT61" s="119"/>
      <c r="BU61" s="119"/>
      <c r="BV61" s="119"/>
      <c r="BW61" s="119"/>
      <c r="BX61" s="119"/>
      <c r="BY61" s="119"/>
      <c r="BZ61" s="119"/>
      <c r="CA61" s="119"/>
      <c r="CB61" s="119"/>
      <c r="CC61" s="119"/>
      <c r="CD61" s="119"/>
      <c r="CE61" s="119"/>
      <c r="CF61" s="119"/>
      <c r="CG61" s="119"/>
      <c r="CH61" s="119"/>
      <c r="CI61" s="119"/>
      <c r="CJ61" s="119"/>
      <c r="CK61" s="119"/>
      <c r="CL61" s="119"/>
      <c r="CM61" s="119"/>
      <c r="CN61" s="119"/>
      <c r="CO61" s="119"/>
      <c r="CP61" s="119"/>
      <c r="CQ61" s="119"/>
      <c r="CR61" s="119"/>
      <c r="CS61" s="119"/>
      <c r="CT61" s="119"/>
      <c r="CU61" s="119"/>
      <c r="CV61" s="119"/>
      <c r="CW61" s="119"/>
      <c r="CX61" s="119"/>
      <c r="CY61" s="119"/>
      <c r="CZ61" s="119"/>
      <c r="DA61" s="119"/>
      <c r="DB61" s="119"/>
      <c r="DC61" s="119"/>
      <c r="DD61" s="119"/>
      <c r="DE61" s="119"/>
      <c r="DF61" s="119"/>
      <c r="DG61" s="119"/>
      <c r="DH61" s="119"/>
      <c r="DI61" s="119"/>
      <c r="DJ61" s="119"/>
      <c r="DK61" s="119"/>
    </row>
    <row r="62" spans="1:115" x14ac:dyDescent="0.25">
      <c r="A62" s="119"/>
      <c r="B62" s="119"/>
      <c r="C62" s="119"/>
      <c r="D62" s="119"/>
      <c r="E62" s="119"/>
      <c r="F62" s="119"/>
      <c r="G62" s="119"/>
      <c r="H62" s="48"/>
      <c r="I62" s="48"/>
      <c r="J62" s="48"/>
      <c r="K62" s="48"/>
      <c r="L62" s="48"/>
      <c r="T62" s="48"/>
      <c r="U62" s="48"/>
      <c r="V62" s="48"/>
      <c r="W62" s="117"/>
      <c r="X62" s="117"/>
      <c r="Y62" s="117"/>
      <c r="Z62" s="51"/>
      <c r="AA62" s="48"/>
      <c r="AB62" s="121"/>
      <c r="AC62" s="118"/>
      <c r="AD62" s="118"/>
      <c r="AE62" s="58"/>
      <c r="AF62" s="58"/>
      <c r="AG62" s="58"/>
      <c r="AH62" s="58"/>
      <c r="AI62" s="58"/>
      <c r="AJ62" s="48"/>
      <c r="AK62" s="48"/>
      <c r="AL62" s="48"/>
      <c r="AM62" s="48"/>
      <c r="AN62" s="48"/>
      <c r="AO62" s="48"/>
      <c r="AP62" s="48"/>
      <c r="AQ62" s="119"/>
      <c r="AR62" s="119"/>
      <c r="AS62" s="119"/>
      <c r="AT62" s="119"/>
      <c r="AU62" s="119"/>
      <c r="AV62" s="119"/>
      <c r="AW62" s="119"/>
      <c r="AX62" s="119"/>
      <c r="AY62" s="119"/>
      <c r="AZ62" s="119"/>
      <c r="BA62" s="119"/>
      <c r="BB62" s="119"/>
      <c r="BC62" s="119"/>
      <c r="BD62" s="119"/>
      <c r="BE62" s="119"/>
      <c r="BF62" s="119"/>
      <c r="BG62" s="119"/>
      <c r="BH62" s="119"/>
      <c r="BI62" s="119"/>
      <c r="BJ62" s="119"/>
      <c r="BK62" s="119"/>
      <c r="BL62" s="119"/>
      <c r="BM62" s="119"/>
      <c r="BN62" s="119"/>
      <c r="BO62" s="119"/>
      <c r="BP62" s="119"/>
      <c r="BQ62" s="119"/>
      <c r="BR62" s="119"/>
      <c r="BS62" s="119"/>
      <c r="BT62" s="119"/>
      <c r="BU62" s="119"/>
      <c r="BV62" s="119"/>
      <c r="BW62" s="119"/>
      <c r="BX62" s="119"/>
      <c r="BY62" s="119"/>
      <c r="BZ62" s="119"/>
      <c r="CA62" s="119"/>
      <c r="CB62" s="119"/>
      <c r="CC62" s="119"/>
      <c r="CD62" s="119"/>
      <c r="CE62" s="119"/>
      <c r="CF62" s="119"/>
      <c r="CG62" s="119"/>
      <c r="CH62" s="119"/>
      <c r="CI62" s="119"/>
      <c r="CJ62" s="119"/>
      <c r="CK62" s="119"/>
      <c r="CL62" s="119"/>
      <c r="CM62" s="119"/>
      <c r="CN62" s="119"/>
      <c r="CO62" s="119"/>
      <c r="CP62" s="119"/>
      <c r="CQ62" s="119"/>
      <c r="CR62" s="119"/>
      <c r="CS62" s="119"/>
      <c r="CT62" s="119"/>
      <c r="CU62" s="119"/>
      <c r="CV62" s="119"/>
      <c r="CW62" s="119"/>
      <c r="CX62" s="119"/>
      <c r="CY62" s="119"/>
      <c r="CZ62" s="119"/>
      <c r="DA62" s="119"/>
      <c r="DB62" s="119"/>
      <c r="DC62" s="119"/>
      <c r="DD62" s="119"/>
      <c r="DE62" s="119"/>
      <c r="DF62" s="119"/>
      <c r="DG62" s="119"/>
      <c r="DH62" s="119"/>
      <c r="DI62" s="119"/>
      <c r="DJ62" s="119"/>
      <c r="DK62" s="119"/>
    </row>
    <row r="63" spans="1:115" x14ac:dyDescent="0.25">
      <c r="A63" s="119"/>
      <c r="B63" s="119"/>
      <c r="C63" s="119"/>
      <c r="D63" s="119"/>
      <c r="E63" s="119"/>
      <c r="F63" s="119"/>
      <c r="G63" s="119"/>
      <c r="H63" s="48"/>
      <c r="I63" s="48"/>
      <c r="J63" s="48"/>
      <c r="K63" s="48"/>
      <c r="L63" s="48"/>
      <c r="T63" s="48"/>
      <c r="U63" s="48"/>
      <c r="V63" s="48"/>
      <c r="W63" s="117"/>
      <c r="X63" s="117"/>
      <c r="Y63" s="117"/>
      <c r="Z63" s="51"/>
      <c r="AA63" s="48"/>
      <c r="AB63" s="121"/>
      <c r="AC63" s="118"/>
      <c r="AD63" s="118"/>
      <c r="AE63" s="58"/>
      <c r="AF63" s="58"/>
      <c r="AG63" s="58"/>
      <c r="AH63" s="58"/>
      <c r="AI63" s="58"/>
      <c r="AJ63" s="48"/>
      <c r="AK63" s="48"/>
      <c r="AL63" s="48"/>
      <c r="AM63" s="48"/>
      <c r="AN63" s="48"/>
      <c r="AO63" s="48"/>
      <c r="AP63" s="48"/>
      <c r="AQ63" s="119"/>
      <c r="AR63" s="119"/>
      <c r="AS63" s="119"/>
      <c r="AT63" s="119"/>
      <c r="AU63" s="119"/>
      <c r="AV63" s="119"/>
      <c r="AW63" s="119"/>
      <c r="AX63" s="119"/>
      <c r="AY63" s="119"/>
      <c r="AZ63" s="119"/>
      <c r="BA63" s="119"/>
      <c r="BB63" s="119"/>
      <c r="BC63" s="119"/>
      <c r="BD63" s="119"/>
      <c r="BE63" s="119"/>
      <c r="BF63" s="119"/>
      <c r="BG63" s="119"/>
      <c r="BH63" s="119"/>
      <c r="BI63" s="119"/>
      <c r="BJ63" s="119"/>
      <c r="BK63" s="119"/>
      <c r="BL63" s="119"/>
      <c r="BM63" s="119"/>
      <c r="BN63" s="119"/>
      <c r="BO63" s="119"/>
      <c r="BP63" s="119"/>
      <c r="BQ63" s="119"/>
      <c r="BR63" s="119"/>
      <c r="BS63" s="119"/>
      <c r="BT63" s="119"/>
      <c r="BU63" s="119"/>
      <c r="BV63" s="119"/>
      <c r="BW63" s="119"/>
      <c r="BX63" s="119"/>
      <c r="BY63" s="119"/>
      <c r="BZ63" s="119"/>
      <c r="CA63" s="119"/>
      <c r="CB63" s="119"/>
      <c r="CC63" s="119"/>
      <c r="CD63" s="119"/>
      <c r="CE63" s="119"/>
      <c r="CF63" s="119"/>
      <c r="CG63" s="119"/>
      <c r="CH63" s="119"/>
      <c r="CI63" s="119"/>
      <c r="CJ63" s="119"/>
      <c r="CK63" s="119"/>
      <c r="CL63" s="119"/>
      <c r="CM63" s="119"/>
      <c r="CN63" s="119"/>
      <c r="CO63" s="119"/>
      <c r="CP63" s="119"/>
      <c r="CQ63" s="119"/>
      <c r="CR63" s="119"/>
      <c r="CS63" s="119"/>
      <c r="CT63" s="119"/>
      <c r="CU63" s="119"/>
      <c r="CV63" s="119"/>
      <c r="CW63" s="119"/>
      <c r="CX63" s="119"/>
      <c r="CY63" s="119"/>
      <c r="CZ63" s="119"/>
      <c r="DA63" s="119"/>
      <c r="DB63" s="119"/>
      <c r="DC63" s="119"/>
      <c r="DD63" s="119"/>
      <c r="DE63" s="119"/>
      <c r="DF63" s="119"/>
      <c r="DG63" s="119"/>
      <c r="DH63" s="119"/>
      <c r="DI63" s="119"/>
      <c r="DJ63" s="119"/>
      <c r="DK63" s="119"/>
    </row>
    <row r="64" spans="1:115" x14ac:dyDescent="0.25">
      <c r="A64" s="119"/>
      <c r="B64" s="119"/>
      <c r="C64" s="119"/>
      <c r="D64" s="119"/>
      <c r="E64" s="119"/>
      <c r="F64" s="119"/>
      <c r="G64" s="119"/>
      <c r="H64" s="48"/>
      <c r="I64" s="48"/>
      <c r="J64" s="48"/>
      <c r="K64" s="48"/>
      <c r="L64" s="48"/>
      <c r="T64" s="48"/>
      <c r="U64" s="48"/>
      <c r="V64" s="48"/>
      <c r="W64" s="117"/>
      <c r="X64" s="117"/>
      <c r="Y64" s="117"/>
      <c r="Z64" s="51"/>
      <c r="AA64" s="48"/>
      <c r="AB64" s="121"/>
      <c r="AC64" s="118"/>
      <c r="AD64" s="118"/>
      <c r="AE64" s="58"/>
      <c r="AF64" s="58"/>
      <c r="AG64" s="58"/>
      <c r="AH64" s="58"/>
      <c r="AI64" s="58"/>
      <c r="AJ64" s="48"/>
      <c r="AK64" s="48"/>
      <c r="AL64" s="48"/>
      <c r="AM64" s="48"/>
      <c r="AN64" s="48"/>
      <c r="AO64" s="48"/>
      <c r="AP64" s="48"/>
      <c r="AQ64" s="119"/>
      <c r="AR64" s="119"/>
      <c r="AS64" s="119"/>
      <c r="AT64" s="119"/>
      <c r="AU64" s="119"/>
      <c r="AV64" s="119"/>
      <c r="AW64" s="119"/>
      <c r="AX64" s="119"/>
      <c r="AY64" s="119"/>
      <c r="AZ64" s="119"/>
      <c r="BA64" s="119"/>
      <c r="BB64" s="119"/>
      <c r="BC64" s="119"/>
      <c r="BD64" s="119"/>
      <c r="BE64" s="119"/>
      <c r="BF64" s="119"/>
      <c r="BG64" s="119"/>
      <c r="BH64" s="119"/>
      <c r="BI64" s="119"/>
      <c r="BJ64" s="119"/>
      <c r="BK64" s="119"/>
      <c r="BL64" s="119"/>
      <c r="BM64" s="119"/>
      <c r="BN64" s="119"/>
      <c r="BO64" s="119"/>
      <c r="BP64" s="119"/>
      <c r="BQ64" s="119"/>
      <c r="BR64" s="119"/>
      <c r="BS64" s="119"/>
      <c r="BT64" s="119"/>
      <c r="BU64" s="119"/>
      <c r="BV64" s="119"/>
      <c r="BW64" s="119"/>
      <c r="BX64" s="119"/>
      <c r="BY64" s="119"/>
      <c r="BZ64" s="119"/>
      <c r="CA64" s="119"/>
      <c r="CB64" s="119"/>
      <c r="CC64" s="119"/>
      <c r="CD64" s="119"/>
      <c r="CE64" s="119"/>
      <c r="CF64" s="119"/>
      <c r="CG64" s="119"/>
      <c r="CH64" s="119"/>
      <c r="CI64" s="119"/>
      <c r="CJ64" s="119"/>
      <c r="CK64" s="119"/>
      <c r="CL64" s="119"/>
      <c r="CM64" s="119"/>
      <c r="CN64" s="119"/>
      <c r="CO64" s="119"/>
      <c r="CP64" s="119"/>
      <c r="CQ64" s="119"/>
      <c r="CR64" s="119"/>
      <c r="CS64" s="119"/>
      <c r="CT64" s="119"/>
      <c r="CU64" s="119"/>
      <c r="CV64" s="119"/>
      <c r="CW64" s="119"/>
      <c r="CX64" s="119"/>
      <c r="CY64" s="119"/>
      <c r="CZ64" s="119"/>
      <c r="DA64" s="119"/>
      <c r="DB64" s="119"/>
      <c r="DC64" s="119"/>
      <c r="DD64" s="119"/>
      <c r="DE64" s="119"/>
      <c r="DF64" s="119"/>
      <c r="DG64" s="119"/>
      <c r="DH64" s="119"/>
      <c r="DI64" s="119"/>
      <c r="DJ64" s="119"/>
      <c r="DK64" s="119"/>
    </row>
    <row r="65" spans="1:115" x14ac:dyDescent="0.25">
      <c r="A65" s="119"/>
      <c r="B65" s="119"/>
      <c r="C65" s="119"/>
      <c r="D65" s="119"/>
      <c r="E65" s="119"/>
      <c r="F65" s="119"/>
      <c r="G65" s="119"/>
      <c r="H65" s="48"/>
      <c r="I65" s="48"/>
      <c r="J65" s="48"/>
      <c r="K65" s="48"/>
      <c r="L65" s="48"/>
      <c r="T65" s="48"/>
      <c r="U65" s="48"/>
      <c r="V65" s="48"/>
      <c r="W65" s="117"/>
      <c r="X65" s="117"/>
      <c r="Y65" s="117"/>
      <c r="Z65" s="51"/>
      <c r="AA65" s="48"/>
      <c r="AB65" s="121"/>
      <c r="AC65" s="118"/>
      <c r="AD65" s="118"/>
      <c r="AE65" s="58"/>
      <c r="AF65" s="58"/>
      <c r="AG65" s="58"/>
      <c r="AH65" s="58"/>
      <c r="AI65" s="58"/>
      <c r="AJ65" s="48"/>
      <c r="AK65" s="48"/>
      <c r="AL65" s="48"/>
      <c r="AM65" s="48"/>
      <c r="AN65" s="48"/>
      <c r="AO65" s="48"/>
      <c r="AP65" s="48"/>
      <c r="AQ65" s="119"/>
      <c r="AR65" s="119"/>
      <c r="AS65" s="119"/>
      <c r="AT65" s="119"/>
      <c r="AU65" s="119"/>
      <c r="AV65" s="119"/>
      <c r="AW65" s="119"/>
      <c r="AX65" s="119"/>
      <c r="AY65" s="119"/>
      <c r="AZ65" s="119"/>
      <c r="BA65" s="119"/>
      <c r="BB65" s="119"/>
      <c r="BC65" s="119"/>
      <c r="BD65" s="119"/>
      <c r="BE65" s="119"/>
      <c r="BF65" s="119"/>
      <c r="BG65" s="119"/>
      <c r="BH65" s="119"/>
      <c r="BI65" s="119"/>
      <c r="BJ65" s="119"/>
      <c r="BK65" s="119"/>
      <c r="BL65" s="119"/>
      <c r="BM65" s="119"/>
      <c r="BN65" s="119"/>
      <c r="BO65" s="119"/>
      <c r="BP65" s="119"/>
      <c r="BQ65" s="119"/>
      <c r="BR65" s="119"/>
      <c r="BS65" s="119"/>
      <c r="BT65" s="119"/>
      <c r="BU65" s="119"/>
      <c r="BV65" s="119"/>
      <c r="BW65" s="119"/>
      <c r="BX65" s="119"/>
      <c r="BY65" s="119"/>
      <c r="BZ65" s="119"/>
      <c r="CA65" s="119"/>
      <c r="CB65" s="119"/>
      <c r="CC65" s="119"/>
      <c r="CD65" s="119"/>
      <c r="CE65" s="119"/>
      <c r="CF65" s="119"/>
      <c r="CG65" s="119"/>
      <c r="CH65" s="119"/>
      <c r="CI65" s="119"/>
      <c r="CJ65" s="119"/>
      <c r="CK65" s="119"/>
      <c r="CL65" s="119"/>
      <c r="CM65" s="119"/>
      <c r="CN65" s="119"/>
      <c r="CO65" s="119"/>
      <c r="CP65" s="119"/>
      <c r="CQ65" s="119"/>
      <c r="CR65" s="119"/>
      <c r="CS65" s="119"/>
      <c r="CT65" s="119"/>
      <c r="CU65" s="119"/>
      <c r="CV65" s="119"/>
      <c r="CW65" s="119"/>
      <c r="CX65" s="119"/>
      <c r="CY65" s="119"/>
      <c r="CZ65" s="119"/>
      <c r="DA65" s="119"/>
      <c r="DB65" s="119"/>
      <c r="DC65" s="119"/>
      <c r="DD65" s="119"/>
      <c r="DE65" s="119"/>
      <c r="DF65" s="119"/>
      <c r="DG65" s="119"/>
      <c r="DH65" s="119"/>
      <c r="DI65" s="119"/>
      <c r="DJ65" s="119"/>
      <c r="DK65" s="119"/>
    </row>
    <row r="66" spans="1:115" x14ac:dyDescent="0.25">
      <c r="A66" s="119"/>
      <c r="B66" s="119"/>
      <c r="C66" s="119"/>
      <c r="D66" s="119"/>
      <c r="E66" s="119"/>
      <c r="F66" s="119"/>
      <c r="G66" s="119"/>
      <c r="H66" s="48"/>
      <c r="I66" s="48"/>
      <c r="J66" s="48"/>
      <c r="K66" s="48"/>
      <c r="L66" s="48"/>
      <c r="T66" s="48"/>
      <c r="U66" s="48"/>
      <c r="V66" s="48"/>
      <c r="W66" s="117"/>
      <c r="X66" s="117"/>
      <c r="Y66" s="117"/>
      <c r="Z66" s="51"/>
      <c r="AA66" s="48"/>
      <c r="AB66" s="121"/>
      <c r="AC66" s="118"/>
      <c r="AD66" s="118"/>
      <c r="AE66" s="58"/>
      <c r="AF66" s="58"/>
      <c r="AG66" s="58"/>
      <c r="AH66" s="58"/>
      <c r="AI66" s="58"/>
      <c r="AJ66" s="48"/>
      <c r="AK66" s="48"/>
      <c r="AL66" s="48"/>
      <c r="AM66" s="48"/>
      <c r="AN66" s="48"/>
      <c r="AO66" s="48"/>
      <c r="AP66" s="48"/>
      <c r="AQ66" s="119"/>
      <c r="AR66" s="119"/>
      <c r="AS66" s="119"/>
      <c r="AT66" s="119"/>
      <c r="AU66" s="119"/>
      <c r="AV66" s="119"/>
      <c r="AW66" s="119"/>
      <c r="AX66" s="119"/>
      <c r="AY66" s="119"/>
      <c r="AZ66" s="119"/>
      <c r="BA66" s="119"/>
      <c r="BB66" s="119"/>
      <c r="BC66" s="119"/>
      <c r="BD66" s="119"/>
      <c r="BE66" s="119"/>
      <c r="BF66" s="119"/>
      <c r="BG66" s="119"/>
      <c r="BH66" s="119"/>
      <c r="BI66" s="119"/>
      <c r="BJ66" s="119"/>
      <c r="BK66" s="119"/>
      <c r="BL66" s="119"/>
      <c r="BM66" s="119"/>
      <c r="BN66" s="119"/>
      <c r="BO66" s="119"/>
      <c r="BP66" s="119"/>
      <c r="BQ66" s="119"/>
      <c r="BR66" s="119"/>
      <c r="BS66" s="119"/>
      <c r="BT66" s="119"/>
      <c r="BU66" s="119"/>
      <c r="BV66" s="119"/>
      <c r="BW66" s="119"/>
      <c r="BX66" s="119"/>
      <c r="BY66" s="119"/>
      <c r="BZ66" s="119"/>
      <c r="CA66" s="119"/>
      <c r="CB66" s="119"/>
      <c r="CC66" s="119"/>
      <c r="CD66" s="119"/>
      <c r="CE66" s="119"/>
      <c r="CF66" s="119"/>
      <c r="CG66" s="119"/>
      <c r="CH66" s="119"/>
      <c r="CI66" s="119"/>
      <c r="CJ66" s="119"/>
      <c r="CK66" s="119"/>
      <c r="CL66" s="119"/>
      <c r="CM66" s="119"/>
      <c r="CN66" s="119"/>
      <c r="CO66" s="119"/>
      <c r="CP66" s="119"/>
      <c r="CQ66" s="119"/>
      <c r="CR66" s="119"/>
      <c r="CS66" s="119"/>
      <c r="CT66" s="119"/>
      <c r="CU66" s="119"/>
      <c r="CV66" s="119"/>
      <c r="CW66" s="119"/>
      <c r="CX66" s="119"/>
      <c r="CY66" s="119"/>
      <c r="CZ66" s="119"/>
      <c r="DA66" s="119"/>
      <c r="DB66" s="119"/>
      <c r="DC66" s="119"/>
      <c r="DD66" s="119"/>
      <c r="DE66" s="119"/>
      <c r="DF66" s="119"/>
      <c r="DG66" s="119"/>
      <c r="DH66" s="119"/>
      <c r="DI66" s="119"/>
      <c r="DJ66" s="119"/>
      <c r="DK66" s="119"/>
    </row>
    <row r="67" spans="1:115" x14ac:dyDescent="0.25">
      <c r="A67" s="119"/>
      <c r="B67" s="119"/>
      <c r="C67" s="119"/>
      <c r="D67" s="119"/>
      <c r="E67" s="119"/>
      <c r="F67" s="119"/>
      <c r="G67" s="119"/>
      <c r="H67" s="48"/>
      <c r="I67" s="48"/>
      <c r="J67" s="48"/>
      <c r="K67" s="48"/>
      <c r="L67" s="48"/>
      <c r="T67" s="48"/>
      <c r="U67" s="48"/>
      <c r="V67" s="48"/>
      <c r="W67" s="117"/>
      <c r="X67" s="117"/>
      <c r="Y67" s="117"/>
      <c r="Z67" s="51"/>
      <c r="AA67" s="48"/>
      <c r="AB67" s="121"/>
      <c r="AC67" s="118"/>
      <c r="AD67" s="118"/>
      <c r="AE67" s="58"/>
      <c r="AF67" s="58"/>
      <c r="AG67" s="58"/>
      <c r="AH67" s="58"/>
      <c r="AI67" s="58"/>
      <c r="AJ67" s="48"/>
      <c r="AK67" s="48"/>
      <c r="AL67" s="48"/>
      <c r="AM67" s="48"/>
      <c r="AN67" s="48"/>
      <c r="AO67" s="48"/>
      <c r="AP67" s="48"/>
      <c r="AQ67" s="119"/>
      <c r="AR67" s="119"/>
      <c r="AS67" s="119"/>
      <c r="AT67" s="119"/>
      <c r="AU67" s="119"/>
      <c r="AV67" s="119"/>
      <c r="AW67" s="119"/>
      <c r="AX67" s="119"/>
      <c r="AY67" s="119"/>
      <c r="AZ67" s="119"/>
      <c r="BA67" s="119"/>
      <c r="BB67" s="119"/>
      <c r="BC67" s="119"/>
      <c r="BD67" s="119"/>
      <c r="BE67" s="119"/>
      <c r="BF67" s="119"/>
      <c r="BG67" s="119"/>
      <c r="BH67" s="119"/>
      <c r="BI67" s="119"/>
      <c r="BJ67" s="119"/>
      <c r="BK67" s="119"/>
      <c r="BL67" s="119"/>
      <c r="BM67" s="119"/>
      <c r="BN67" s="119"/>
      <c r="BO67" s="119"/>
      <c r="BP67" s="119"/>
      <c r="BQ67" s="119"/>
      <c r="BR67" s="119"/>
      <c r="BS67" s="119"/>
      <c r="BT67" s="119"/>
      <c r="BU67" s="119"/>
      <c r="BV67" s="119"/>
      <c r="BW67" s="119"/>
      <c r="BX67" s="119"/>
      <c r="BY67" s="119"/>
      <c r="BZ67" s="119"/>
      <c r="CA67" s="119"/>
      <c r="CB67" s="119"/>
      <c r="CC67" s="119"/>
      <c r="CD67" s="119"/>
      <c r="CE67" s="119"/>
      <c r="CF67" s="119"/>
      <c r="CG67" s="119"/>
      <c r="CH67" s="119"/>
      <c r="CI67" s="119"/>
      <c r="CJ67" s="119"/>
      <c r="CK67" s="119"/>
      <c r="CL67" s="119"/>
      <c r="CM67" s="119"/>
      <c r="CN67" s="119"/>
      <c r="CO67" s="119"/>
      <c r="CP67" s="119"/>
      <c r="CQ67" s="119"/>
      <c r="CR67" s="119"/>
      <c r="CS67" s="119"/>
      <c r="CT67" s="119"/>
      <c r="CU67" s="119"/>
      <c r="CV67" s="119"/>
      <c r="CW67" s="119"/>
      <c r="CX67" s="119"/>
      <c r="CY67" s="119"/>
      <c r="CZ67" s="119"/>
      <c r="DA67" s="119"/>
      <c r="DB67" s="119"/>
      <c r="DC67" s="119"/>
      <c r="DD67" s="119"/>
      <c r="DE67" s="119"/>
      <c r="DF67" s="119"/>
      <c r="DG67" s="119"/>
      <c r="DH67" s="119"/>
      <c r="DI67" s="119"/>
      <c r="DJ67" s="119"/>
      <c r="DK67" s="119"/>
    </row>
    <row r="68" spans="1:115" x14ac:dyDescent="0.25">
      <c r="A68" s="119"/>
      <c r="B68" s="119"/>
      <c r="C68" s="119"/>
      <c r="D68" s="119"/>
      <c r="E68" s="119"/>
      <c r="F68" s="119"/>
      <c r="G68" s="119"/>
      <c r="H68" s="48"/>
      <c r="I68" s="48"/>
      <c r="J68" s="48"/>
      <c r="K68" s="48"/>
      <c r="L68" s="48"/>
      <c r="T68" s="48"/>
      <c r="U68" s="48"/>
      <c r="V68" s="48"/>
      <c r="W68" s="117"/>
      <c r="X68" s="117"/>
      <c r="Y68" s="117"/>
      <c r="Z68" s="51"/>
      <c r="AA68" s="48"/>
      <c r="AB68" s="121"/>
      <c r="AC68" s="118"/>
      <c r="AD68" s="118"/>
      <c r="AE68" s="58"/>
      <c r="AF68" s="58"/>
      <c r="AG68" s="58"/>
      <c r="AH68" s="58"/>
      <c r="AI68" s="58"/>
      <c r="AJ68" s="48"/>
      <c r="AK68" s="48"/>
      <c r="AL68" s="48"/>
      <c r="AM68" s="48"/>
      <c r="AN68" s="48"/>
      <c r="AO68" s="48"/>
      <c r="AP68" s="48"/>
      <c r="AQ68" s="119"/>
      <c r="AR68" s="119"/>
      <c r="AS68" s="119"/>
      <c r="AT68" s="119"/>
      <c r="AU68" s="119"/>
      <c r="AV68" s="119"/>
      <c r="AW68" s="119"/>
      <c r="AX68" s="119"/>
      <c r="AY68" s="119"/>
      <c r="AZ68" s="119"/>
      <c r="BA68" s="119"/>
      <c r="BB68" s="119"/>
      <c r="BC68" s="119"/>
      <c r="BD68" s="119"/>
      <c r="BE68" s="119"/>
      <c r="BF68" s="119"/>
      <c r="BG68" s="119"/>
      <c r="BH68" s="119"/>
      <c r="BI68" s="119"/>
      <c r="BJ68" s="119"/>
      <c r="BK68" s="119"/>
      <c r="BL68" s="119"/>
      <c r="BM68" s="119"/>
      <c r="BN68" s="119"/>
      <c r="BO68" s="119"/>
      <c r="BP68" s="119"/>
      <c r="BQ68" s="119"/>
      <c r="BR68" s="119"/>
      <c r="BS68" s="119"/>
      <c r="BT68" s="119"/>
      <c r="BU68" s="119"/>
      <c r="BV68" s="119"/>
      <c r="BW68" s="119"/>
      <c r="BX68" s="119"/>
      <c r="BY68" s="119"/>
      <c r="BZ68" s="119"/>
      <c r="CA68" s="119"/>
      <c r="CB68" s="119"/>
      <c r="CC68" s="119"/>
      <c r="CD68" s="119"/>
      <c r="CE68" s="119"/>
      <c r="CF68" s="119"/>
      <c r="CG68" s="119"/>
      <c r="CH68" s="119"/>
      <c r="CI68" s="119"/>
      <c r="CJ68" s="119"/>
      <c r="CK68" s="119"/>
      <c r="CL68" s="119"/>
      <c r="CM68" s="119"/>
      <c r="CN68" s="119"/>
      <c r="CO68" s="119"/>
      <c r="CP68" s="119"/>
      <c r="CQ68" s="119"/>
      <c r="CR68" s="119"/>
      <c r="CS68" s="119"/>
      <c r="CT68" s="119"/>
      <c r="CU68" s="119"/>
      <c r="CV68" s="119"/>
      <c r="CW68" s="119"/>
      <c r="CX68" s="119"/>
      <c r="CY68" s="119"/>
      <c r="CZ68" s="119"/>
      <c r="DA68" s="119"/>
      <c r="DB68" s="119"/>
      <c r="DC68" s="119"/>
      <c r="DD68" s="119"/>
      <c r="DE68" s="119"/>
      <c r="DF68" s="119"/>
      <c r="DG68" s="119"/>
      <c r="DH68" s="119"/>
      <c r="DI68" s="119"/>
      <c r="DJ68" s="119"/>
      <c r="DK68" s="119"/>
    </row>
    <row r="69" spans="1:115" x14ac:dyDescent="0.25">
      <c r="A69" s="119"/>
      <c r="B69" s="119"/>
      <c r="C69" s="119"/>
      <c r="D69" s="119"/>
      <c r="E69" s="119"/>
      <c r="F69" s="119"/>
      <c r="G69" s="119"/>
      <c r="H69" s="48"/>
      <c r="I69" s="48"/>
      <c r="J69" s="48"/>
      <c r="K69" s="48"/>
      <c r="L69" s="48"/>
      <c r="T69" s="48"/>
      <c r="U69" s="48"/>
      <c r="V69" s="48"/>
      <c r="W69" s="117"/>
      <c r="X69" s="117"/>
      <c r="Y69" s="117"/>
      <c r="Z69" s="51"/>
      <c r="AA69" s="48"/>
      <c r="AB69" s="121"/>
      <c r="AC69" s="118"/>
      <c r="AD69" s="118"/>
      <c r="AE69" s="58"/>
      <c r="AF69" s="58"/>
      <c r="AG69" s="58"/>
      <c r="AH69" s="58"/>
      <c r="AI69" s="58"/>
      <c r="AJ69" s="48"/>
      <c r="AK69" s="48"/>
      <c r="AL69" s="48"/>
      <c r="AM69" s="48"/>
      <c r="AN69" s="48"/>
      <c r="AO69" s="48"/>
      <c r="AP69" s="48"/>
      <c r="AQ69" s="119"/>
      <c r="AR69" s="119"/>
      <c r="AS69" s="119"/>
      <c r="AT69" s="119"/>
      <c r="AU69" s="119"/>
      <c r="AV69" s="119"/>
      <c r="AW69" s="119"/>
      <c r="AX69" s="119"/>
      <c r="AY69" s="119"/>
      <c r="AZ69" s="119"/>
      <c r="BA69" s="119"/>
      <c r="BB69" s="119"/>
      <c r="BC69" s="119"/>
      <c r="BD69" s="119"/>
      <c r="BE69" s="119"/>
      <c r="BF69" s="119"/>
      <c r="BG69" s="119"/>
      <c r="BH69" s="119"/>
      <c r="BI69" s="119"/>
      <c r="BJ69" s="119"/>
      <c r="BK69" s="119"/>
      <c r="BL69" s="119"/>
      <c r="BM69" s="119"/>
      <c r="BN69" s="119"/>
      <c r="BO69" s="119"/>
      <c r="BP69" s="119"/>
      <c r="BQ69" s="119"/>
      <c r="BR69" s="119"/>
      <c r="BS69" s="119"/>
      <c r="BT69" s="119"/>
      <c r="BU69" s="119"/>
      <c r="BV69" s="119"/>
      <c r="BW69" s="119"/>
      <c r="BX69" s="119"/>
      <c r="BY69" s="119"/>
      <c r="BZ69" s="119"/>
      <c r="CA69" s="119"/>
      <c r="CB69" s="119"/>
      <c r="CC69" s="119"/>
      <c r="CD69" s="119"/>
      <c r="CE69" s="119"/>
      <c r="CF69" s="119"/>
      <c r="CG69" s="119"/>
      <c r="CH69" s="119"/>
      <c r="CI69" s="119"/>
      <c r="CJ69" s="119"/>
      <c r="CK69" s="119"/>
      <c r="CL69" s="119"/>
      <c r="CM69" s="119"/>
      <c r="CN69" s="119"/>
      <c r="CO69" s="119"/>
      <c r="CP69" s="119"/>
      <c r="CQ69" s="119"/>
      <c r="CR69" s="119"/>
      <c r="CS69" s="119"/>
      <c r="CT69" s="119"/>
      <c r="CU69" s="119"/>
      <c r="CV69" s="119"/>
      <c r="CW69" s="119"/>
      <c r="CX69" s="119"/>
      <c r="CY69" s="119"/>
      <c r="CZ69" s="119"/>
      <c r="DA69" s="119"/>
      <c r="DB69" s="119"/>
      <c r="DC69" s="119"/>
      <c r="DD69" s="119"/>
      <c r="DE69" s="119"/>
      <c r="DF69" s="119"/>
      <c r="DG69" s="119"/>
      <c r="DH69" s="119"/>
      <c r="DI69" s="119"/>
      <c r="DJ69" s="119"/>
      <c r="DK69" s="119"/>
    </row>
    <row r="70" spans="1:115" x14ac:dyDescent="0.25">
      <c r="A70" s="119"/>
      <c r="B70" s="119"/>
      <c r="C70" s="119"/>
      <c r="D70" s="119"/>
      <c r="E70" s="119"/>
      <c r="F70" s="119"/>
      <c r="G70" s="119"/>
      <c r="H70" s="48"/>
      <c r="I70" s="48"/>
      <c r="J70" s="48"/>
      <c r="K70" s="48"/>
      <c r="L70" s="48"/>
      <c r="T70" s="48"/>
      <c r="U70" s="48"/>
      <c r="V70" s="48"/>
      <c r="W70" s="117"/>
      <c r="X70" s="117"/>
      <c r="Y70" s="117"/>
      <c r="Z70" s="51"/>
      <c r="AA70" s="48"/>
      <c r="AB70" s="121"/>
      <c r="AC70" s="118"/>
      <c r="AD70" s="118"/>
      <c r="AE70" s="58"/>
      <c r="AF70" s="58"/>
      <c r="AG70" s="58"/>
      <c r="AH70" s="58"/>
      <c r="AI70" s="58"/>
      <c r="AJ70" s="48"/>
      <c r="AK70" s="48"/>
      <c r="AL70" s="48"/>
      <c r="AM70" s="48"/>
      <c r="AN70" s="48"/>
      <c r="AO70" s="48"/>
      <c r="AP70" s="48"/>
      <c r="AQ70" s="119"/>
      <c r="AR70" s="119"/>
      <c r="AS70" s="119"/>
      <c r="AT70" s="119"/>
      <c r="AU70" s="119"/>
      <c r="AV70" s="119"/>
      <c r="AW70" s="119"/>
      <c r="AX70" s="119"/>
      <c r="AY70" s="119"/>
      <c r="AZ70" s="119"/>
      <c r="BA70" s="119"/>
      <c r="BB70" s="119"/>
      <c r="BC70" s="119"/>
      <c r="BD70" s="119"/>
      <c r="BE70" s="119"/>
      <c r="BF70" s="119"/>
      <c r="BG70" s="119"/>
      <c r="BH70" s="119"/>
      <c r="BI70" s="119"/>
      <c r="BJ70" s="119"/>
      <c r="BK70" s="119"/>
      <c r="BL70" s="119"/>
      <c r="BM70" s="119"/>
      <c r="BN70" s="119"/>
      <c r="BO70" s="119"/>
      <c r="BP70" s="119"/>
      <c r="BQ70" s="119"/>
      <c r="BR70" s="119"/>
      <c r="BS70" s="119"/>
      <c r="BT70" s="119"/>
      <c r="BU70" s="119"/>
      <c r="BV70" s="119"/>
      <c r="BW70" s="119"/>
      <c r="BX70" s="119"/>
      <c r="BY70" s="119"/>
      <c r="BZ70" s="119"/>
      <c r="CA70" s="119"/>
      <c r="CB70" s="119"/>
      <c r="CC70" s="119"/>
      <c r="CD70" s="119"/>
      <c r="CE70" s="119"/>
      <c r="CF70" s="119"/>
      <c r="CG70" s="119"/>
      <c r="CH70" s="119"/>
      <c r="CI70" s="119"/>
      <c r="CJ70" s="119"/>
      <c r="CK70" s="119"/>
      <c r="CL70" s="119"/>
      <c r="CM70" s="119"/>
      <c r="CN70" s="119"/>
      <c r="CO70" s="119"/>
      <c r="CP70" s="119"/>
      <c r="CQ70" s="119"/>
      <c r="CR70" s="119"/>
      <c r="CS70" s="119"/>
      <c r="CT70" s="119"/>
      <c r="CU70" s="119"/>
      <c r="CV70" s="119"/>
      <c r="CW70" s="119"/>
      <c r="CX70" s="119"/>
      <c r="CY70" s="119"/>
      <c r="CZ70" s="119"/>
      <c r="DA70" s="119"/>
      <c r="DB70" s="119"/>
      <c r="DC70" s="119"/>
      <c r="DD70" s="119"/>
      <c r="DE70" s="119"/>
      <c r="DF70" s="119"/>
      <c r="DG70" s="119"/>
      <c r="DH70" s="119"/>
      <c r="DI70" s="119"/>
      <c r="DJ70" s="119"/>
      <c r="DK70" s="119"/>
    </row>
    <row r="71" spans="1:115" x14ac:dyDescent="0.25">
      <c r="A71" s="119"/>
      <c r="B71" s="119"/>
      <c r="C71" s="119"/>
      <c r="D71" s="119"/>
      <c r="E71" s="119"/>
      <c r="F71" s="119"/>
      <c r="G71" s="119"/>
      <c r="H71" s="48"/>
      <c r="I71" s="48"/>
      <c r="J71" s="48"/>
      <c r="K71" s="48"/>
      <c r="L71" s="48"/>
      <c r="T71" s="48"/>
      <c r="U71" s="48"/>
      <c r="V71" s="48"/>
      <c r="W71" s="117"/>
      <c r="X71" s="117"/>
      <c r="Y71" s="117"/>
      <c r="Z71" s="51"/>
      <c r="AA71" s="48"/>
      <c r="AB71" s="121"/>
      <c r="AC71" s="118"/>
      <c r="AD71" s="118"/>
      <c r="AE71" s="58"/>
      <c r="AF71" s="58"/>
      <c r="AG71" s="58"/>
      <c r="AH71" s="58"/>
      <c r="AI71" s="58"/>
      <c r="AJ71" s="48"/>
      <c r="AK71" s="48"/>
      <c r="AL71" s="48"/>
      <c r="AM71" s="48"/>
      <c r="AN71" s="48"/>
      <c r="AO71" s="48"/>
      <c r="AP71" s="48"/>
      <c r="AQ71" s="119"/>
      <c r="AR71" s="119"/>
      <c r="AS71" s="119"/>
      <c r="AT71" s="119"/>
      <c r="AU71" s="119"/>
      <c r="AV71" s="119"/>
      <c r="AW71" s="119"/>
      <c r="AX71" s="119"/>
      <c r="AY71" s="119"/>
      <c r="AZ71" s="119"/>
      <c r="BA71" s="119"/>
      <c r="BB71" s="119"/>
      <c r="BC71" s="119"/>
      <c r="BD71" s="119"/>
      <c r="BE71" s="119"/>
      <c r="BF71" s="119"/>
      <c r="BG71" s="119"/>
      <c r="BH71" s="119"/>
      <c r="BI71" s="119"/>
      <c r="BJ71" s="119"/>
      <c r="BK71" s="119"/>
      <c r="BL71" s="119"/>
      <c r="BM71" s="119"/>
      <c r="BN71" s="119"/>
      <c r="BO71" s="119"/>
      <c r="BP71" s="119"/>
      <c r="BQ71" s="119"/>
      <c r="BR71" s="119"/>
      <c r="BS71" s="119"/>
      <c r="BT71" s="119"/>
      <c r="BU71" s="119"/>
      <c r="BV71" s="119"/>
      <c r="BW71" s="119"/>
      <c r="BX71" s="119"/>
      <c r="BY71" s="119"/>
      <c r="BZ71" s="119"/>
      <c r="CA71" s="119"/>
      <c r="CB71" s="119"/>
      <c r="CC71" s="119"/>
      <c r="CD71" s="119"/>
      <c r="CE71" s="119"/>
      <c r="CF71" s="119"/>
      <c r="CG71" s="119"/>
      <c r="CH71" s="119"/>
      <c r="CI71" s="119"/>
      <c r="CJ71" s="119"/>
      <c r="CK71" s="119"/>
      <c r="CL71" s="119"/>
      <c r="CM71" s="119"/>
      <c r="CN71" s="119"/>
      <c r="CO71" s="119"/>
      <c r="CP71" s="119"/>
      <c r="CQ71" s="119"/>
      <c r="CR71" s="119"/>
      <c r="CS71" s="119"/>
      <c r="CT71" s="119"/>
      <c r="CU71" s="119"/>
      <c r="CV71" s="119"/>
      <c r="CW71" s="119"/>
      <c r="CX71" s="119"/>
      <c r="CY71" s="119"/>
      <c r="CZ71" s="119"/>
      <c r="DA71" s="119"/>
      <c r="DB71" s="119"/>
      <c r="DC71" s="119"/>
      <c r="DD71" s="119"/>
      <c r="DE71" s="119"/>
      <c r="DF71" s="119"/>
      <c r="DG71" s="119"/>
      <c r="DH71" s="119"/>
      <c r="DI71" s="119"/>
      <c r="DJ71" s="119"/>
      <c r="DK71" s="119"/>
    </row>
    <row r="72" spans="1:115" x14ac:dyDescent="0.25">
      <c r="A72" s="119"/>
      <c r="B72" s="119"/>
      <c r="C72" s="119"/>
      <c r="D72" s="119"/>
      <c r="E72" s="119"/>
      <c r="F72" s="119"/>
      <c r="G72" s="119"/>
      <c r="H72" s="48"/>
      <c r="I72" s="48"/>
      <c r="J72" s="48"/>
      <c r="K72" s="48"/>
      <c r="L72" s="48"/>
      <c r="T72" s="48"/>
      <c r="U72" s="48"/>
      <c r="V72" s="48"/>
      <c r="W72" s="117"/>
      <c r="X72" s="117"/>
      <c r="Y72" s="117"/>
      <c r="Z72" s="51"/>
      <c r="AA72" s="48"/>
      <c r="AB72" s="121"/>
      <c r="AC72" s="118"/>
      <c r="AD72" s="118"/>
      <c r="AE72" s="58"/>
      <c r="AF72" s="58"/>
      <c r="AG72" s="58"/>
      <c r="AH72" s="58"/>
      <c r="AI72" s="58"/>
      <c r="AJ72" s="48"/>
      <c r="AK72" s="48"/>
      <c r="AL72" s="48"/>
      <c r="AM72" s="48"/>
      <c r="AN72" s="48"/>
      <c r="AO72" s="48"/>
      <c r="AP72" s="48"/>
      <c r="AQ72" s="119"/>
      <c r="AR72" s="119"/>
      <c r="AS72" s="119"/>
      <c r="AT72" s="119"/>
      <c r="AU72" s="119"/>
      <c r="AV72" s="119"/>
      <c r="AW72" s="119"/>
      <c r="AX72" s="119"/>
      <c r="AY72" s="119"/>
      <c r="AZ72" s="119"/>
      <c r="BA72" s="119"/>
      <c r="BB72" s="119"/>
      <c r="BC72" s="119"/>
      <c r="BD72" s="119"/>
      <c r="BE72" s="119"/>
      <c r="BF72" s="119"/>
      <c r="BG72" s="119"/>
      <c r="BH72" s="119"/>
      <c r="BI72" s="119"/>
      <c r="BJ72" s="119"/>
      <c r="BK72" s="119"/>
      <c r="BL72" s="119"/>
      <c r="BM72" s="119"/>
      <c r="BN72" s="119"/>
      <c r="BO72" s="119"/>
      <c r="BP72" s="119"/>
      <c r="BQ72" s="119"/>
      <c r="BR72" s="119"/>
      <c r="BS72" s="119"/>
      <c r="BT72" s="119"/>
      <c r="BU72" s="119"/>
      <c r="BV72" s="119"/>
      <c r="BW72" s="119"/>
      <c r="BX72" s="119"/>
      <c r="BY72" s="119"/>
      <c r="BZ72" s="119"/>
      <c r="CA72" s="119"/>
      <c r="CB72" s="119"/>
      <c r="CC72" s="119"/>
      <c r="CD72" s="119"/>
      <c r="CE72" s="119"/>
      <c r="CF72" s="119"/>
      <c r="CG72" s="119"/>
      <c r="CH72" s="119"/>
      <c r="CI72" s="119"/>
      <c r="CJ72" s="119"/>
      <c r="CK72" s="119"/>
      <c r="CL72" s="119"/>
      <c r="CM72" s="119"/>
      <c r="CN72" s="119"/>
      <c r="CO72" s="119"/>
      <c r="CP72" s="119"/>
      <c r="CQ72" s="119"/>
      <c r="CR72" s="119"/>
      <c r="CS72" s="119"/>
      <c r="CT72" s="119"/>
      <c r="CU72" s="119"/>
      <c r="CV72" s="119"/>
      <c r="CW72" s="119"/>
      <c r="CX72" s="119"/>
      <c r="CY72" s="119"/>
      <c r="CZ72" s="119"/>
      <c r="DA72" s="119"/>
      <c r="DB72" s="119"/>
      <c r="DC72" s="119"/>
      <c r="DD72" s="119"/>
      <c r="DE72" s="119"/>
      <c r="DF72" s="119"/>
      <c r="DG72" s="119"/>
      <c r="DH72" s="119"/>
      <c r="DI72" s="119"/>
      <c r="DJ72" s="119"/>
      <c r="DK72" s="119"/>
    </row>
    <row r="73" spans="1:115" x14ac:dyDescent="0.25">
      <c r="A73" s="119"/>
      <c r="B73" s="119"/>
      <c r="C73" s="119"/>
      <c r="D73" s="119"/>
      <c r="E73" s="119"/>
      <c r="F73" s="119"/>
      <c r="G73" s="119"/>
      <c r="H73" s="48"/>
      <c r="I73" s="48"/>
      <c r="J73" s="48"/>
      <c r="K73" s="48"/>
      <c r="L73" s="48"/>
      <c r="T73" s="48"/>
      <c r="U73" s="48"/>
      <c r="V73" s="48"/>
      <c r="W73" s="117"/>
      <c r="X73" s="117"/>
      <c r="Y73" s="117"/>
      <c r="Z73" s="51"/>
      <c r="AA73" s="48"/>
      <c r="AB73" s="121"/>
      <c r="AC73" s="118"/>
      <c r="AD73" s="118"/>
      <c r="AE73" s="58"/>
      <c r="AF73" s="58"/>
      <c r="AG73" s="58"/>
      <c r="AH73" s="58"/>
      <c r="AI73" s="58"/>
      <c r="AJ73" s="48"/>
      <c r="AK73" s="48"/>
      <c r="AL73" s="48"/>
      <c r="AM73" s="48"/>
      <c r="AN73" s="48"/>
      <c r="AO73" s="48"/>
      <c r="AP73" s="48"/>
      <c r="AQ73" s="119"/>
      <c r="AR73" s="119"/>
      <c r="AS73" s="119"/>
      <c r="AT73" s="119"/>
      <c r="AU73" s="119"/>
      <c r="AV73" s="119"/>
      <c r="AW73" s="119"/>
      <c r="AX73" s="119"/>
      <c r="AY73" s="119"/>
      <c r="AZ73" s="119"/>
      <c r="BA73" s="119"/>
      <c r="BB73" s="119"/>
      <c r="BC73" s="119"/>
      <c r="BD73" s="119"/>
      <c r="BE73" s="119"/>
      <c r="BF73" s="119"/>
      <c r="BG73" s="119"/>
      <c r="BH73" s="119"/>
      <c r="BI73" s="119"/>
      <c r="BJ73" s="119"/>
      <c r="BK73" s="119"/>
      <c r="BL73" s="119"/>
      <c r="BM73" s="119"/>
      <c r="BN73" s="119"/>
      <c r="BO73" s="119"/>
      <c r="BP73" s="119"/>
      <c r="BQ73" s="119"/>
      <c r="BR73" s="119"/>
      <c r="BS73" s="119"/>
      <c r="BT73" s="119"/>
      <c r="BU73" s="119"/>
      <c r="BV73" s="119"/>
      <c r="BW73" s="119"/>
      <c r="BX73" s="119"/>
      <c r="BY73" s="119"/>
      <c r="BZ73" s="119"/>
      <c r="CA73" s="119"/>
      <c r="CB73" s="119"/>
      <c r="CC73" s="119"/>
      <c r="CD73" s="119"/>
      <c r="CE73" s="119"/>
      <c r="CF73" s="119"/>
      <c r="CG73" s="119"/>
      <c r="CH73" s="119"/>
      <c r="CI73" s="119"/>
      <c r="CJ73" s="119"/>
      <c r="CK73" s="119"/>
      <c r="CL73" s="119"/>
      <c r="CM73" s="119"/>
      <c r="CN73" s="119"/>
      <c r="CO73" s="119"/>
      <c r="CP73" s="119"/>
      <c r="CQ73" s="119"/>
      <c r="CR73" s="119"/>
      <c r="CS73" s="119"/>
      <c r="CT73" s="119"/>
      <c r="CU73" s="119"/>
      <c r="CV73" s="119"/>
      <c r="CW73" s="119"/>
      <c r="CX73" s="119"/>
      <c r="CY73" s="119"/>
      <c r="CZ73" s="119"/>
      <c r="DA73" s="119"/>
      <c r="DB73" s="119"/>
      <c r="DC73" s="119"/>
      <c r="DD73" s="119"/>
      <c r="DE73" s="119"/>
      <c r="DF73" s="119"/>
      <c r="DG73" s="119"/>
      <c r="DH73" s="119"/>
      <c r="DI73" s="119"/>
      <c r="DJ73" s="119"/>
      <c r="DK73" s="119"/>
    </row>
    <row r="74" spans="1:115" x14ac:dyDescent="0.25">
      <c r="A74" s="119"/>
      <c r="B74" s="119"/>
      <c r="C74" s="119"/>
      <c r="D74" s="119"/>
      <c r="E74" s="119"/>
      <c r="F74" s="119"/>
      <c r="G74" s="119"/>
      <c r="H74" s="48"/>
      <c r="I74" s="48"/>
      <c r="J74" s="48"/>
      <c r="K74" s="48"/>
      <c r="L74" s="48"/>
      <c r="T74" s="48"/>
      <c r="U74" s="48"/>
      <c r="V74" s="48"/>
      <c r="W74" s="117"/>
      <c r="X74" s="117"/>
      <c r="Y74" s="117"/>
      <c r="Z74" s="51"/>
      <c r="AA74" s="48"/>
      <c r="AB74" s="121"/>
      <c r="AC74" s="118"/>
      <c r="AD74" s="118"/>
      <c r="AE74" s="58"/>
      <c r="AF74" s="58"/>
      <c r="AG74" s="58"/>
      <c r="AH74" s="58"/>
      <c r="AI74" s="58"/>
      <c r="AJ74" s="48"/>
      <c r="AK74" s="48"/>
      <c r="AL74" s="48"/>
      <c r="AM74" s="48"/>
      <c r="AN74" s="48"/>
      <c r="AO74" s="48"/>
      <c r="AP74" s="48"/>
      <c r="AQ74" s="119"/>
      <c r="AR74" s="119"/>
      <c r="AS74" s="119"/>
      <c r="AT74" s="119"/>
      <c r="AU74" s="119"/>
      <c r="AV74" s="119"/>
      <c r="AW74" s="119"/>
      <c r="AX74" s="119"/>
      <c r="AY74" s="119"/>
      <c r="AZ74" s="119"/>
      <c r="BA74" s="119"/>
      <c r="BB74" s="119"/>
      <c r="BC74" s="119"/>
      <c r="BD74" s="119"/>
      <c r="BE74" s="119"/>
      <c r="BF74" s="119"/>
      <c r="BG74" s="119"/>
      <c r="BH74" s="119"/>
      <c r="BI74" s="119"/>
      <c r="BJ74" s="119"/>
      <c r="BK74" s="119"/>
      <c r="BL74" s="119"/>
      <c r="BM74" s="119"/>
      <c r="BN74" s="119"/>
      <c r="BO74" s="119"/>
      <c r="BP74" s="119"/>
      <c r="BQ74" s="119"/>
      <c r="BR74" s="119"/>
      <c r="BS74" s="119"/>
      <c r="BT74" s="119"/>
      <c r="BU74" s="119"/>
      <c r="BV74" s="119"/>
      <c r="BW74" s="119"/>
      <c r="BX74" s="119"/>
      <c r="BY74" s="119"/>
      <c r="BZ74" s="119"/>
      <c r="CA74" s="119"/>
      <c r="CB74" s="119"/>
      <c r="CC74" s="119"/>
      <c r="CD74" s="119"/>
      <c r="CE74" s="119"/>
      <c r="CF74" s="119"/>
      <c r="CG74" s="119"/>
      <c r="CH74" s="119"/>
      <c r="CI74" s="119"/>
      <c r="CJ74" s="119"/>
      <c r="CK74" s="119"/>
      <c r="CL74" s="119"/>
      <c r="CM74" s="119"/>
      <c r="CN74" s="119"/>
      <c r="CO74" s="119"/>
      <c r="CP74" s="119"/>
      <c r="CQ74" s="119"/>
      <c r="CR74" s="119"/>
      <c r="CS74" s="119"/>
      <c r="CT74" s="119"/>
      <c r="CU74" s="119"/>
      <c r="CV74" s="119"/>
      <c r="CW74" s="119"/>
      <c r="CX74" s="119"/>
      <c r="CY74" s="119"/>
      <c r="CZ74" s="119"/>
      <c r="DA74" s="119"/>
      <c r="DB74" s="119"/>
      <c r="DC74" s="119"/>
      <c r="DD74" s="119"/>
      <c r="DE74" s="119"/>
      <c r="DF74" s="119"/>
      <c r="DG74" s="119"/>
      <c r="DH74" s="119"/>
      <c r="DI74" s="119"/>
      <c r="DJ74" s="119"/>
      <c r="DK74" s="119"/>
    </row>
    <row r="75" spans="1:115" x14ac:dyDescent="0.25">
      <c r="A75" s="119"/>
      <c r="B75" s="119"/>
      <c r="C75" s="119"/>
      <c r="D75" s="119"/>
      <c r="E75" s="119"/>
      <c r="F75" s="119"/>
      <c r="G75" s="119"/>
      <c r="H75" s="48"/>
      <c r="I75" s="48"/>
      <c r="J75" s="48"/>
      <c r="K75" s="48"/>
      <c r="L75" s="48"/>
      <c r="T75" s="48"/>
      <c r="U75" s="48"/>
      <c r="V75" s="48"/>
      <c r="W75" s="117"/>
      <c r="X75" s="117"/>
      <c r="Y75" s="117"/>
      <c r="Z75" s="51"/>
      <c r="AA75" s="48"/>
      <c r="AB75" s="121"/>
      <c r="AC75" s="118"/>
      <c r="AD75" s="118"/>
      <c r="AE75" s="58"/>
      <c r="AF75" s="58"/>
      <c r="AG75" s="58"/>
      <c r="AH75" s="58"/>
      <c r="AI75" s="58"/>
      <c r="AJ75" s="48"/>
      <c r="AK75" s="48"/>
      <c r="AL75" s="48"/>
      <c r="AM75" s="48"/>
      <c r="AN75" s="48"/>
      <c r="AO75" s="48"/>
      <c r="AP75" s="48"/>
      <c r="AQ75" s="119"/>
      <c r="AR75" s="119"/>
      <c r="AS75" s="119"/>
      <c r="AT75" s="119"/>
      <c r="AU75" s="119"/>
      <c r="AV75" s="119"/>
      <c r="AW75" s="119"/>
      <c r="AX75" s="119"/>
      <c r="AY75" s="119"/>
      <c r="AZ75" s="119"/>
      <c r="BA75" s="119"/>
      <c r="BB75" s="119"/>
      <c r="BC75" s="119"/>
      <c r="BD75" s="119"/>
      <c r="BE75" s="119"/>
      <c r="BF75" s="119"/>
      <c r="BG75" s="119"/>
      <c r="BH75" s="119"/>
      <c r="BI75" s="119"/>
      <c r="BJ75" s="119"/>
      <c r="BK75" s="119"/>
      <c r="BL75" s="119"/>
      <c r="BM75" s="119"/>
      <c r="BN75" s="119"/>
      <c r="BO75" s="119"/>
      <c r="BP75" s="119"/>
      <c r="BQ75" s="119"/>
      <c r="BR75" s="119"/>
      <c r="BS75" s="119"/>
      <c r="BT75" s="119"/>
      <c r="BU75" s="119"/>
      <c r="BV75" s="119"/>
      <c r="BW75" s="119"/>
      <c r="BX75" s="119"/>
      <c r="BY75" s="119"/>
      <c r="BZ75" s="119"/>
      <c r="CA75" s="119"/>
      <c r="CB75" s="119"/>
      <c r="CC75" s="119"/>
      <c r="CD75" s="119"/>
      <c r="CE75" s="119"/>
      <c r="CF75" s="119"/>
      <c r="CG75" s="119"/>
      <c r="CH75" s="119"/>
      <c r="CI75" s="119"/>
      <c r="CJ75" s="119"/>
      <c r="CK75" s="119"/>
      <c r="CL75" s="119"/>
      <c r="CM75" s="119"/>
      <c r="CN75" s="119"/>
      <c r="CO75" s="119"/>
      <c r="CP75" s="119"/>
      <c r="CQ75" s="119"/>
      <c r="CR75" s="119"/>
      <c r="CS75" s="119"/>
      <c r="CT75" s="119"/>
      <c r="CU75" s="119"/>
      <c r="CV75" s="119"/>
      <c r="CW75" s="119"/>
      <c r="CX75" s="119"/>
      <c r="CY75" s="119"/>
      <c r="CZ75" s="119"/>
      <c r="DA75" s="119"/>
      <c r="DB75" s="119"/>
      <c r="DC75" s="119"/>
      <c r="DD75" s="119"/>
      <c r="DE75" s="119"/>
      <c r="DF75" s="119"/>
      <c r="DG75" s="119"/>
      <c r="DH75" s="119"/>
      <c r="DI75" s="119"/>
      <c r="DJ75" s="119"/>
      <c r="DK75" s="119"/>
    </row>
    <row r="76" spans="1:115" x14ac:dyDescent="0.25">
      <c r="A76" s="119"/>
      <c r="B76" s="119"/>
      <c r="C76" s="119"/>
      <c r="D76" s="119"/>
      <c r="E76" s="119"/>
      <c r="F76" s="119"/>
      <c r="G76" s="119"/>
      <c r="H76" s="48"/>
      <c r="I76" s="48"/>
      <c r="J76" s="48"/>
      <c r="K76" s="48"/>
      <c r="L76" s="48"/>
      <c r="T76" s="48"/>
      <c r="U76" s="48"/>
      <c r="V76" s="48"/>
      <c r="W76" s="117"/>
      <c r="X76" s="117"/>
      <c r="Y76" s="117"/>
      <c r="Z76" s="51"/>
      <c r="AA76" s="48"/>
      <c r="AB76" s="121"/>
      <c r="AC76" s="118"/>
      <c r="AD76" s="118"/>
      <c r="AE76" s="58"/>
      <c r="AF76" s="58"/>
      <c r="AG76" s="58"/>
      <c r="AH76" s="58"/>
      <c r="AI76" s="58"/>
      <c r="AJ76" s="48"/>
      <c r="AK76" s="48"/>
      <c r="AL76" s="48"/>
      <c r="AM76" s="48"/>
      <c r="AN76" s="48"/>
      <c r="AO76" s="48"/>
      <c r="AP76" s="48"/>
      <c r="AQ76" s="119"/>
      <c r="AR76" s="119"/>
      <c r="AS76" s="119"/>
      <c r="AT76" s="119"/>
      <c r="AU76" s="119"/>
      <c r="AV76" s="119"/>
      <c r="AW76" s="119"/>
      <c r="AX76" s="119"/>
      <c r="AY76" s="119"/>
      <c r="AZ76" s="119"/>
      <c r="BA76" s="119"/>
      <c r="BB76" s="119"/>
      <c r="BC76" s="119"/>
      <c r="BD76" s="119"/>
      <c r="BE76" s="119"/>
      <c r="BF76" s="119"/>
      <c r="BG76" s="119"/>
      <c r="BH76" s="119"/>
      <c r="BI76" s="119"/>
      <c r="BJ76" s="119"/>
      <c r="BK76" s="119"/>
      <c r="BL76" s="119"/>
      <c r="BM76" s="119"/>
      <c r="BN76" s="119"/>
      <c r="BO76" s="119"/>
      <c r="BP76" s="119"/>
      <c r="BQ76" s="119"/>
      <c r="BR76" s="119"/>
      <c r="BS76" s="119"/>
      <c r="BT76" s="119"/>
      <c r="BU76" s="119"/>
      <c r="BV76" s="119"/>
      <c r="BW76" s="119"/>
      <c r="BX76" s="119"/>
      <c r="BY76" s="119"/>
      <c r="BZ76" s="119"/>
      <c r="CA76" s="119"/>
      <c r="CB76" s="119"/>
      <c r="CC76" s="119"/>
      <c r="CD76" s="119"/>
      <c r="CE76" s="119"/>
      <c r="CF76" s="119"/>
      <c r="CG76" s="119"/>
      <c r="CH76" s="119"/>
      <c r="CI76" s="119"/>
      <c r="CJ76" s="119"/>
      <c r="CK76" s="119"/>
      <c r="CL76" s="119"/>
      <c r="CM76" s="119"/>
      <c r="CN76" s="119"/>
      <c r="CO76" s="119"/>
      <c r="CP76" s="119"/>
      <c r="CQ76" s="119"/>
      <c r="CR76" s="119"/>
      <c r="CS76" s="119"/>
      <c r="CT76" s="119"/>
      <c r="CU76" s="119"/>
      <c r="CV76" s="119"/>
      <c r="CW76" s="119"/>
      <c r="CX76" s="119"/>
      <c r="CY76" s="119"/>
      <c r="CZ76" s="119"/>
      <c r="DA76" s="119"/>
      <c r="DB76" s="119"/>
      <c r="DC76" s="119"/>
      <c r="DD76" s="119"/>
      <c r="DE76" s="119"/>
      <c r="DF76" s="119"/>
      <c r="DG76" s="119"/>
      <c r="DH76" s="119"/>
      <c r="DI76" s="119"/>
      <c r="DJ76" s="119"/>
      <c r="DK76" s="119"/>
    </row>
    <row r="77" spans="1:115" x14ac:dyDescent="0.25">
      <c r="A77" s="119"/>
      <c r="B77" s="119"/>
      <c r="C77" s="119"/>
      <c r="D77" s="119"/>
      <c r="E77" s="119"/>
      <c r="F77" s="119"/>
      <c r="G77" s="119"/>
      <c r="H77" s="48"/>
      <c r="I77" s="48"/>
      <c r="J77" s="48"/>
      <c r="K77" s="48"/>
      <c r="L77" s="48"/>
      <c r="T77" s="48"/>
      <c r="U77" s="48"/>
      <c r="V77" s="48"/>
      <c r="W77" s="117"/>
      <c r="X77" s="117"/>
      <c r="Y77" s="117"/>
      <c r="Z77" s="51"/>
      <c r="AA77" s="48"/>
      <c r="AB77" s="121"/>
      <c r="AC77" s="118"/>
      <c r="AD77" s="118"/>
      <c r="AE77" s="58"/>
      <c r="AF77" s="58"/>
      <c r="AG77" s="58"/>
      <c r="AH77" s="58"/>
      <c r="AI77" s="58"/>
      <c r="AJ77" s="48"/>
      <c r="AK77" s="48"/>
      <c r="AL77" s="48"/>
      <c r="AM77" s="48"/>
      <c r="AN77" s="48"/>
      <c r="AO77" s="48"/>
      <c r="AP77" s="48"/>
      <c r="AQ77" s="119"/>
      <c r="AR77" s="119"/>
      <c r="AS77" s="119"/>
      <c r="AT77" s="119"/>
      <c r="AU77" s="119"/>
      <c r="AV77" s="119"/>
      <c r="AW77" s="119"/>
      <c r="AX77" s="119"/>
      <c r="AY77" s="119"/>
      <c r="AZ77" s="119"/>
      <c r="BA77" s="119"/>
      <c r="BB77" s="119"/>
      <c r="BC77" s="119"/>
      <c r="BD77" s="119"/>
      <c r="BE77" s="119"/>
      <c r="BF77" s="119"/>
      <c r="BG77" s="119"/>
      <c r="BH77" s="119"/>
      <c r="BI77" s="119"/>
      <c r="BJ77" s="119"/>
      <c r="BK77" s="119"/>
      <c r="BL77" s="119"/>
      <c r="BM77" s="119"/>
      <c r="BN77" s="119"/>
      <c r="BO77" s="119"/>
      <c r="BP77" s="119"/>
      <c r="BQ77" s="119"/>
      <c r="BR77" s="119"/>
      <c r="BS77" s="119"/>
      <c r="BT77" s="119"/>
      <c r="BU77" s="119"/>
      <c r="BV77" s="119"/>
      <c r="BW77" s="119"/>
      <c r="BX77" s="119"/>
      <c r="BY77" s="119"/>
      <c r="BZ77" s="119"/>
      <c r="CA77" s="119"/>
      <c r="CB77" s="119"/>
      <c r="CC77" s="119"/>
      <c r="CD77" s="119"/>
      <c r="CE77" s="119"/>
      <c r="CF77" s="119"/>
      <c r="CG77" s="119"/>
      <c r="CH77" s="119"/>
      <c r="CI77" s="119"/>
      <c r="CJ77" s="119"/>
      <c r="CK77" s="119"/>
      <c r="CL77" s="119"/>
      <c r="CM77" s="119"/>
      <c r="CN77" s="119"/>
      <c r="CO77" s="119"/>
      <c r="CP77" s="119"/>
      <c r="CQ77" s="119"/>
      <c r="CR77" s="119"/>
      <c r="CS77" s="119"/>
      <c r="CT77" s="119"/>
      <c r="CU77" s="119"/>
      <c r="CV77" s="119"/>
      <c r="CW77" s="119"/>
      <c r="CX77" s="119"/>
      <c r="CY77" s="119"/>
      <c r="CZ77" s="119"/>
      <c r="DA77" s="119"/>
      <c r="DB77" s="119"/>
      <c r="DC77" s="119"/>
      <c r="DD77" s="119"/>
      <c r="DE77" s="119"/>
      <c r="DF77" s="119"/>
      <c r="DG77" s="119"/>
      <c r="DH77" s="119"/>
      <c r="DI77" s="119"/>
      <c r="DJ77" s="119"/>
      <c r="DK77" s="119"/>
    </row>
    <row r="78" spans="1:115" x14ac:dyDescent="0.25">
      <c r="A78" s="119"/>
      <c r="B78" s="119"/>
      <c r="C78" s="119"/>
      <c r="D78" s="119"/>
      <c r="E78" s="119"/>
      <c r="F78" s="119"/>
      <c r="G78" s="119"/>
      <c r="H78" s="48"/>
      <c r="I78" s="48"/>
      <c r="J78" s="48"/>
      <c r="K78" s="48"/>
      <c r="L78" s="48"/>
      <c r="T78" s="48"/>
      <c r="U78" s="48"/>
      <c r="V78" s="48"/>
      <c r="W78" s="117"/>
      <c r="X78" s="117"/>
      <c r="Y78" s="117"/>
      <c r="Z78" s="51"/>
      <c r="AA78" s="48"/>
      <c r="AB78" s="121"/>
      <c r="AC78" s="118"/>
      <c r="AD78" s="118"/>
      <c r="AE78" s="58"/>
      <c r="AF78" s="58"/>
      <c r="AG78" s="58"/>
      <c r="AH78" s="58"/>
      <c r="AI78" s="58"/>
      <c r="AJ78" s="48"/>
      <c r="AK78" s="48"/>
      <c r="AL78" s="48"/>
      <c r="AM78" s="48"/>
      <c r="AN78" s="48"/>
      <c r="AO78" s="48"/>
      <c r="AP78" s="48"/>
      <c r="AQ78" s="119"/>
      <c r="AR78" s="119"/>
      <c r="AS78" s="119"/>
      <c r="AT78" s="119"/>
      <c r="AU78" s="119"/>
      <c r="AV78" s="119"/>
      <c r="AW78" s="119"/>
      <c r="AX78" s="119"/>
      <c r="AY78" s="119"/>
      <c r="AZ78" s="119"/>
      <c r="BA78" s="119"/>
      <c r="BB78" s="119"/>
      <c r="BC78" s="119"/>
      <c r="BD78" s="119"/>
      <c r="BE78" s="119"/>
      <c r="BF78" s="119"/>
      <c r="BG78" s="119"/>
      <c r="BH78" s="119"/>
      <c r="BI78" s="119"/>
      <c r="BJ78" s="119"/>
      <c r="BK78" s="119"/>
      <c r="BL78" s="119"/>
      <c r="BM78" s="119"/>
      <c r="BN78" s="119"/>
      <c r="BO78" s="119"/>
      <c r="BP78" s="119"/>
      <c r="BQ78" s="119"/>
      <c r="BR78" s="119"/>
      <c r="BS78" s="119"/>
      <c r="BT78" s="119"/>
      <c r="BU78" s="119"/>
      <c r="BV78" s="119"/>
      <c r="BW78" s="119"/>
      <c r="BX78" s="119"/>
      <c r="BY78" s="119"/>
      <c r="BZ78" s="119"/>
      <c r="CA78" s="119"/>
      <c r="CB78" s="119"/>
      <c r="CC78" s="119"/>
      <c r="CD78" s="119"/>
      <c r="CE78" s="119"/>
      <c r="CF78" s="119"/>
      <c r="CG78" s="119"/>
      <c r="CH78" s="119"/>
      <c r="CI78" s="119"/>
      <c r="CJ78" s="119"/>
      <c r="CK78" s="119"/>
      <c r="CL78" s="119"/>
      <c r="CM78" s="119"/>
      <c r="CN78" s="119"/>
      <c r="CO78" s="119"/>
      <c r="CP78" s="119"/>
      <c r="CQ78" s="119"/>
      <c r="CR78" s="119"/>
      <c r="CS78" s="119"/>
      <c r="CT78" s="119"/>
      <c r="CU78" s="119"/>
      <c r="CV78" s="119"/>
      <c r="CW78" s="119"/>
      <c r="CX78" s="119"/>
      <c r="CY78" s="119"/>
      <c r="CZ78" s="119"/>
      <c r="DA78" s="119"/>
      <c r="DB78" s="119"/>
      <c r="DC78" s="119"/>
      <c r="DD78" s="119"/>
      <c r="DE78" s="119"/>
      <c r="DF78" s="119"/>
      <c r="DG78" s="119"/>
      <c r="DH78" s="119"/>
      <c r="DI78" s="119"/>
      <c r="DJ78" s="119"/>
      <c r="DK78" s="119"/>
    </row>
    <row r="79" spans="1:115" x14ac:dyDescent="0.25">
      <c r="A79" s="119"/>
      <c r="B79" s="119"/>
      <c r="C79" s="119"/>
      <c r="D79" s="119"/>
      <c r="E79" s="119"/>
      <c r="F79" s="119"/>
      <c r="G79" s="119"/>
      <c r="H79" s="48"/>
      <c r="I79" s="48"/>
      <c r="J79" s="48"/>
      <c r="K79" s="48"/>
      <c r="L79" s="48"/>
      <c r="T79" s="48"/>
      <c r="U79" s="48"/>
      <c r="V79" s="48"/>
      <c r="W79" s="117"/>
      <c r="X79" s="117"/>
      <c r="Y79" s="117"/>
      <c r="Z79" s="51"/>
      <c r="AA79" s="48"/>
      <c r="AB79" s="121"/>
      <c r="AC79" s="118"/>
      <c r="AD79" s="118"/>
      <c r="AE79" s="58"/>
      <c r="AF79" s="58"/>
      <c r="AG79" s="58"/>
      <c r="AH79" s="58"/>
      <c r="AI79" s="58"/>
      <c r="AJ79" s="48"/>
      <c r="AK79" s="48"/>
      <c r="AL79" s="48"/>
      <c r="AM79" s="48"/>
      <c r="AN79" s="48"/>
      <c r="AO79" s="48"/>
      <c r="AP79" s="48"/>
      <c r="AQ79" s="119"/>
      <c r="AR79" s="119"/>
      <c r="AS79" s="119"/>
      <c r="AT79" s="119"/>
      <c r="AU79" s="119"/>
      <c r="AV79" s="119"/>
      <c r="AW79" s="119"/>
      <c r="AX79" s="119"/>
      <c r="AY79" s="119"/>
      <c r="AZ79" s="119"/>
      <c r="BA79" s="119"/>
      <c r="BB79" s="119"/>
      <c r="BC79" s="119"/>
      <c r="BD79" s="119"/>
      <c r="BE79" s="119"/>
      <c r="BF79" s="119"/>
      <c r="BG79" s="119"/>
      <c r="BH79" s="119"/>
      <c r="BI79" s="119"/>
      <c r="BJ79" s="119"/>
      <c r="BK79" s="119"/>
      <c r="BL79" s="119"/>
      <c r="BM79" s="119"/>
      <c r="BN79" s="119"/>
      <c r="BO79" s="119"/>
      <c r="BP79" s="119"/>
      <c r="BQ79" s="119"/>
      <c r="BR79" s="119"/>
      <c r="BS79" s="119"/>
      <c r="BT79" s="119"/>
      <c r="BU79" s="119"/>
      <c r="BV79" s="119"/>
      <c r="BW79" s="119"/>
      <c r="BX79" s="119"/>
      <c r="BY79" s="119"/>
      <c r="BZ79" s="119"/>
      <c r="CA79" s="119"/>
      <c r="CB79" s="119"/>
      <c r="CC79" s="119"/>
      <c r="CD79" s="119"/>
      <c r="CE79" s="119"/>
      <c r="CF79" s="119"/>
      <c r="CG79" s="119"/>
      <c r="CH79" s="119"/>
      <c r="CI79" s="119"/>
      <c r="CJ79" s="119"/>
      <c r="CK79" s="119"/>
      <c r="CL79" s="119"/>
      <c r="CM79" s="119"/>
      <c r="CN79" s="119"/>
      <c r="CO79" s="119"/>
      <c r="CP79" s="119"/>
      <c r="CQ79" s="119"/>
      <c r="CR79" s="119"/>
      <c r="CS79" s="119"/>
      <c r="CT79" s="119"/>
      <c r="CU79" s="119"/>
      <c r="CV79" s="119"/>
      <c r="CW79" s="119"/>
      <c r="CX79" s="119"/>
      <c r="CY79" s="119"/>
      <c r="CZ79" s="119"/>
      <c r="DA79" s="119"/>
      <c r="DB79" s="119"/>
      <c r="DC79" s="119"/>
      <c r="DD79" s="119"/>
      <c r="DE79" s="119"/>
      <c r="DF79" s="119"/>
      <c r="DG79" s="119"/>
      <c r="DH79" s="119"/>
      <c r="DI79" s="119"/>
      <c r="DJ79" s="119"/>
      <c r="DK79" s="119"/>
    </row>
    <row r="80" spans="1:115" x14ac:dyDescent="0.25">
      <c r="A80" s="119"/>
      <c r="B80" s="119"/>
      <c r="C80" s="119"/>
      <c r="D80" s="119"/>
      <c r="E80" s="119"/>
      <c r="F80" s="119"/>
      <c r="G80" s="119"/>
      <c r="H80" s="48"/>
      <c r="I80" s="48"/>
      <c r="J80" s="48"/>
      <c r="K80" s="48"/>
      <c r="L80" s="48"/>
      <c r="T80" s="48"/>
      <c r="U80" s="48"/>
      <c r="V80" s="48"/>
      <c r="W80" s="117"/>
      <c r="X80" s="117"/>
      <c r="Y80" s="117"/>
      <c r="Z80" s="51"/>
      <c r="AA80" s="48"/>
      <c r="AB80" s="121"/>
      <c r="AC80" s="118"/>
      <c r="AD80" s="118"/>
      <c r="AE80" s="58"/>
      <c r="AF80" s="58"/>
      <c r="AG80" s="58"/>
      <c r="AH80" s="58"/>
      <c r="AI80" s="58"/>
      <c r="AJ80" s="48"/>
      <c r="AK80" s="48"/>
      <c r="AL80" s="48"/>
      <c r="AM80" s="48"/>
      <c r="AN80" s="48"/>
      <c r="AO80" s="48"/>
      <c r="AP80" s="48"/>
      <c r="AQ80" s="119"/>
      <c r="AR80" s="119"/>
      <c r="AS80" s="119"/>
      <c r="AT80" s="119"/>
      <c r="AU80" s="119"/>
      <c r="AV80" s="119"/>
      <c r="AW80" s="119"/>
      <c r="AX80" s="119"/>
      <c r="AY80" s="119"/>
      <c r="AZ80" s="119"/>
      <c r="BA80" s="119"/>
      <c r="BB80" s="119"/>
      <c r="BC80" s="119"/>
      <c r="BD80" s="119"/>
      <c r="BE80" s="119"/>
      <c r="BF80" s="119"/>
      <c r="BG80" s="119"/>
      <c r="BH80" s="119"/>
      <c r="BI80" s="119"/>
      <c r="BJ80" s="119"/>
      <c r="BK80" s="119"/>
      <c r="BL80" s="119"/>
      <c r="BM80" s="119"/>
      <c r="BN80" s="119"/>
      <c r="BO80" s="119"/>
      <c r="BP80" s="119"/>
      <c r="BQ80" s="119"/>
      <c r="BR80" s="119"/>
      <c r="BS80" s="119"/>
      <c r="BT80" s="119"/>
      <c r="BU80" s="119"/>
      <c r="BV80" s="119"/>
      <c r="BW80" s="119"/>
      <c r="BX80" s="119"/>
      <c r="BY80" s="119"/>
      <c r="BZ80" s="119"/>
      <c r="CA80" s="119"/>
      <c r="CB80" s="119"/>
      <c r="CC80" s="119"/>
      <c r="CD80" s="119"/>
      <c r="CE80" s="119"/>
      <c r="CF80" s="119"/>
      <c r="CG80" s="119"/>
      <c r="CH80" s="119"/>
      <c r="CI80" s="119"/>
      <c r="CJ80" s="119"/>
      <c r="CK80" s="119"/>
      <c r="CL80" s="119"/>
      <c r="CM80" s="119"/>
      <c r="CN80" s="119"/>
      <c r="CO80" s="119"/>
      <c r="CP80" s="119"/>
      <c r="CQ80" s="119"/>
      <c r="CR80" s="119"/>
      <c r="CS80" s="119"/>
      <c r="CT80" s="119"/>
      <c r="CU80" s="119"/>
      <c r="CV80" s="119"/>
      <c r="CW80" s="119"/>
      <c r="CX80" s="119"/>
      <c r="CY80" s="119"/>
      <c r="CZ80" s="119"/>
      <c r="DA80" s="119"/>
      <c r="DB80" s="119"/>
      <c r="DC80" s="119"/>
      <c r="DD80" s="119"/>
      <c r="DE80" s="119"/>
      <c r="DF80" s="119"/>
      <c r="DG80" s="119"/>
      <c r="DH80" s="119"/>
      <c r="DI80" s="119"/>
      <c r="DJ80" s="119"/>
      <c r="DK80" s="119"/>
    </row>
    <row r="81" spans="1:115" x14ac:dyDescent="0.25">
      <c r="A81" s="119"/>
      <c r="B81" s="119"/>
      <c r="C81" s="119"/>
      <c r="D81" s="119"/>
      <c r="E81" s="119"/>
      <c r="F81" s="119"/>
      <c r="G81" s="119"/>
      <c r="H81" s="48"/>
      <c r="I81" s="48"/>
      <c r="J81" s="48"/>
      <c r="K81" s="48"/>
      <c r="L81" s="48"/>
      <c r="T81" s="48"/>
      <c r="U81" s="48"/>
      <c r="V81" s="48"/>
      <c r="W81" s="117"/>
      <c r="X81" s="117"/>
      <c r="Y81" s="117"/>
      <c r="Z81" s="51"/>
      <c r="AA81" s="48"/>
      <c r="AB81" s="121"/>
      <c r="AC81" s="118"/>
      <c r="AD81" s="118"/>
      <c r="AE81" s="58"/>
      <c r="AF81" s="58"/>
      <c r="AG81" s="58"/>
      <c r="AH81" s="58"/>
      <c r="AI81" s="58"/>
      <c r="AJ81" s="48"/>
      <c r="AK81" s="48"/>
      <c r="AL81" s="48"/>
      <c r="AM81" s="48"/>
      <c r="AN81" s="48"/>
      <c r="AO81" s="48"/>
      <c r="AP81" s="48"/>
      <c r="AQ81" s="119"/>
      <c r="AR81" s="119"/>
      <c r="AS81" s="119"/>
      <c r="AT81" s="119"/>
      <c r="AU81" s="119"/>
      <c r="AV81" s="119"/>
      <c r="AW81" s="119"/>
      <c r="AX81" s="119"/>
      <c r="AY81" s="119"/>
      <c r="AZ81" s="119"/>
      <c r="BA81" s="119"/>
      <c r="BB81" s="119"/>
      <c r="BC81" s="119"/>
      <c r="BD81" s="119"/>
      <c r="BE81" s="119"/>
      <c r="BF81" s="119"/>
      <c r="BG81" s="119"/>
      <c r="BH81" s="119"/>
      <c r="BI81" s="119"/>
      <c r="BJ81" s="119"/>
      <c r="BK81" s="119"/>
      <c r="BL81" s="119"/>
      <c r="BM81" s="119"/>
      <c r="BN81" s="119"/>
      <c r="BO81" s="119"/>
      <c r="BP81" s="119"/>
      <c r="BQ81" s="119"/>
      <c r="BR81" s="119"/>
      <c r="BS81" s="119"/>
      <c r="BT81" s="119"/>
      <c r="BU81" s="119"/>
      <c r="BV81" s="119"/>
      <c r="BW81" s="119"/>
      <c r="BX81" s="119"/>
      <c r="BY81" s="119"/>
      <c r="BZ81" s="119"/>
      <c r="CA81" s="119"/>
      <c r="CB81" s="119"/>
      <c r="CC81" s="119"/>
      <c r="CD81" s="119"/>
      <c r="CE81" s="119"/>
      <c r="CF81" s="119"/>
      <c r="CG81" s="119"/>
      <c r="CH81" s="119"/>
      <c r="CI81" s="119"/>
      <c r="CJ81" s="119"/>
      <c r="CK81" s="119"/>
      <c r="CL81" s="119"/>
      <c r="CM81" s="119"/>
      <c r="CN81" s="119"/>
      <c r="CO81" s="119"/>
      <c r="CP81" s="119"/>
      <c r="CQ81" s="119"/>
      <c r="CR81" s="119"/>
      <c r="CS81" s="119"/>
      <c r="CT81" s="119"/>
      <c r="CU81" s="119"/>
      <c r="CV81" s="119"/>
      <c r="CW81" s="119"/>
      <c r="CX81" s="119"/>
      <c r="CY81" s="119"/>
      <c r="CZ81" s="119"/>
      <c r="DA81" s="119"/>
      <c r="DB81" s="119"/>
      <c r="DC81" s="119"/>
      <c r="DD81" s="119"/>
      <c r="DE81" s="119"/>
      <c r="DF81" s="119"/>
      <c r="DG81" s="119"/>
      <c r="DH81" s="119"/>
      <c r="DI81" s="119"/>
      <c r="DJ81" s="119"/>
      <c r="DK81" s="119"/>
    </row>
    <row r="82" spans="1:115" x14ac:dyDescent="0.25">
      <c r="A82" s="119"/>
      <c r="B82" s="119"/>
      <c r="C82" s="119"/>
      <c r="D82" s="119"/>
      <c r="E82" s="119"/>
      <c r="F82" s="119"/>
      <c r="G82" s="119"/>
      <c r="H82" s="48"/>
      <c r="I82" s="48"/>
      <c r="J82" s="48"/>
      <c r="K82" s="48"/>
      <c r="L82" s="48"/>
      <c r="T82" s="48"/>
      <c r="U82" s="48"/>
      <c r="V82" s="48"/>
      <c r="W82" s="117"/>
      <c r="X82" s="117"/>
      <c r="Y82" s="117"/>
      <c r="Z82" s="51"/>
      <c r="AA82" s="48"/>
      <c r="AB82" s="121"/>
      <c r="AC82" s="118"/>
      <c r="AD82" s="118"/>
      <c r="AE82" s="58"/>
      <c r="AF82" s="58"/>
      <c r="AG82" s="58"/>
      <c r="AH82" s="58"/>
      <c r="AI82" s="58"/>
      <c r="AJ82" s="48"/>
      <c r="AK82" s="48"/>
      <c r="AL82" s="48"/>
      <c r="AM82" s="48"/>
      <c r="AN82" s="48"/>
      <c r="AO82" s="48"/>
      <c r="AP82" s="48"/>
      <c r="AQ82" s="119"/>
      <c r="AR82" s="119"/>
      <c r="AS82" s="119"/>
      <c r="AT82" s="119"/>
      <c r="AU82" s="119"/>
      <c r="AV82" s="119"/>
      <c r="AW82" s="119"/>
      <c r="AX82" s="119"/>
      <c r="AY82" s="119"/>
      <c r="AZ82" s="119"/>
      <c r="BA82" s="119"/>
      <c r="BB82" s="119"/>
      <c r="BC82" s="119"/>
      <c r="BD82" s="119"/>
      <c r="BE82" s="119"/>
      <c r="BF82" s="119"/>
      <c r="BG82" s="119"/>
      <c r="BH82" s="119"/>
      <c r="BI82" s="119"/>
      <c r="BJ82" s="119"/>
      <c r="BK82" s="119"/>
      <c r="BL82" s="119"/>
      <c r="BM82" s="119"/>
      <c r="BN82" s="119"/>
      <c r="BO82" s="119"/>
      <c r="BP82" s="119"/>
      <c r="BQ82" s="119"/>
      <c r="BR82" s="119"/>
      <c r="BS82" s="119"/>
      <c r="BT82" s="119"/>
      <c r="BU82" s="119"/>
      <c r="BV82" s="119"/>
      <c r="BW82" s="119"/>
      <c r="BX82" s="119"/>
      <c r="BY82" s="119"/>
      <c r="BZ82" s="119"/>
      <c r="CA82" s="119"/>
      <c r="CB82" s="119"/>
      <c r="CC82" s="119"/>
      <c r="CD82" s="119"/>
      <c r="CE82" s="119"/>
      <c r="CF82" s="119"/>
      <c r="CG82" s="119"/>
      <c r="CH82" s="119"/>
      <c r="CI82" s="119"/>
      <c r="CJ82" s="119"/>
      <c r="CK82" s="119"/>
      <c r="CL82" s="119"/>
      <c r="CM82" s="119"/>
      <c r="CN82" s="119"/>
      <c r="CO82" s="119"/>
      <c r="CP82" s="119"/>
      <c r="CQ82" s="119"/>
      <c r="CR82" s="119"/>
      <c r="CS82" s="119"/>
      <c r="CT82" s="119"/>
      <c r="CU82" s="119"/>
      <c r="CV82" s="119"/>
      <c r="CW82" s="119"/>
      <c r="CX82" s="119"/>
      <c r="CY82" s="119"/>
      <c r="CZ82" s="119"/>
      <c r="DA82" s="119"/>
      <c r="DB82" s="119"/>
      <c r="DC82" s="119"/>
      <c r="DD82" s="119"/>
      <c r="DE82" s="119"/>
      <c r="DF82" s="119"/>
      <c r="DG82" s="119"/>
      <c r="DH82" s="119"/>
      <c r="DI82" s="119"/>
      <c r="DJ82" s="119"/>
      <c r="DK82" s="119"/>
    </row>
    <row r="83" spans="1:115" x14ac:dyDescent="0.25">
      <c r="A83" s="119"/>
      <c r="B83" s="119"/>
      <c r="C83" s="119"/>
      <c r="D83" s="119"/>
      <c r="E83" s="119"/>
      <c r="F83" s="119"/>
      <c r="G83" s="119"/>
      <c r="H83" s="48"/>
      <c r="I83" s="48"/>
      <c r="J83" s="48"/>
      <c r="K83" s="48"/>
      <c r="L83" s="48"/>
      <c r="T83" s="48"/>
      <c r="U83" s="48"/>
      <c r="V83" s="48"/>
      <c r="W83" s="117"/>
      <c r="X83" s="117"/>
      <c r="Y83" s="117"/>
      <c r="Z83" s="51"/>
      <c r="AA83" s="48"/>
      <c r="AB83" s="121"/>
      <c r="AC83" s="118"/>
      <c r="AD83" s="118"/>
      <c r="AE83" s="58"/>
      <c r="AF83" s="58"/>
      <c r="AG83" s="58"/>
      <c r="AH83" s="58"/>
      <c r="AI83" s="58"/>
      <c r="AJ83" s="48"/>
      <c r="AK83" s="48"/>
      <c r="AL83" s="48"/>
      <c r="AM83" s="48"/>
      <c r="AN83" s="48"/>
      <c r="AO83" s="48"/>
      <c r="AP83" s="48"/>
      <c r="AQ83" s="119"/>
      <c r="AR83" s="119"/>
      <c r="AS83" s="119"/>
      <c r="AT83" s="119"/>
      <c r="AU83" s="119"/>
      <c r="AV83" s="119"/>
      <c r="AW83" s="119"/>
      <c r="AX83" s="119"/>
      <c r="AY83" s="119"/>
      <c r="AZ83" s="119"/>
      <c r="BA83" s="119"/>
      <c r="BB83" s="119"/>
      <c r="BC83" s="119"/>
      <c r="BD83" s="119"/>
      <c r="BE83" s="119"/>
      <c r="BF83" s="119"/>
      <c r="BG83" s="119"/>
      <c r="BH83" s="119"/>
      <c r="BI83" s="119"/>
      <c r="BJ83" s="119"/>
      <c r="BK83" s="119"/>
      <c r="BL83" s="119"/>
      <c r="BM83" s="119"/>
      <c r="BN83" s="119"/>
      <c r="BO83" s="119"/>
      <c r="BP83" s="119"/>
      <c r="BQ83" s="119"/>
      <c r="BR83" s="119"/>
      <c r="BS83" s="119"/>
      <c r="BT83" s="119"/>
      <c r="BU83" s="119"/>
      <c r="BV83" s="119"/>
      <c r="BW83" s="119"/>
      <c r="BX83" s="119"/>
      <c r="BY83" s="119"/>
      <c r="BZ83" s="119"/>
      <c r="CA83" s="119"/>
      <c r="CB83" s="119"/>
      <c r="CC83" s="119"/>
      <c r="CD83" s="119"/>
      <c r="CE83" s="119"/>
      <c r="CF83" s="119"/>
      <c r="CG83" s="119"/>
      <c r="CH83" s="119"/>
      <c r="CI83" s="119"/>
      <c r="CJ83" s="119"/>
      <c r="CK83" s="119"/>
      <c r="CL83" s="119"/>
      <c r="CM83" s="119"/>
      <c r="CN83" s="119"/>
      <c r="CO83" s="119"/>
      <c r="CP83" s="119"/>
      <c r="CQ83" s="119"/>
      <c r="CR83" s="119"/>
      <c r="CS83" s="119"/>
      <c r="CT83" s="119"/>
      <c r="CU83" s="119"/>
      <c r="CV83" s="119"/>
      <c r="CW83" s="119"/>
      <c r="CX83" s="119"/>
      <c r="CY83" s="119"/>
      <c r="CZ83" s="119"/>
      <c r="DA83" s="119"/>
      <c r="DB83" s="119"/>
      <c r="DC83" s="119"/>
      <c r="DD83" s="119"/>
      <c r="DE83" s="119"/>
      <c r="DF83" s="119"/>
      <c r="DG83" s="119"/>
      <c r="DH83" s="119"/>
      <c r="DI83" s="119"/>
      <c r="DJ83" s="119"/>
      <c r="DK83" s="119"/>
    </row>
    <row r="84" spans="1:115" x14ac:dyDescent="0.25">
      <c r="A84" s="119"/>
      <c r="B84" s="119"/>
      <c r="C84" s="119"/>
      <c r="D84" s="119"/>
      <c r="E84" s="119"/>
      <c r="F84" s="119"/>
      <c r="G84" s="119"/>
      <c r="H84" s="48"/>
      <c r="I84" s="48"/>
      <c r="J84" s="48"/>
      <c r="K84" s="48"/>
      <c r="L84" s="48"/>
      <c r="T84" s="48"/>
      <c r="U84" s="48"/>
      <c r="V84" s="48"/>
      <c r="W84" s="117"/>
      <c r="X84" s="117"/>
      <c r="Y84" s="117"/>
      <c r="Z84" s="51"/>
      <c r="AA84" s="48"/>
      <c r="AB84" s="121"/>
      <c r="AC84" s="118"/>
      <c r="AD84" s="118"/>
      <c r="AE84" s="58"/>
      <c r="AF84" s="58"/>
      <c r="AG84" s="58"/>
      <c r="AH84" s="58"/>
      <c r="AI84" s="58"/>
      <c r="AJ84" s="48"/>
      <c r="AK84" s="48"/>
      <c r="AL84" s="48"/>
      <c r="AM84" s="48"/>
      <c r="AN84" s="48"/>
      <c r="AO84" s="48"/>
      <c r="AP84" s="48"/>
      <c r="AQ84" s="119"/>
      <c r="AR84" s="119"/>
      <c r="AS84" s="119"/>
      <c r="AT84" s="119"/>
      <c r="AU84" s="119"/>
      <c r="AV84" s="119"/>
      <c r="AW84" s="119"/>
      <c r="AX84" s="119"/>
      <c r="AY84" s="119"/>
      <c r="AZ84" s="119"/>
      <c r="BA84" s="119"/>
      <c r="BB84" s="119"/>
      <c r="BC84" s="119"/>
      <c r="BD84" s="119"/>
      <c r="BE84" s="119"/>
      <c r="BF84" s="119"/>
      <c r="BG84" s="119"/>
      <c r="BH84" s="119"/>
      <c r="BI84" s="119"/>
      <c r="BJ84" s="119"/>
      <c r="BK84" s="119"/>
      <c r="BL84" s="119"/>
      <c r="BM84" s="119"/>
      <c r="BN84" s="119"/>
      <c r="BO84" s="119"/>
      <c r="BP84" s="119"/>
      <c r="BQ84" s="119"/>
      <c r="BR84" s="119"/>
      <c r="BS84" s="119"/>
      <c r="BT84" s="119"/>
      <c r="BU84" s="119"/>
      <c r="BV84" s="119"/>
      <c r="BW84" s="119"/>
      <c r="BX84" s="119"/>
      <c r="BY84" s="119"/>
      <c r="BZ84" s="119"/>
      <c r="CA84" s="119"/>
      <c r="CB84" s="119"/>
      <c r="CC84" s="119"/>
      <c r="CD84" s="119"/>
      <c r="CE84" s="119"/>
      <c r="CF84" s="119"/>
      <c r="CG84" s="119"/>
      <c r="CH84" s="119"/>
      <c r="CI84" s="119"/>
      <c r="CJ84" s="119"/>
      <c r="CK84" s="119"/>
      <c r="CL84" s="119"/>
      <c r="CM84" s="119"/>
      <c r="CN84" s="119"/>
      <c r="CO84" s="119"/>
      <c r="CP84" s="119"/>
      <c r="CQ84" s="119"/>
      <c r="CR84" s="119"/>
      <c r="CS84" s="119"/>
      <c r="CT84" s="119"/>
      <c r="CU84" s="119"/>
      <c r="CV84" s="119"/>
      <c r="CW84" s="119"/>
      <c r="CX84" s="119"/>
      <c r="CY84" s="119"/>
      <c r="CZ84" s="119"/>
      <c r="DA84" s="119"/>
      <c r="DB84" s="119"/>
      <c r="DC84" s="119"/>
      <c r="DD84" s="119"/>
      <c r="DE84" s="119"/>
      <c r="DF84" s="119"/>
      <c r="DG84" s="119"/>
      <c r="DH84" s="119"/>
      <c r="DI84" s="119"/>
      <c r="DJ84" s="119"/>
      <c r="DK84" s="119"/>
    </row>
    <row r="85" spans="1:115" x14ac:dyDescent="0.25">
      <c r="A85" s="119"/>
      <c r="B85" s="119"/>
      <c r="C85" s="119"/>
      <c r="D85" s="119"/>
      <c r="E85" s="119"/>
      <c r="F85" s="119"/>
      <c r="G85" s="119"/>
      <c r="H85" s="48"/>
      <c r="I85" s="48"/>
      <c r="J85" s="48"/>
      <c r="K85" s="48"/>
      <c r="L85" s="48"/>
      <c r="T85" s="48"/>
      <c r="U85" s="48"/>
      <c r="V85" s="48"/>
      <c r="W85" s="117"/>
      <c r="X85" s="117"/>
      <c r="Y85" s="117"/>
      <c r="Z85" s="51"/>
      <c r="AA85" s="48"/>
      <c r="AB85" s="121"/>
      <c r="AC85" s="118"/>
      <c r="AD85" s="118"/>
      <c r="AE85" s="58"/>
      <c r="AF85" s="58"/>
      <c r="AG85" s="58"/>
      <c r="AH85" s="58"/>
      <c r="AI85" s="58"/>
      <c r="AJ85" s="48"/>
      <c r="AK85" s="48"/>
      <c r="AL85" s="48"/>
      <c r="AM85" s="48"/>
      <c r="AN85" s="48"/>
      <c r="AO85" s="48"/>
      <c r="AP85" s="48"/>
      <c r="AQ85" s="119"/>
      <c r="AR85" s="119"/>
      <c r="AS85" s="119"/>
      <c r="AT85" s="119"/>
      <c r="AU85" s="119"/>
      <c r="AV85" s="119"/>
      <c r="AW85" s="119"/>
      <c r="AX85" s="119"/>
      <c r="AY85" s="119"/>
      <c r="AZ85" s="119"/>
      <c r="BA85" s="119"/>
      <c r="BB85" s="119"/>
      <c r="BC85" s="119"/>
      <c r="BD85" s="119"/>
      <c r="BE85" s="119"/>
      <c r="BF85" s="119"/>
      <c r="BG85" s="119"/>
      <c r="BH85" s="119"/>
      <c r="BI85" s="119"/>
      <c r="BJ85" s="119"/>
      <c r="BK85" s="119"/>
      <c r="BL85" s="119"/>
      <c r="BM85" s="119"/>
      <c r="BN85" s="119"/>
      <c r="BO85" s="119"/>
      <c r="BP85" s="119"/>
      <c r="BQ85" s="119"/>
      <c r="BR85" s="119"/>
      <c r="BS85" s="119"/>
      <c r="BT85" s="119"/>
      <c r="BU85" s="119"/>
      <c r="BV85" s="119"/>
      <c r="BW85" s="119"/>
      <c r="BX85" s="119"/>
      <c r="BY85" s="119"/>
      <c r="BZ85" s="119"/>
      <c r="CA85" s="119"/>
      <c r="CB85" s="119"/>
      <c r="CC85" s="119"/>
      <c r="CD85" s="119"/>
      <c r="CE85" s="119"/>
      <c r="CF85" s="119"/>
      <c r="CG85" s="119"/>
      <c r="CH85" s="119"/>
      <c r="CI85" s="119"/>
      <c r="CJ85" s="119"/>
      <c r="CK85" s="119"/>
      <c r="CL85" s="119"/>
      <c r="CM85" s="119"/>
      <c r="CN85" s="119"/>
      <c r="CO85" s="119"/>
      <c r="CP85" s="119"/>
      <c r="CQ85" s="119"/>
      <c r="CR85" s="119"/>
      <c r="CS85" s="119"/>
      <c r="CT85" s="119"/>
      <c r="CU85" s="119"/>
      <c r="CV85" s="119"/>
      <c r="CW85" s="119"/>
      <c r="CX85" s="119"/>
      <c r="CY85" s="119"/>
      <c r="CZ85" s="119"/>
      <c r="DA85" s="119"/>
      <c r="DB85" s="119"/>
      <c r="DC85" s="119"/>
      <c r="DD85" s="119"/>
      <c r="DE85" s="119"/>
      <c r="DF85" s="119"/>
      <c r="DG85" s="119"/>
      <c r="DH85" s="119"/>
      <c r="DI85" s="119"/>
      <c r="DJ85" s="119"/>
      <c r="DK85" s="119"/>
    </row>
    <row r="86" spans="1:115" x14ac:dyDescent="0.25">
      <c r="A86" s="119"/>
      <c r="B86" s="119"/>
      <c r="C86" s="119"/>
      <c r="D86" s="119"/>
      <c r="E86" s="119"/>
      <c r="F86" s="119"/>
      <c r="G86" s="119"/>
      <c r="H86" s="48"/>
      <c r="I86" s="48"/>
      <c r="J86" s="48"/>
      <c r="K86" s="48"/>
      <c r="L86" s="48"/>
      <c r="T86" s="48"/>
      <c r="U86" s="48"/>
      <c r="V86" s="48"/>
      <c r="W86" s="117"/>
      <c r="X86" s="117"/>
      <c r="Y86" s="117"/>
      <c r="Z86" s="51"/>
      <c r="AA86" s="48"/>
      <c r="AB86" s="121"/>
      <c r="AC86" s="118"/>
      <c r="AD86" s="118"/>
      <c r="AE86" s="58"/>
      <c r="AF86" s="58"/>
      <c r="AG86" s="58"/>
      <c r="AH86" s="58"/>
      <c r="AI86" s="58"/>
      <c r="AJ86" s="48"/>
      <c r="AK86" s="48"/>
      <c r="AL86" s="48"/>
      <c r="AM86" s="48"/>
      <c r="AN86" s="48"/>
      <c r="AO86" s="48"/>
      <c r="AP86" s="48"/>
      <c r="AQ86" s="119"/>
      <c r="AR86" s="119"/>
      <c r="AS86" s="119"/>
      <c r="AT86" s="119"/>
      <c r="AU86" s="119"/>
      <c r="AV86" s="119"/>
      <c r="AW86" s="119"/>
      <c r="AX86" s="119"/>
      <c r="AY86" s="119"/>
      <c r="AZ86" s="119"/>
      <c r="BA86" s="119"/>
      <c r="BB86" s="119"/>
      <c r="BC86" s="119"/>
      <c r="BD86" s="119"/>
      <c r="BE86" s="119"/>
      <c r="BF86" s="119"/>
      <c r="BG86" s="119"/>
      <c r="BH86" s="119"/>
      <c r="BI86" s="119"/>
      <c r="BJ86" s="119"/>
      <c r="BK86" s="119"/>
      <c r="BL86" s="119"/>
      <c r="BM86" s="119"/>
      <c r="BN86" s="119"/>
      <c r="BO86" s="119"/>
      <c r="BP86" s="119"/>
      <c r="BQ86" s="119"/>
      <c r="BR86" s="119"/>
      <c r="BS86" s="119"/>
      <c r="BT86" s="119"/>
      <c r="BU86" s="119"/>
      <c r="BV86" s="119"/>
      <c r="BW86" s="119"/>
      <c r="BX86" s="119"/>
      <c r="BY86" s="119"/>
      <c r="BZ86" s="119"/>
      <c r="CA86" s="119"/>
      <c r="CB86" s="119"/>
      <c r="CC86" s="119"/>
      <c r="CD86" s="119"/>
      <c r="CE86" s="119"/>
      <c r="CF86" s="119"/>
      <c r="CG86" s="119"/>
      <c r="CH86" s="119"/>
      <c r="CI86" s="119"/>
      <c r="CJ86" s="119"/>
      <c r="CK86" s="119"/>
      <c r="CL86" s="119"/>
      <c r="CM86" s="119"/>
      <c r="CN86" s="119"/>
      <c r="CO86" s="119"/>
      <c r="CP86" s="119"/>
      <c r="CQ86" s="119"/>
      <c r="CR86" s="119"/>
      <c r="CS86" s="119"/>
      <c r="CT86" s="119"/>
      <c r="CU86" s="119"/>
      <c r="CV86" s="119"/>
      <c r="CW86" s="119"/>
      <c r="CX86" s="119"/>
      <c r="CY86" s="119"/>
      <c r="CZ86" s="119"/>
      <c r="DA86" s="119"/>
      <c r="DB86" s="119"/>
      <c r="DC86" s="119"/>
      <c r="DD86" s="119"/>
      <c r="DE86" s="119"/>
      <c r="DF86" s="119"/>
      <c r="DG86" s="119"/>
      <c r="DH86" s="119"/>
      <c r="DI86" s="119"/>
      <c r="DJ86" s="119"/>
      <c r="DK86" s="119"/>
    </row>
    <row r="87" spans="1:115" x14ac:dyDescent="0.25">
      <c r="A87" s="119"/>
      <c r="B87" s="119"/>
      <c r="C87" s="119"/>
      <c r="D87" s="119"/>
      <c r="E87" s="119"/>
      <c r="F87" s="119"/>
      <c r="G87" s="119"/>
      <c r="H87" s="48"/>
      <c r="I87" s="48"/>
      <c r="J87" s="48"/>
      <c r="K87" s="48"/>
      <c r="L87" s="48"/>
      <c r="T87" s="48"/>
      <c r="U87" s="48"/>
      <c r="V87" s="48"/>
      <c r="W87" s="117"/>
      <c r="X87" s="117"/>
      <c r="Y87" s="117"/>
      <c r="Z87" s="51"/>
      <c r="AA87" s="48"/>
      <c r="AB87" s="121"/>
      <c r="AC87" s="118"/>
      <c r="AD87" s="118"/>
      <c r="AE87" s="58"/>
      <c r="AF87" s="58"/>
      <c r="AG87" s="58"/>
      <c r="AH87" s="58"/>
      <c r="AI87" s="58"/>
      <c r="AJ87" s="48"/>
      <c r="AK87" s="48"/>
      <c r="AL87" s="48"/>
      <c r="AM87" s="48"/>
      <c r="AN87" s="48"/>
      <c r="AO87" s="48"/>
      <c r="AP87" s="48"/>
      <c r="AQ87" s="119"/>
      <c r="AR87" s="119"/>
      <c r="AS87" s="119"/>
      <c r="AT87" s="119"/>
      <c r="AU87" s="119"/>
      <c r="AV87" s="119"/>
      <c r="AW87" s="119"/>
      <c r="AX87" s="119"/>
      <c r="AY87" s="119"/>
      <c r="AZ87" s="119"/>
      <c r="BA87" s="119"/>
      <c r="BB87" s="119"/>
      <c r="BC87" s="119"/>
      <c r="BD87" s="119"/>
      <c r="BE87" s="119"/>
      <c r="BF87" s="119"/>
      <c r="BG87" s="119"/>
      <c r="BH87" s="119"/>
      <c r="BI87" s="119"/>
      <c r="BJ87" s="119"/>
      <c r="BK87" s="119"/>
      <c r="BL87" s="119"/>
      <c r="BM87" s="119"/>
      <c r="BN87" s="119"/>
      <c r="BO87" s="119"/>
      <c r="BP87" s="119"/>
      <c r="BQ87" s="119"/>
      <c r="BR87" s="119"/>
      <c r="BS87" s="119"/>
      <c r="BT87" s="119"/>
      <c r="BU87" s="119"/>
      <c r="BV87" s="119"/>
      <c r="BW87" s="119"/>
      <c r="BX87" s="119"/>
      <c r="BY87" s="119"/>
      <c r="BZ87" s="119"/>
      <c r="CA87" s="119"/>
      <c r="CB87" s="119"/>
      <c r="CC87" s="119"/>
      <c r="CD87" s="119"/>
      <c r="CE87" s="119"/>
      <c r="CF87" s="119"/>
      <c r="CG87" s="119"/>
      <c r="CH87" s="119"/>
      <c r="CI87" s="119"/>
      <c r="CJ87" s="119"/>
      <c r="CK87" s="119"/>
      <c r="CL87" s="119"/>
      <c r="CM87" s="119"/>
      <c r="CN87" s="119"/>
      <c r="CO87" s="119"/>
      <c r="CP87" s="119"/>
      <c r="CQ87" s="119"/>
      <c r="CR87" s="119"/>
      <c r="CS87" s="119"/>
      <c r="CT87" s="119"/>
      <c r="CU87" s="119"/>
      <c r="CV87" s="119"/>
      <c r="CW87" s="119"/>
      <c r="CX87" s="119"/>
      <c r="CY87" s="119"/>
      <c r="CZ87" s="119"/>
      <c r="DA87" s="119"/>
      <c r="DB87" s="119"/>
      <c r="DC87" s="119"/>
      <c r="DD87" s="119"/>
      <c r="DE87" s="119"/>
      <c r="DF87" s="119"/>
      <c r="DG87" s="119"/>
      <c r="DH87" s="119"/>
      <c r="DI87" s="119"/>
      <c r="DJ87" s="119"/>
      <c r="DK87" s="119"/>
    </row>
    <row r="88" spans="1:115" x14ac:dyDescent="0.25">
      <c r="A88" s="119"/>
      <c r="B88" s="119"/>
      <c r="C88" s="119"/>
      <c r="D88" s="119"/>
      <c r="E88" s="119"/>
      <c r="F88" s="119"/>
      <c r="G88" s="119"/>
      <c r="H88" s="48"/>
      <c r="I88" s="48"/>
      <c r="J88" s="48"/>
      <c r="K88" s="48"/>
      <c r="L88" s="48"/>
      <c r="T88" s="48"/>
      <c r="U88" s="48"/>
      <c r="V88" s="48"/>
      <c r="W88" s="117"/>
      <c r="X88" s="117"/>
      <c r="Y88" s="117"/>
      <c r="Z88" s="51"/>
      <c r="AA88" s="48"/>
      <c r="AB88" s="121"/>
      <c r="AC88" s="118"/>
      <c r="AD88" s="118"/>
      <c r="AE88" s="58"/>
      <c r="AF88" s="58"/>
      <c r="AG88" s="58"/>
      <c r="AH88" s="58"/>
      <c r="AI88" s="58"/>
      <c r="AJ88" s="48"/>
      <c r="AK88" s="48"/>
      <c r="AL88" s="48"/>
      <c r="AM88" s="48"/>
      <c r="AN88" s="48"/>
      <c r="AO88" s="48"/>
      <c r="AP88" s="48"/>
      <c r="AQ88" s="119"/>
      <c r="AR88" s="119"/>
      <c r="AS88" s="119"/>
      <c r="AT88" s="119"/>
      <c r="AU88" s="119"/>
      <c r="AV88" s="119"/>
      <c r="AW88" s="119"/>
      <c r="AX88" s="119"/>
      <c r="AY88" s="119"/>
      <c r="AZ88" s="119"/>
      <c r="BA88" s="119"/>
      <c r="BB88" s="119"/>
      <c r="BC88" s="119"/>
      <c r="BD88" s="119"/>
      <c r="BE88" s="119"/>
      <c r="BF88" s="119"/>
      <c r="BG88" s="119"/>
      <c r="BH88" s="119"/>
      <c r="BI88" s="119"/>
      <c r="BJ88" s="119"/>
      <c r="BK88" s="119"/>
      <c r="BL88" s="119"/>
      <c r="BM88" s="119"/>
      <c r="BN88" s="119"/>
      <c r="BO88" s="119"/>
      <c r="BP88" s="119"/>
      <c r="BQ88" s="119"/>
      <c r="BR88" s="119"/>
      <c r="BS88" s="119"/>
      <c r="BT88" s="119"/>
      <c r="BU88" s="119"/>
      <c r="BV88" s="119"/>
      <c r="BW88" s="119"/>
      <c r="BX88" s="119"/>
      <c r="BY88" s="119"/>
      <c r="BZ88" s="119"/>
      <c r="CA88" s="119"/>
      <c r="CB88" s="119"/>
      <c r="CC88" s="119"/>
      <c r="CD88" s="119"/>
      <c r="CE88" s="119"/>
      <c r="CF88" s="119"/>
      <c r="CG88" s="119"/>
      <c r="CH88" s="119"/>
      <c r="CI88" s="119"/>
      <c r="CJ88" s="119"/>
      <c r="CK88" s="119"/>
      <c r="CL88" s="119"/>
      <c r="CM88" s="119"/>
      <c r="CN88" s="119"/>
      <c r="CO88" s="119"/>
      <c r="CP88" s="119"/>
      <c r="CQ88" s="119"/>
      <c r="CR88" s="119"/>
      <c r="CS88" s="119"/>
      <c r="CT88" s="119"/>
      <c r="CU88" s="119"/>
      <c r="CV88" s="119"/>
      <c r="CW88" s="119"/>
      <c r="CX88" s="119"/>
      <c r="CY88" s="119"/>
      <c r="CZ88" s="119"/>
      <c r="DA88" s="119"/>
      <c r="DB88" s="119"/>
      <c r="DC88" s="119"/>
      <c r="DD88" s="119"/>
      <c r="DE88" s="119"/>
      <c r="DF88" s="119"/>
      <c r="DG88" s="119"/>
      <c r="DH88" s="119"/>
      <c r="DI88" s="119"/>
      <c r="DJ88" s="119"/>
      <c r="DK88" s="119"/>
    </row>
    <row r="89" spans="1:115" x14ac:dyDescent="0.25">
      <c r="A89" s="119"/>
      <c r="B89" s="119"/>
      <c r="C89" s="119"/>
      <c r="D89" s="119"/>
      <c r="E89" s="119"/>
      <c r="F89" s="119"/>
      <c r="G89" s="119"/>
      <c r="H89" s="48"/>
      <c r="I89" s="48"/>
      <c r="J89" s="48"/>
      <c r="K89" s="48"/>
      <c r="L89" s="48"/>
      <c r="T89" s="48"/>
      <c r="U89" s="48"/>
      <c r="V89" s="48"/>
      <c r="W89" s="117"/>
      <c r="X89" s="117"/>
      <c r="Y89" s="117"/>
      <c r="Z89" s="51"/>
      <c r="AA89" s="48"/>
      <c r="AB89" s="121"/>
      <c r="AC89" s="118"/>
      <c r="AD89" s="118"/>
      <c r="AE89" s="58"/>
      <c r="AF89" s="58"/>
      <c r="AG89" s="58"/>
      <c r="AH89" s="58"/>
      <c r="AI89" s="58"/>
      <c r="AJ89" s="48"/>
      <c r="AK89" s="48"/>
      <c r="AL89" s="48"/>
      <c r="AM89" s="48"/>
      <c r="AN89" s="48"/>
      <c r="AO89" s="48"/>
      <c r="AP89" s="48"/>
      <c r="AQ89" s="119"/>
      <c r="AR89" s="119"/>
      <c r="AS89" s="119"/>
      <c r="AT89" s="119"/>
      <c r="AU89" s="119"/>
      <c r="AV89" s="119"/>
      <c r="AW89" s="119"/>
      <c r="AX89" s="119"/>
      <c r="AY89" s="119"/>
      <c r="AZ89" s="119"/>
      <c r="BA89" s="119"/>
      <c r="BB89" s="119"/>
      <c r="BC89" s="119"/>
      <c r="BD89" s="119"/>
      <c r="BE89" s="119"/>
      <c r="BF89" s="119"/>
      <c r="BG89" s="119"/>
      <c r="BH89" s="119"/>
      <c r="BI89" s="119"/>
      <c r="BJ89" s="119"/>
      <c r="BK89" s="119"/>
      <c r="BL89" s="119"/>
      <c r="BM89" s="119"/>
      <c r="BN89" s="119"/>
      <c r="BO89" s="119"/>
      <c r="BP89" s="119"/>
      <c r="BQ89" s="119"/>
      <c r="BR89" s="119"/>
      <c r="BS89" s="119"/>
      <c r="BT89" s="119"/>
      <c r="BU89" s="119"/>
      <c r="BV89" s="119"/>
      <c r="BW89" s="119"/>
      <c r="BX89" s="119"/>
      <c r="BY89" s="119"/>
      <c r="BZ89" s="119"/>
      <c r="CA89" s="119"/>
      <c r="CB89" s="119"/>
      <c r="CC89" s="119"/>
      <c r="CD89" s="119"/>
      <c r="CE89" s="119"/>
      <c r="CF89" s="119"/>
      <c r="CG89" s="119"/>
      <c r="CH89" s="119"/>
      <c r="CI89" s="119"/>
      <c r="CJ89" s="119"/>
      <c r="CK89" s="119"/>
      <c r="CL89" s="119"/>
      <c r="CM89" s="119"/>
      <c r="CN89" s="119"/>
      <c r="CO89" s="119"/>
      <c r="CP89" s="119"/>
      <c r="CQ89" s="119"/>
      <c r="CR89" s="119"/>
      <c r="CS89" s="119"/>
      <c r="CT89" s="119"/>
      <c r="CU89" s="119"/>
      <c r="CV89" s="119"/>
      <c r="CW89" s="119"/>
      <c r="CX89" s="119"/>
      <c r="CY89" s="119"/>
      <c r="CZ89" s="119"/>
      <c r="DA89" s="119"/>
      <c r="DB89" s="119"/>
      <c r="DC89" s="119"/>
      <c r="DD89" s="119"/>
      <c r="DE89" s="119"/>
      <c r="DF89" s="119"/>
      <c r="DG89" s="119"/>
      <c r="DH89" s="119"/>
      <c r="DI89" s="119"/>
      <c r="DJ89" s="119"/>
      <c r="DK89" s="119"/>
    </row>
    <row r="90" spans="1:115" x14ac:dyDescent="0.25">
      <c r="A90" s="119"/>
      <c r="B90" s="119"/>
      <c r="C90" s="119"/>
      <c r="D90" s="119"/>
      <c r="E90" s="119"/>
      <c r="F90" s="119"/>
      <c r="G90" s="119"/>
      <c r="H90" s="48"/>
      <c r="I90" s="48"/>
      <c r="J90" s="48"/>
      <c r="K90" s="48"/>
      <c r="L90" s="48"/>
      <c r="T90" s="48"/>
      <c r="U90" s="48"/>
      <c r="V90" s="48"/>
      <c r="W90" s="117"/>
      <c r="X90" s="117"/>
      <c r="Y90" s="117"/>
      <c r="Z90" s="51"/>
      <c r="AA90" s="48"/>
      <c r="AB90" s="121"/>
      <c r="AC90" s="118"/>
      <c r="AD90" s="118"/>
      <c r="AE90" s="58"/>
      <c r="AF90" s="58"/>
      <c r="AG90" s="58"/>
      <c r="AH90" s="58"/>
      <c r="AI90" s="58"/>
      <c r="AJ90" s="48"/>
      <c r="AK90" s="48"/>
      <c r="AL90" s="48"/>
      <c r="AM90" s="48"/>
      <c r="AN90" s="48"/>
      <c r="AO90" s="48"/>
      <c r="AP90" s="48"/>
      <c r="AQ90" s="119"/>
      <c r="AR90" s="119"/>
      <c r="AS90" s="119"/>
      <c r="AT90" s="119"/>
      <c r="AU90" s="119"/>
      <c r="AV90" s="119"/>
      <c r="AW90" s="119"/>
      <c r="AX90" s="119"/>
      <c r="AY90" s="119"/>
      <c r="AZ90" s="119"/>
      <c r="BA90" s="119"/>
      <c r="BB90" s="119"/>
      <c r="BC90" s="119"/>
      <c r="BD90" s="119"/>
      <c r="BE90" s="119"/>
      <c r="BF90" s="119"/>
      <c r="BG90" s="119"/>
      <c r="BH90" s="119"/>
      <c r="BI90" s="119"/>
      <c r="BJ90" s="119"/>
      <c r="BK90" s="119"/>
      <c r="BL90" s="119"/>
      <c r="BM90" s="119"/>
      <c r="BN90" s="119"/>
      <c r="BO90" s="119"/>
      <c r="BP90" s="119"/>
      <c r="BQ90" s="119"/>
      <c r="BR90" s="119"/>
      <c r="BS90" s="119"/>
      <c r="BT90" s="119"/>
      <c r="BU90" s="119"/>
      <c r="BV90" s="119"/>
      <c r="BW90" s="119"/>
      <c r="BX90" s="119"/>
      <c r="BY90" s="119"/>
      <c r="BZ90" s="119"/>
      <c r="CA90" s="119"/>
      <c r="CB90" s="119"/>
      <c r="CC90" s="119"/>
      <c r="CD90" s="119"/>
      <c r="CE90" s="119"/>
      <c r="CF90" s="119"/>
      <c r="CG90" s="119"/>
      <c r="CH90" s="119"/>
      <c r="CI90" s="119"/>
      <c r="CJ90" s="119"/>
      <c r="CK90" s="119"/>
      <c r="CL90" s="119"/>
      <c r="CM90" s="119"/>
      <c r="CN90" s="119"/>
      <c r="CO90" s="119"/>
      <c r="CP90" s="119"/>
      <c r="CQ90" s="119"/>
      <c r="CR90" s="119"/>
      <c r="CS90" s="119"/>
      <c r="CT90" s="119"/>
      <c r="CU90" s="119"/>
      <c r="CV90" s="119"/>
      <c r="CW90" s="119"/>
      <c r="CX90" s="119"/>
      <c r="CY90" s="119"/>
      <c r="CZ90" s="119"/>
      <c r="DA90" s="119"/>
      <c r="DB90" s="119"/>
      <c r="DC90" s="119"/>
      <c r="DD90" s="119"/>
      <c r="DE90" s="119"/>
      <c r="DF90" s="119"/>
      <c r="DG90" s="119"/>
      <c r="DH90" s="119"/>
      <c r="DI90" s="119"/>
      <c r="DJ90" s="119"/>
      <c r="DK90" s="119"/>
    </row>
    <row r="91" spans="1:115" x14ac:dyDescent="0.25">
      <c r="A91" s="119"/>
      <c r="B91" s="119"/>
      <c r="C91" s="119"/>
      <c r="D91" s="119"/>
      <c r="E91" s="119"/>
      <c r="F91" s="119"/>
      <c r="G91" s="119"/>
      <c r="H91" s="48"/>
      <c r="I91" s="48"/>
      <c r="J91" s="48"/>
      <c r="K91" s="48"/>
      <c r="L91" s="48"/>
      <c r="T91" s="48"/>
      <c r="U91" s="48"/>
      <c r="V91" s="48"/>
      <c r="W91" s="117"/>
      <c r="X91" s="117"/>
      <c r="Y91" s="117"/>
      <c r="Z91" s="51"/>
      <c r="AA91" s="48"/>
      <c r="AB91" s="121"/>
      <c r="AC91" s="118"/>
      <c r="AD91" s="118"/>
      <c r="AE91" s="58"/>
      <c r="AF91" s="58"/>
      <c r="AG91" s="58"/>
      <c r="AH91" s="58"/>
      <c r="AI91" s="58"/>
      <c r="AJ91" s="48"/>
      <c r="AK91" s="48"/>
      <c r="AL91" s="48"/>
      <c r="AM91" s="48"/>
      <c r="AN91" s="48"/>
      <c r="AO91" s="48"/>
      <c r="AP91" s="48"/>
      <c r="AQ91" s="119"/>
      <c r="AR91" s="119"/>
      <c r="AS91" s="119"/>
      <c r="AT91" s="119"/>
      <c r="AU91" s="119"/>
      <c r="AV91" s="119"/>
      <c r="AW91" s="119"/>
      <c r="AX91" s="119"/>
      <c r="AY91" s="119"/>
      <c r="AZ91" s="119"/>
      <c r="BA91" s="119"/>
      <c r="BB91" s="119"/>
      <c r="BC91" s="119"/>
      <c r="BD91" s="119"/>
      <c r="BE91" s="119"/>
      <c r="BF91" s="119"/>
      <c r="BG91" s="119"/>
      <c r="BH91" s="119"/>
      <c r="BI91" s="119"/>
      <c r="BJ91" s="119"/>
      <c r="BK91" s="119"/>
      <c r="BL91" s="119"/>
      <c r="BM91" s="119"/>
      <c r="BN91" s="119"/>
      <c r="BO91" s="119"/>
      <c r="BP91" s="119"/>
      <c r="BQ91" s="119"/>
      <c r="BR91" s="119"/>
      <c r="BS91" s="119"/>
      <c r="BT91" s="119"/>
      <c r="BU91" s="119"/>
      <c r="BV91" s="119"/>
      <c r="BW91" s="119"/>
      <c r="BX91" s="119"/>
      <c r="BY91" s="119"/>
      <c r="BZ91" s="119"/>
      <c r="CA91" s="119"/>
      <c r="CB91" s="119"/>
      <c r="CC91" s="119"/>
      <c r="CD91" s="119"/>
      <c r="CE91" s="119"/>
      <c r="CF91" s="119"/>
      <c r="CG91" s="119"/>
      <c r="CH91" s="119"/>
      <c r="CI91" s="119"/>
      <c r="CJ91" s="119"/>
      <c r="CK91" s="119"/>
      <c r="CL91" s="119"/>
      <c r="CM91" s="119"/>
      <c r="CN91" s="119"/>
      <c r="CO91" s="119"/>
      <c r="CP91" s="119"/>
      <c r="CQ91" s="119"/>
      <c r="CR91" s="119"/>
      <c r="CS91" s="119"/>
      <c r="CT91" s="119"/>
      <c r="CU91" s="119"/>
      <c r="CV91" s="119"/>
      <c r="CW91" s="119"/>
      <c r="CX91" s="119"/>
      <c r="CY91" s="119"/>
      <c r="CZ91" s="119"/>
      <c r="DA91" s="119"/>
      <c r="DB91" s="119"/>
      <c r="DC91" s="119"/>
      <c r="DD91" s="119"/>
      <c r="DE91" s="119"/>
      <c r="DF91" s="119"/>
      <c r="DG91" s="119"/>
      <c r="DH91" s="119"/>
      <c r="DI91" s="119"/>
      <c r="DJ91" s="119"/>
      <c r="DK91" s="119"/>
    </row>
    <row r="92" spans="1:115" x14ac:dyDescent="0.25">
      <c r="A92" s="119"/>
      <c r="B92" s="119"/>
      <c r="C92" s="119"/>
      <c r="D92" s="119"/>
      <c r="E92" s="119"/>
      <c r="F92" s="119"/>
      <c r="G92" s="119"/>
      <c r="H92" s="48"/>
      <c r="I92" s="48"/>
      <c r="J92" s="48"/>
      <c r="K92" s="48"/>
      <c r="L92" s="48"/>
      <c r="T92" s="48"/>
      <c r="U92" s="48"/>
      <c r="V92" s="48"/>
      <c r="W92" s="117"/>
      <c r="X92" s="117"/>
      <c r="Y92" s="117"/>
      <c r="Z92" s="51"/>
      <c r="AA92" s="48"/>
      <c r="AB92" s="121"/>
      <c r="AC92" s="118"/>
      <c r="AD92" s="118"/>
      <c r="AE92" s="58"/>
      <c r="AF92" s="58"/>
      <c r="AG92" s="58"/>
      <c r="AH92" s="58"/>
      <c r="AI92" s="58"/>
      <c r="AJ92" s="48"/>
      <c r="AK92" s="48"/>
      <c r="AL92" s="48"/>
      <c r="AM92" s="48"/>
      <c r="AN92" s="48"/>
      <c r="AO92" s="48"/>
      <c r="AP92" s="48"/>
      <c r="AQ92" s="119"/>
      <c r="AR92" s="119"/>
      <c r="AS92" s="119"/>
      <c r="AT92" s="119"/>
      <c r="AU92" s="119"/>
      <c r="AV92" s="119"/>
      <c r="AW92" s="119"/>
      <c r="AX92" s="119"/>
      <c r="AY92" s="119"/>
      <c r="AZ92" s="119"/>
      <c r="BA92" s="119"/>
      <c r="BB92" s="119"/>
      <c r="BC92" s="119"/>
      <c r="BD92" s="119"/>
      <c r="BE92" s="119"/>
      <c r="BF92" s="119"/>
      <c r="BG92" s="119"/>
      <c r="BH92" s="119"/>
      <c r="BI92" s="119"/>
      <c r="BJ92" s="119"/>
      <c r="BK92" s="119"/>
      <c r="BL92" s="119"/>
      <c r="BM92" s="119"/>
      <c r="BN92" s="119"/>
      <c r="BO92" s="119"/>
      <c r="BP92" s="119"/>
      <c r="BQ92" s="119"/>
      <c r="BR92" s="119"/>
      <c r="BS92" s="119"/>
      <c r="BT92" s="119"/>
      <c r="BU92" s="119"/>
      <c r="BV92" s="119"/>
      <c r="BW92" s="119"/>
      <c r="BX92" s="119"/>
      <c r="BY92" s="119"/>
      <c r="BZ92" s="119"/>
      <c r="CA92" s="119"/>
      <c r="CB92" s="119"/>
      <c r="CC92" s="119"/>
      <c r="CD92" s="119"/>
      <c r="CE92" s="119"/>
      <c r="CF92" s="119"/>
      <c r="CG92" s="119"/>
      <c r="CH92" s="119"/>
      <c r="CI92" s="119"/>
      <c r="CJ92" s="119"/>
      <c r="CK92" s="119"/>
      <c r="CL92" s="119"/>
      <c r="CM92" s="119"/>
      <c r="CN92" s="119"/>
      <c r="CO92" s="119"/>
      <c r="CP92" s="119"/>
      <c r="CQ92" s="119"/>
      <c r="CR92" s="119"/>
      <c r="CS92" s="119"/>
      <c r="CT92" s="119"/>
      <c r="CU92" s="119"/>
      <c r="CV92" s="119"/>
      <c r="CW92" s="119"/>
      <c r="CX92" s="119"/>
      <c r="CY92" s="119"/>
      <c r="CZ92" s="119"/>
      <c r="DA92" s="119"/>
      <c r="DB92" s="119"/>
      <c r="DC92" s="119"/>
      <c r="DD92" s="119"/>
      <c r="DE92" s="119"/>
      <c r="DF92" s="119"/>
      <c r="DG92" s="119"/>
      <c r="DH92" s="119"/>
      <c r="DI92" s="119"/>
      <c r="DJ92" s="119"/>
      <c r="DK92" s="119"/>
    </row>
    <row r="93" spans="1:115" x14ac:dyDescent="0.25">
      <c r="A93" s="119"/>
      <c r="B93" s="119"/>
      <c r="C93" s="119"/>
      <c r="D93" s="119"/>
      <c r="E93" s="119"/>
      <c r="F93" s="119"/>
      <c r="G93" s="119"/>
      <c r="H93" s="48"/>
      <c r="I93" s="48"/>
      <c r="J93" s="48"/>
      <c r="K93" s="48"/>
      <c r="L93" s="48"/>
      <c r="T93" s="48"/>
      <c r="U93" s="48"/>
      <c r="V93" s="48"/>
      <c r="W93" s="117"/>
      <c r="X93" s="117"/>
      <c r="Y93" s="117"/>
      <c r="Z93" s="51"/>
      <c r="AA93" s="48"/>
      <c r="AB93" s="121"/>
      <c r="AC93" s="118"/>
      <c r="AD93" s="118"/>
      <c r="AE93" s="58"/>
      <c r="AF93" s="58"/>
      <c r="AG93" s="58"/>
      <c r="AH93" s="58"/>
      <c r="AI93" s="58"/>
      <c r="AJ93" s="48"/>
      <c r="AK93" s="48"/>
      <c r="AL93" s="48"/>
      <c r="AM93" s="48"/>
      <c r="AN93" s="48"/>
      <c r="AO93" s="48"/>
      <c r="AP93" s="48"/>
      <c r="AQ93" s="119"/>
      <c r="AR93" s="119"/>
      <c r="AS93" s="119"/>
      <c r="AT93" s="119"/>
      <c r="AU93" s="119"/>
      <c r="AV93" s="119"/>
      <c r="AW93" s="119"/>
      <c r="AX93" s="119"/>
      <c r="AY93" s="119"/>
      <c r="AZ93" s="119"/>
      <c r="BA93" s="119"/>
      <c r="BB93" s="119"/>
      <c r="BC93" s="119"/>
      <c r="BD93" s="119"/>
      <c r="BE93" s="119"/>
      <c r="BF93" s="119"/>
      <c r="BG93" s="119"/>
      <c r="BH93" s="119"/>
      <c r="BI93" s="119"/>
      <c r="BJ93" s="119"/>
      <c r="BK93" s="119"/>
      <c r="BL93" s="119"/>
      <c r="BM93" s="119"/>
      <c r="BN93" s="119"/>
      <c r="BO93" s="119"/>
      <c r="BP93" s="119"/>
      <c r="BQ93" s="119"/>
      <c r="BR93" s="119"/>
      <c r="BS93" s="119"/>
      <c r="BT93" s="119"/>
      <c r="BU93" s="119"/>
      <c r="BV93" s="119"/>
      <c r="BW93" s="119"/>
      <c r="BX93" s="119"/>
      <c r="BY93" s="119"/>
      <c r="BZ93" s="119"/>
      <c r="CA93" s="119"/>
      <c r="CB93" s="119"/>
      <c r="CC93" s="119"/>
      <c r="CD93" s="119"/>
      <c r="CE93" s="119"/>
      <c r="CF93" s="119"/>
      <c r="CG93" s="119"/>
      <c r="CH93" s="119"/>
      <c r="CI93" s="119"/>
      <c r="CJ93" s="119"/>
      <c r="CK93" s="119"/>
      <c r="CL93" s="119"/>
      <c r="CM93" s="119"/>
      <c r="CN93" s="119"/>
      <c r="CO93" s="119"/>
      <c r="CP93" s="119"/>
      <c r="CQ93" s="119"/>
      <c r="CR93" s="119"/>
      <c r="CS93" s="119"/>
      <c r="CT93" s="119"/>
      <c r="CU93" s="119"/>
      <c r="CV93" s="119"/>
      <c r="CW93" s="119"/>
      <c r="CX93" s="119"/>
      <c r="CY93" s="119"/>
      <c r="CZ93" s="119"/>
      <c r="DA93" s="119"/>
      <c r="DB93" s="119"/>
      <c r="DC93" s="119"/>
      <c r="DD93" s="119"/>
      <c r="DE93" s="119"/>
      <c r="DF93" s="119"/>
      <c r="DG93" s="119"/>
      <c r="DH93" s="119"/>
      <c r="DI93" s="119"/>
      <c r="DJ93" s="119"/>
      <c r="DK93" s="119"/>
    </row>
  </sheetData>
  <autoFilter ref="A1:AP11"/>
  <mergeCells count="1">
    <mergeCell ref="AP13:AP14"/>
  </mergeCells>
  <pageMargins left="0.7" right="0.7" top="0.75" bottom="0.75" header="0.3" footer="0.3"/>
  <legacyDrawing r:id="rId1"/>
  <extLst>
    <ext xmlns:x14="http://schemas.microsoft.com/office/spreadsheetml/2009/9/main" uri="{CCE6A557-97BC-4b89-ADB6-D9C93CAAB3DF}">
      <x14:dataValidations xmlns:xm="http://schemas.microsoft.com/office/excel/2006/main" count="5">
        <x14:dataValidation type="list" allowBlank="1" showInputMessage="1" showErrorMessage="1">
          <x14:formula1>
            <xm:f>#REF!</xm:f>
          </x14:formula1>
          <xm:sqref>V18:V1048576 V1:V11</xm:sqref>
        </x14:dataValidation>
        <x14:dataValidation type="list" allowBlank="1" showInputMessage="1" showErrorMessage="1">
          <x14:formula1>
            <xm:f>#REF!</xm:f>
          </x14:formula1>
          <xm:sqref>V12:V15 U2:U11 U18:U1048576</xm:sqref>
        </x14:dataValidation>
        <x14:dataValidation type="list" allowBlank="1" showInputMessage="1" showErrorMessage="1">
          <x14:formula1>
            <xm:f>#REF!</xm:f>
          </x14:formula1>
          <xm:sqref>G12:G15 H1:H11 H18:H1048576</xm:sqref>
        </x14:dataValidation>
        <x14:dataValidation type="list" allowBlank="1" showInputMessage="1" showErrorMessage="1">
          <x14:formula1>
            <xm:f>#REF!</xm:f>
          </x14:formula1>
          <xm:sqref>AM1:AM1048576</xm:sqref>
        </x14:dataValidation>
        <x14:dataValidation type="list" allowBlank="1" showInputMessage="1" showErrorMessage="1">
          <x14:formula1>
            <xm:f>#REF!</xm:f>
          </x14:formula1>
          <xm:sqref>AO1:AO1048576 AN1:AN1048576 AN1:AN1048576</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dimension ref="A1:BZ31"/>
  <sheetViews>
    <sheetView zoomScale="85" zoomScaleNormal="85" workbookViewId="0">
      <selection activeCell="AN27" sqref="AN27"/>
    </sheetView>
  </sheetViews>
  <sheetFormatPr baseColWidth="10" defaultRowHeight="15" x14ac:dyDescent="0.25"/>
  <cols>
    <col min="1" max="2" width="16.140625" customWidth="1"/>
    <col min="5" max="7" width="13.140625" customWidth="1"/>
    <col min="9" max="9" width="11.42578125" style="1"/>
    <col min="10" max="10" width="12.7109375" style="1" customWidth="1"/>
    <col min="11" max="11" width="13.5703125" style="1" customWidth="1"/>
    <col min="12" max="13" width="11.42578125" style="1"/>
    <col min="14" max="14" width="17.42578125" style="18" bestFit="1" customWidth="1"/>
    <col min="15" max="15" width="19.42578125" style="18" customWidth="1"/>
    <col min="16" max="16" width="19.85546875" style="18" customWidth="1"/>
    <col min="17" max="17" width="17.42578125" style="60" customWidth="1"/>
    <col min="18" max="18" width="19.85546875" style="18" customWidth="1"/>
    <col min="19" max="19" width="11.42578125" style="1"/>
    <col min="20" max="20" width="17" style="1" customWidth="1"/>
    <col min="21" max="22" width="12.5703125" style="1" customWidth="1"/>
    <col min="23" max="23" width="15.140625" style="1" customWidth="1"/>
    <col min="24" max="25" width="15.140625" style="44" customWidth="1"/>
    <col min="26" max="26" width="11.5703125" style="44" customWidth="1"/>
    <col min="27" max="27" width="11.5703125" style="29" customWidth="1"/>
    <col min="28" max="28" width="12.140625" style="1" customWidth="1"/>
    <col min="29" max="30" width="11.5703125" style="47" customWidth="1"/>
    <col min="31" max="33" width="15.5703125" style="33" customWidth="1"/>
    <col min="34" max="35" width="15.5703125" style="36" customWidth="1"/>
    <col min="36" max="36" width="11.5703125" style="1" bestFit="1" customWidth="1"/>
    <col min="37" max="39" width="11.5703125" style="1" customWidth="1"/>
    <col min="40" max="40" width="24.42578125" style="1" customWidth="1"/>
  </cols>
  <sheetData>
    <row r="1" spans="1:40" s="20" customFormat="1" ht="41.25" customHeight="1" x14ac:dyDescent="0.25">
      <c r="A1" s="136" t="s">
        <v>175</v>
      </c>
      <c r="B1" s="136" t="s">
        <v>618</v>
      </c>
      <c r="C1" s="136" t="s">
        <v>478</v>
      </c>
      <c r="D1" s="136" t="s">
        <v>172</v>
      </c>
      <c r="E1" s="136" t="s">
        <v>173</v>
      </c>
      <c r="F1" s="137" t="s">
        <v>174</v>
      </c>
      <c r="G1" s="137" t="s">
        <v>484</v>
      </c>
      <c r="H1" s="137" t="s">
        <v>1</v>
      </c>
      <c r="I1" s="138" t="s">
        <v>176</v>
      </c>
      <c r="J1" s="138" t="s">
        <v>177</v>
      </c>
      <c r="K1" s="138" t="s">
        <v>178</v>
      </c>
      <c r="L1" s="138" t="s">
        <v>179</v>
      </c>
      <c r="M1" s="138" t="s">
        <v>0</v>
      </c>
      <c r="N1" s="139" t="s">
        <v>614</v>
      </c>
      <c r="O1" s="140" t="s">
        <v>615</v>
      </c>
      <c r="P1" s="140" t="s">
        <v>616</v>
      </c>
      <c r="Q1" s="141" t="s">
        <v>653</v>
      </c>
      <c r="R1" s="140" t="s">
        <v>649</v>
      </c>
      <c r="S1" s="142" t="s">
        <v>483</v>
      </c>
      <c r="T1" s="142" t="s">
        <v>480</v>
      </c>
      <c r="U1" s="23" t="s">
        <v>479</v>
      </c>
      <c r="V1" s="23" t="s">
        <v>481</v>
      </c>
      <c r="W1" s="23" t="s">
        <v>652</v>
      </c>
      <c r="X1" s="143" t="s">
        <v>644</v>
      </c>
      <c r="Y1" s="143" t="s">
        <v>645</v>
      </c>
      <c r="Z1" s="143" t="s">
        <v>643</v>
      </c>
      <c r="AA1" s="27" t="s">
        <v>648</v>
      </c>
      <c r="AB1" s="23" t="s">
        <v>650</v>
      </c>
      <c r="AC1" s="46" t="s">
        <v>639</v>
      </c>
      <c r="AD1" s="46" t="s">
        <v>640</v>
      </c>
      <c r="AE1" s="30" t="s">
        <v>629</v>
      </c>
      <c r="AF1" s="30" t="s">
        <v>638</v>
      </c>
      <c r="AG1" s="30" t="s">
        <v>641</v>
      </c>
      <c r="AH1" s="30" t="s">
        <v>646</v>
      </c>
      <c r="AI1" s="30" t="s">
        <v>647</v>
      </c>
      <c r="AJ1" s="30" t="s">
        <v>487</v>
      </c>
      <c r="AK1" s="129" t="s">
        <v>712</v>
      </c>
      <c r="AL1" s="21" t="s">
        <v>654</v>
      </c>
      <c r="AM1" s="21" t="s">
        <v>655</v>
      </c>
      <c r="AN1" s="21" t="s">
        <v>491</v>
      </c>
    </row>
    <row r="2" spans="1:40" s="70" customFormat="1" ht="15" customHeight="1" x14ac:dyDescent="0.25">
      <c r="A2" s="130">
        <v>2015</v>
      </c>
      <c r="B2" s="130" t="s">
        <v>619</v>
      </c>
      <c r="C2" s="54" t="s">
        <v>115</v>
      </c>
      <c r="D2" s="130"/>
      <c r="E2" s="54" t="s">
        <v>32</v>
      </c>
      <c r="F2" s="54" t="s">
        <v>35</v>
      </c>
      <c r="G2" s="54"/>
      <c r="H2" s="130" t="s">
        <v>38</v>
      </c>
      <c r="I2" s="130" t="s">
        <v>386</v>
      </c>
      <c r="J2" s="54"/>
      <c r="K2" s="54" t="s">
        <v>36</v>
      </c>
      <c r="L2" s="54"/>
      <c r="M2" s="54" t="s">
        <v>116</v>
      </c>
      <c r="N2" s="56">
        <v>700000</v>
      </c>
      <c r="O2" s="131">
        <v>700000</v>
      </c>
      <c r="P2" s="55">
        <v>420000</v>
      </c>
      <c r="Q2" s="132">
        <v>0</v>
      </c>
      <c r="R2" s="56"/>
      <c r="S2" s="130"/>
      <c r="T2" s="130"/>
      <c r="U2" s="130" t="s">
        <v>40</v>
      </c>
      <c r="V2" s="54" t="s">
        <v>406</v>
      </c>
      <c r="W2" s="130"/>
      <c r="X2" s="133"/>
      <c r="Y2" s="133">
        <v>1000</v>
      </c>
      <c r="Z2" s="133">
        <f>Y2+X2</f>
        <v>1000</v>
      </c>
      <c r="AA2" s="134">
        <v>100</v>
      </c>
      <c r="AB2" s="130"/>
      <c r="AC2" s="144"/>
      <c r="AD2" s="144"/>
      <c r="AE2" s="68">
        <v>25000</v>
      </c>
      <c r="AF2" s="68"/>
      <c r="AG2" s="68"/>
      <c r="AH2" s="135">
        <v>2083</v>
      </c>
      <c r="AI2" s="135"/>
      <c r="AJ2" s="130" t="s">
        <v>10</v>
      </c>
      <c r="AK2" s="4"/>
      <c r="AL2" s="4"/>
      <c r="AM2" s="4"/>
      <c r="AN2" s="4"/>
    </row>
    <row r="3" spans="1:40" s="70" customFormat="1" ht="15" customHeight="1" x14ac:dyDescent="0.25">
      <c r="A3" s="4">
        <v>2015</v>
      </c>
      <c r="B3" s="4" t="s">
        <v>619</v>
      </c>
      <c r="C3" s="5" t="s">
        <v>117</v>
      </c>
      <c r="D3" s="4"/>
      <c r="E3" s="5" t="s">
        <v>122</v>
      </c>
      <c r="F3" s="5" t="s">
        <v>118</v>
      </c>
      <c r="G3" s="5"/>
      <c r="H3" s="4" t="s">
        <v>121</v>
      </c>
      <c r="I3" s="4" t="s">
        <v>261</v>
      </c>
      <c r="J3" s="5"/>
      <c r="K3" s="5" t="s">
        <v>119</v>
      </c>
      <c r="L3" s="5"/>
      <c r="M3" s="5" t="s">
        <v>120</v>
      </c>
      <c r="N3" s="16">
        <v>5915323</v>
      </c>
      <c r="O3" s="26">
        <v>5915323</v>
      </c>
      <c r="P3" s="17">
        <v>1900000</v>
      </c>
      <c r="Q3" s="59">
        <v>0</v>
      </c>
      <c r="R3" s="16"/>
      <c r="S3" s="4"/>
      <c r="T3" s="4"/>
      <c r="U3" s="4" t="s">
        <v>40</v>
      </c>
      <c r="V3" s="5" t="s">
        <v>406</v>
      </c>
      <c r="W3" s="4"/>
      <c r="X3" s="45"/>
      <c r="Y3" s="45">
        <v>9060</v>
      </c>
      <c r="Z3" s="45">
        <f t="shared" ref="Z3:Z29" si="0">Y3+X3</f>
        <v>9060</v>
      </c>
      <c r="AA3" s="28">
        <v>80</v>
      </c>
      <c r="AB3" s="4"/>
      <c r="AC3" s="41"/>
      <c r="AD3" s="41"/>
      <c r="AE3" s="31">
        <v>29900</v>
      </c>
      <c r="AF3" s="31"/>
      <c r="AG3" s="31"/>
      <c r="AH3" s="34">
        <v>2904</v>
      </c>
      <c r="AI3" s="34"/>
      <c r="AJ3" s="4" t="s">
        <v>10</v>
      </c>
      <c r="AK3" s="4"/>
      <c r="AL3" s="4"/>
      <c r="AM3" s="4"/>
      <c r="AN3" s="4"/>
    </row>
    <row r="4" spans="1:40" s="70" customFormat="1" ht="15" customHeight="1" x14ac:dyDescent="0.25">
      <c r="A4" s="4">
        <v>2015</v>
      </c>
      <c r="B4" s="4" t="s">
        <v>619</v>
      </c>
      <c r="C4" s="5" t="s">
        <v>123</v>
      </c>
      <c r="D4" s="4"/>
      <c r="E4" s="5" t="s">
        <v>128</v>
      </c>
      <c r="F4" s="5" t="s">
        <v>124</v>
      </c>
      <c r="G4" s="5"/>
      <c r="H4" s="4" t="s">
        <v>127</v>
      </c>
      <c r="I4" s="4" t="s">
        <v>292</v>
      </c>
      <c r="J4" s="5"/>
      <c r="K4" s="5" t="s">
        <v>125</v>
      </c>
      <c r="L4" s="5"/>
      <c r="M4" s="5" t="s">
        <v>126</v>
      </c>
      <c r="N4" s="16">
        <v>11347842</v>
      </c>
      <c r="O4" s="26">
        <v>11347842</v>
      </c>
      <c r="P4" s="17">
        <v>1695708</v>
      </c>
      <c r="Q4" s="59">
        <v>0</v>
      </c>
      <c r="R4" s="16"/>
      <c r="S4" s="4"/>
      <c r="T4" s="4"/>
      <c r="U4" s="4" t="s">
        <v>40</v>
      </c>
      <c r="V4" s="5" t="s">
        <v>420</v>
      </c>
      <c r="W4" s="4"/>
      <c r="X4" s="45"/>
      <c r="Y4" s="45">
        <v>2877</v>
      </c>
      <c r="Z4" s="45">
        <f t="shared" si="0"/>
        <v>2877</v>
      </c>
      <c r="AA4" s="28">
        <v>100</v>
      </c>
      <c r="AB4" s="4"/>
      <c r="AC4" s="41"/>
      <c r="AD4" s="41"/>
      <c r="AE4" s="31">
        <v>323123</v>
      </c>
      <c r="AF4" s="31"/>
      <c r="AG4" s="31"/>
      <c r="AH4" s="34">
        <v>1</v>
      </c>
      <c r="AI4" s="34"/>
      <c r="AJ4" s="4" t="s">
        <v>10</v>
      </c>
      <c r="AK4" s="4"/>
      <c r="AL4" s="4"/>
      <c r="AM4" s="4"/>
      <c r="AN4" s="4"/>
    </row>
    <row r="5" spans="1:40" s="70" customFormat="1" ht="15" customHeight="1" x14ac:dyDescent="0.25">
      <c r="A5" s="4">
        <v>2015</v>
      </c>
      <c r="B5" s="4" t="s">
        <v>619</v>
      </c>
      <c r="C5" s="5" t="s">
        <v>132</v>
      </c>
      <c r="D5" s="4"/>
      <c r="E5" s="5" t="s">
        <v>137</v>
      </c>
      <c r="F5" s="5" t="s">
        <v>133</v>
      </c>
      <c r="G5" s="5"/>
      <c r="H5" s="4" t="s">
        <v>136</v>
      </c>
      <c r="I5" s="3" t="s">
        <v>430</v>
      </c>
      <c r="J5" s="5"/>
      <c r="K5" s="5" t="s">
        <v>134</v>
      </c>
      <c r="L5" s="5"/>
      <c r="M5" s="5" t="s">
        <v>135</v>
      </c>
      <c r="N5" s="16">
        <v>12812200</v>
      </c>
      <c r="O5" s="26">
        <v>9390100</v>
      </c>
      <c r="P5" s="17">
        <v>4591000</v>
      </c>
      <c r="Q5" s="59">
        <v>0</v>
      </c>
      <c r="R5" s="16"/>
      <c r="S5" s="4"/>
      <c r="T5" s="4"/>
      <c r="U5" s="4" t="s">
        <v>138</v>
      </c>
      <c r="V5" s="5" t="s">
        <v>406</v>
      </c>
      <c r="W5" s="4"/>
      <c r="X5" s="45"/>
      <c r="Y5" s="45">
        <v>10300</v>
      </c>
      <c r="Z5" s="45">
        <f t="shared" si="0"/>
        <v>10300</v>
      </c>
      <c r="AA5" s="28">
        <v>100</v>
      </c>
      <c r="AB5" s="4"/>
      <c r="AC5" s="41"/>
      <c r="AD5" s="41"/>
      <c r="AE5" s="31">
        <v>69648</v>
      </c>
      <c r="AF5" s="31"/>
      <c r="AG5" s="31"/>
      <c r="AH5" s="34">
        <v>5767</v>
      </c>
      <c r="AI5" s="34"/>
      <c r="AJ5" s="4" t="s">
        <v>10</v>
      </c>
      <c r="AK5" s="4"/>
      <c r="AL5" s="4"/>
      <c r="AM5" s="4"/>
      <c r="AN5" s="4"/>
    </row>
    <row r="6" spans="1:40" s="70" customFormat="1" ht="15" customHeight="1" x14ac:dyDescent="0.25">
      <c r="A6" s="4">
        <v>2015</v>
      </c>
      <c r="B6" s="4" t="s">
        <v>619</v>
      </c>
      <c r="C6" s="5" t="s">
        <v>139</v>
      </c>
      <c r="D6" s="4"/>
      <c r="E6" s="5" t="s">
        <v>144</v>
      </c>
      <c r="F6" s="5" t="s">
        <v>140</v>
      </c>
      <c r="G6" s="5"/>
      <c r="H6" s="4" t="s">
        <v>143</v>
      </c>
      <c r="I6" s="24" t="s">
        <v>217</v>
      </c>
      <c r="J6" s="5"/>
      <c r="K6" s="5" t="s">
        <v>141</v>
      </c>
      <c r="L6" s="5"/>
      <c r="M6" s="5" t="s">
        <v>142</v>
      </c>
      <c r="N6" s="16">
        <v>194876</v>
      </c>
      <c r="O6" s="26">
        <v>194876</v>
      </c>
      <c r="P6" s="17">
        <v>120240</v>
      </c>
      <c r="Q6" s="59">
        <v>0</v>
      </c>
      <c r="R6" s="16"/>
      <c r="S6" s="4"/>
      <c r="T6" s="4"/>
      <c r="U6" s="4" t="s">
        <v>407</v>
      </c>
      <c r="V6" s="5" t="s">
        <v>406</v>
      </c>
      <c r="W6" s="4"/>
      <c r="X6" s="45"/>
      <c r="Y6" s="45">
        <v>387</v>
      </c>
      <c r="Z6" s="45">
        <f t="shared" si="0"/>
        <v>387</v>
      </c>
      <c r="AA6" s="28">
        <v>100</v>
      </c>
      <c r="AB6" s="4"/>
      <c r="AC6" s="41"/>
      <c r="AD6" s="41"/>
      <c r="AE6" s="31">
        <v>893.3</v>
      </c>
      <c r="AF6" s="31"/>
      <c r="AG6" s="31"/>
      <c r="AH6" s="34">
        <v>149</v>
      </c>
      <c r="AI6" s="34"/>
      <c r="AJ6" s="4" t="s">
        <v>10</v>
      </c>
      <c r="AK6" s="4"/>
      <c r="AL6" s="4"/>
      <c r="AM6" s="4"/>
      <c r="AN6" s="4"/>
    </row>
    <row r="7" spans="1:40" s="70" customFormat="1" ht="15" customHeight="1" x14ac:dyDescent="0.25">
      <c r="A7" s="4">
        <v>2015</v>
      </c>
      <c r="B7" s="4" t="s">
        <v>619</v>
      </c>
      <c r="C7" s="5" t="s">
        <v>145</v>
      </c>
      <c r="D7" s="4"/>
      <c r="E7" s="5" t="s">
        <v>150</v>
      </c>
      <c r="F7" s="5" t="s">
        <v>146</v>
      </c>
      <c r="G7" s="5"/>
      <c r="H7" s="4" t="s">
        <v>149</v>
      </c>
      <c r="I7" s="4" t="s">
        <v>255</v>
      </c>
      <c r="J7" s="5"/>
      <c r="K7" s="5" t="s">
        <v>147</v>
      </c>
      <c r="L7" s="5"/>
      <c r="M7" s="5" t="s">
        <v>148</v>
      </c>
      <c r="N7" s="16">
        <v>139122</v>
      </c>
      <c r="O7" s="26">
        <v>114020</v>
      </c>
      <c r="P7" s="17">
        <v>68412</v>
      </c>
      <c r="Q7" s="59">
        <v>0</v>
      </c>
      <c r="R7" s="16"/>
      <c r="S7" s="4"/>
      <c r="T7" s="4"/>
      <c r="U7" s="4" t="s">
        <v>40</v>
      </c>
      <c r="V7" s="5" t="s">
        <v>406</v>
      </c>
      <c r="W7" s="4"/>
      <c r="X7" s="45">
        <v>240</v>
      </c>
      <c r="Y7" s="45"/>
      <c r="Z7" s="45">
        <f t="shared" si="0"/>
        <v>240</v>
      </c>
      <c r="AA7" s="28">
        <v>78</v>
      </c>
      <c r="AB7" s="4"/>
      <c r="AC7" s="41"/>
      <c r="AD7" s="41"/>
      <c r="AE7" s="31"/>
      <c r="AF7" s="31">
        <v>548</v>
      </c>
      <c r="AG7" s="31"/>
      <c r="AH7" s="34">
        <v>86</v>
      </c>
      <c r="AI7" s="34"/>
      <c r="AJ7" s="4" t="s">
        <v>10</v>
      </c>
      <c r="AK7" s="4"/>
      <c r="AL7" s="4"/>
      <c r="AM7" s="4"/>
      <c r="AN7" s="4"/>
    </row>
    <row r="8" spans="1:40" s="70" customFormat="1" ht="15" customHeight="1" x14ac:dyDescent="0.25">
      <c r="A8" s="4">
        <v>2015</v>
      </c>
      <c r="B8" s="4" t="s">
        <v>619</v>
      </c>
      <c r="C8" s="5" t="s">
        <v>151</v>
      </c>
      <c r="D8" s="4"/>
      <c r="E8" s="5" t="s">
        <v>156</v>
      </c>
      <c r="F8" s="5" t="s">
        <v>152</v>
      </c>
      <c r="G8" s="5"/>
      <c r="H8" s="4" t="s">
        <v>155</v>
      </c>
      <c r="I8" s="3" t="s">
        <v>473</v>
      </c>
      <c r="J8" s="5"/>
      <c r="K8" s="5" t="s">
        <v>153</v>
      </c>
      <c r="L8" s="5"/>
      <c r="M8" s="5" t="s">
        <v>154</v>
      </c>
      <c r="N8" s="16">
        <v>4659000</v>
      </c>
      <c r="O8" s="26">
        <v>2463200</v>
      </c>
      <c r="P8" s="17">
        <v>724574</v>
      </c>
      <c r="Q8" s="59">
        <v>0</v>
      </c>
      <c r="R8" s="16"/>
      <c r="S8" s="4"/>
      <c r="T8" s="4"/>
      <c r="U8" s="4" t="s">
        <v>138</v>
      </c>
      <c r="V8" s="5" t="s">
        <v>406</v>
      </c>
      <c r="W8" s="4"/>
      <c r="X8" s="45">
        <v>2350</v>
      </c>
      <c r="Y8" s="45"/>
      <c r="Z8" s="45">
        <f t="shared" si="0"/>
        <v>2350</v>
      </c>
      <c r="AA8" s="28">
        <v>60</v>
      </c>
      <c r="AB8" s="4"/>
      <c r="AC8" s="41"/>
      <c r="AD8" s="41"/>
      <c r="AE8" s="31"/>
      <c r="AF8" s="31">
        <v>7800</v>
      </c>
      <c r="AG8" s="31"/>
      <c r="AH8" s="34">
        <v>2365</v>
      </c>
      <c r="AI8" s="34"/>
      <c r="AJ8" s="4" t="s">
        <v>10</v>
      </c>
      <c r="AK8" s="4"/>
      <c r="AL8" s="4"/>
      <c r="AM8" s="4"/>
      <c r="AN8" s="4"/>
    </row>
    <row r="9" spans="1:40" s="70" customFormat="1" ht="15" customHeight="1" x14ac:dyDescent="0.25">
      <c r="A9" s="4">
        <v>2015</v>
      </c>
      <c r="B9" s="4" t="s">
        <v>619</v>
      </c>
      <c r="C9" s="5" t="s">
        <v>157</v>
      </c>
      <c r="D9" s="4"/>
      <c r="E9" s="5" t="s">
        <v>66</v>
      </c>
      <c r="F9" s="5" t="s">
        <v>158</v>
      </c>
      <c r="G9" s="5"/>
      <c r="H9" s="4" t="s">
        <v>160</v>
      </c>
      <c r="I9" s="3" t="s">
        <v>473</v>
      </c>
      <c r="J9" s="5"/>
      <c r="K9" s="5" t="s">
        <v>63</v>
      </c>
      <c r="L9" s="5"/>
      <c r="M9" s="5" t="s">
        <v>159</v>
      </c>
      <c r="N9" s="16">
        <v>2957337</v>
      </c>
      <c r="O9" s="26">
        <v>1171380</v>
      </c>
      <c r="P9" s="17">
        <v>498960</v>
      </c>
      <c r="Q9" s="59">
        <v>0</v>
      </c>
      <c r="R9" s="16"/>
      <c r="S9" s="4"/>
      <c r="T9" s="4"/>
      <c r="U9" s="4" t="s">
        <v>138</v>
      </c>
      <c r="V9" s="5" t="s">
        <v>406</v>
      </c>
      <c r="W9" s="4"/>
      <c r="X9" s="45">
        <v>1848</v>
      </c>
      <c r="Y9" s="45"/>
      <c r="Z9" s="45">
        <f t="shared" si="0"/>
        <v>1848</v>
      </c>
      <c r="AA9" s="28">
        <v>57</v>
      </c>
      <c r="AB9" s="4"/>
      <c r="AC9" s="41"/>
      <c r="AD9" s="41"/>
      <c r="AE9" s="31"/>
      <c r="AF9" s="31">
        <v>8030</v>
      </c>
      <c r="AG9" s="31"/>
      <c r="AH9" s="34">
        <v>1062</v>
      </c>
      <c r="AI9" s="34"/>
      <c r="AJ9" s="4" t="s">
        <v>10</v>
      </c>
      <c r="AK9" s="4"/>
      <c r="AL9" s="4"/>
      <c r="AM9" s="4"/>
      <c r="AN9" s="4"/>
    </row>
    <row r="10" spans="1:40" s="70" customFormat="1" ht="15" customHeight="1" x14ac:dyDescent="0.25">
      <c r="A10" s="4">
        <v>2015</v>
      </c>
      <c r="B10" s="4" t="s">
        <v>619</v>
      </c>
      <c r="C10" s="5" t="s">
        <v>161</v>
      </c>
      <c r="D10" s="4"/>
      <c r="E10" s="5" t="s">
        <v>66</v>
      </c>
      <c r="F10" s="5" t="s">
        <v>62</v>
      </c>
      <c r="G10" s="5"/>
      <c r="H10" s="4" t="s">
        <v>65</v>
      </c>
      <c r="I10" s="3" t="s">
        <v>473</v>
      </c>
      <c r="J10" s="5"/>
      <c r="K10" s="5" t="s">
        <v>63</v>
      </c>
      <c r="L10" s="5"/>
      <c r="M10" s="5" t="s">
        <v>64</v>
      </c>
      <c r="N10" s="16">
        <v>4584410</v>
      </c>
      <c r="O10" s="26">
        <v>4584410</v>
      </c>
      <c r="P10" s="17">
        <v>1120980</v>
      </c>
      <c r="Q10" s="59">
        <v>0</v>
      </c>
      <c r="R10" s="16"/>
      <c r="S10" s="4"/>
      <c r="T10" s="4"/>
      <c r="U10" s="4" t="s">
        <v>407</v>
      </c>
      <c r="V10" s="5" t="s">
        <v>406</v>
      </c>
      <c r="W10" s="4"/>
      <c r="X10" s="45">
        <v>14150</v>
      </c>
      <c r="Y10" s="45"/>
      <c r="Z10" s="45">
        <f t="shared" si="0"/>
        <v>14150</v>
      </c>
      <c r="AA10" s="28">
        <v>53</v>
      </c>
      <c r="AB10" s="4"/>
      <c r="AC10" s="41"/>
      <c r="AD10" s="41"/>
      <c r="AE10" s="31"/>
      <c r="AF10" s="31">
        <v>87139</v>
      </c>
      <c r="AG10" s="31"/>
      <c r="AH10" s="34">
        <v>0</v>
      </c>
      <c r="AI10" s="34"/>
      <c r="AJ10" s="4" t="s">
        <v>10</v>
      </c>
      <c r="AK10" s="4"/>
      <c r="AL10" s="4"/>
      <c r="AM10" s="4"/>
      <c r="AN10" s="4"/>
    </row>
    <row r="11" spans="1:40" s="70" customFormat="1" ht="15" customHeight="1" x14ac:dyDescent="0.25">
      <c r="A11" s="4">
        <v>2015</v>
      </c>
      <c r="B11" s="4" t="s">
        <v>619</v>
      </c>
      <c r="C11" s="5" t="s">
        <v>162</v>
      </c>
      <c r="D11" s="4"/>
      <c r="E11" s="5" t="s">
        <v>137</v>
      </c>
      <c r="F11" s="5" t="s">
        <v>163</v>
      </c>
      <c r="G11" s="5"/>
      <c r="H11" s="4" t="s">
        <v>165</v>
      </c>
      <c r="I11" s="3" t="s">
        <v>430</v>
      </c>
      <c r="J11" s="5"/>
      <c r="K11" s="5" t="s">
        <v>134</v>
      </c>
      <c r="L11" s="5"/>
      <c r="M11" s="5" t="s">
        <v>164</v>
      </c>
      <c r="N11" s="16">
        <v>14695974.369999999</v>
      </c>
      <c r="O11" s="26">
        <v>8869048</v>
      </c>
      <c r="P11" s="17">
        <v>5321429</v>
      </c>
      <c r="Q11" s="59">
        <v>0</v>
      </c>
      <c r="R11" s="16"/>
      <c r="S11" s="4"/>
      <c r="T11" s="4"/>
      <c r="U11" s="4" t="s">
        <v>138</v>
      </c>
      <c r="V11" s="5" t="s">
        <v>406</v>
      </c>
      <c r="W11" s="4"/>
      <c r="X11" s="45">
        <v>14027</v>
      </c>
      <c r="Y11" s="45"/>
      <c r="Z11" s="45">
        <f t="shared" si="0"/>
        <v>14027</v>
      </c>
      <c r="AA11" s="28">
        <v>80</v>
      </c>
      <c r="AB11" s="4"/>
      <c r="AC11" s="41"/>
      <c r="AD11" s="41"/>
      <c r="AE11" s="31"/>
      <c r="AF11" s="31">
        <v>0</v>
      </c>
      <c r="AG11" s="31"/>
      <c r="AH11" s="34">
        <v>3682</v>
      </c>
      <c r="AI11" s="34"/>
      <c r="AJ11" s="4" t="s">
        <v>10</v>
      </c>
      <c r="AK11" s="4"/>
      <c r="AL11" s="4"/>
      <c r="AM11" s="4"/>
      <c r="AN11" s="4"/>
    </row>
    <row r="12" spans="1:40" s="1" customFormat="1" x14ac:dyDescent="0.25">
      <c r="A12" s="4">
        <v>2015</v>
      </c>
      <c r="B12" s="4" t="s">
        <v>619</v>
      </c>
      <c r="C12" s="25" t="s">
        <v>166</v>
      </c>
      <c r="D12" s="25"/>
      <c r="E12" s="25" t="s">
        <v>171</v>
      </c>
      <c r="F12" s="25" t="s">
        <v>167</v>
      </c>
      <c r="G12" s="25"/>
      <c r="H12" s="25" t="s">
        <v>170</v>
      </c>
      <c r="I12" s="24" t="s">
        <v>322</v>
      </c>
      <c r="J12" s="25"/>
      <c r="K12" s="25" t="s">
        <v>168</v>
      </c>
      <c r="L12" s="25"/>
      <c r="M12" s="25" t="s">
        <v>169</v>
      </c>
      <c r="N12" s="16">
        <v>500000</v>
      </c>
      <c r="O12" s="16">
        <v>464000</v>
      </c>
      <c r="P12" s="16">
        <v>156000</v>
      </c>
      <c r="Q12" s="59"/>
      <c r="R12" s="16"/>
      <c r="S12" s="25"/>
      <c r="T12" s="25"/>
      <c r="U12" s="4" t="s">
        <v>40</v>
      </c>
      <c r="V12" s="5" t="s">
        <v>406</v>
      </c>
      <c r="W12" s="25"/>
      <c r="X12" s="43">
        <v>500</v>
      </c>
      <c r="Y12" s="43"/>
      <c r="Z12" s="45">
        <f t="shared" si="0"/>
        <v>500</v>
      </c>
      <c r="AA12" s="28">
        <v>100</v>
      </c>
      <c r="AB12" s="25"/>
      <c r="AC12" s="42"/>
      <c r="AD12" s="42"/>
      <c r="AE12" s="32"/>
      <c r="AF12" s="32">
        <v>970</v>
      </c>
      <c r="AG12" s="32"/>
      <c r="AH12" s="35">
        <v>1</v>
      </c>
      <c r="AI12" s="35"/>
      <c r="AJ12" s="25" t="s">
        <v>10</v>
      </c>
      <c r="AK12" s="25"/>
      <c r="AL12" s="25"/>
      <c r="AM12" s="25"/>
      <c r="AN12" s="25"/>
    </row>
    <row r="13" spans="1:40" s="22" customFormat="1" x14ac:dyDescent="0.25">
      <c r="A13" s="24">
        <v>2017</v>
      </c>
      <c r="B13" s="3" t="s">
        <v>619</v>
      </c>
      <c r="C13" s="3" t="s">
        <v>426</v>
      </c>
      <c r="D13" s="3" t="s">
        <v>428</v>
      </c>
      <c r="E13" s="3" t="s">
        <v>137</v>
      </c>
      <c r="F13" s="3" t="s">
        <v>429</v>
      </c>
      <c r="G13" s="3"/>
      <c r="H13" s="3" t="s">
        <v>427</v>
      </c>
      <c r="I13" s="3" t="s">
        <v>430</v>
      </c>
      <c r="J13" s="3" t="s">
        <v>391</v>
      </c>
      <c r="K13" s="3" t="s">
        <v>431</v>
      </c>
      <c r="L13" s="3" t="s">
        <v>432</v>
      </c>
      <c r="M13" s="3" t="s">
        <v>433</v>
      </c>
      <c r="N13" s="16">
        <v>38877832</v>
      </c>
      <c r="O13" s="16">
        <v>27209186</v>
      </c>
      <c r="P13" s="16">
        <v>16325512</v>
      </c>
      <c r="Q13" s="59"/>
      <c r="R13" s="16">
        <v>62</v>
      </c>
      <c r="S13" s="3" t="s">
        <v>351</v>
      </c>
      <c r="T13" s="3" t="s">
        <v>40</v>
      </c>
      <c r="U13" s="3" t="s">
        <v>684</v>
      </c>
      <c r="V13" s="24" t="s">
        <v>406</v>
      </c>
      <c r="W13" s="3"/>
      <c r="X13" s="45"/>
      <c r="Y13" s="45">
        <v>33170</v>
      </c>
      <c r="Z13" s="45">
        <f t="shared" si="0"/>
        <v>33170</v>
      </c>
      <c r="AA13" s="28">
        <v>83</v>
      </c>
      <c r="AB13" s="24">
        <v>92</v>
      </c>
      <c r="AC13" s="42"/>
      <c r="AD13" s="42">
        <v>49651</v>
      </c>
      <c r="AE13" s="31">
        <v>83145</v>
      </c>
      <c r="AF13" s="31"/>
      <c r="AG13" s="31"/>
      <c r="AH13" s="34">
        <v>7272</v>
      </c>
      <c r="AI13" s="34">
        <v>82</v>
      </c>
      <c r="AJ13" s="3">
        <v>0</v>
      </c>
      <c r="AK13" s="3"/>
      <c r="AL13" s="24"/>
      <c r="AM13" s="24"/>
      <c r="AN13" s="11"/>
    </row>
    <row r="14" spans="1:40" s="22" customFormat="1" x14ac:dyDescent="0.25">
      <c r="A14" s="24">
        <v>2017</v>
      </c>
      <c r="B14" s="3" t="s">
        <v>619</v>
      </c>
      <c r="C14" s="3" t="s">
        <v>437</v>
      </c>
      <c r="D14" s="3" t="s">
        <v>390</v>
      </c>
      <c r="E14" s="3" t="s">
        <v>439</v>
      </c>
      <c r="F14" s="3" t="s">
        <v>440</v>
      </c>
      <c r="G14" s="3"/>
      <c r="H14" s="3" t="s">
        <v>438</v>
      </c>
      <c r="I14" s="3" t="s">
        <v>392</v>
      </c>
      <c r="J14" s="3" t="s">
        <v>441</v>
      </c>
      <c r="K14" s="3" t="s">
        <v>442</v>
      </c>
      <c r="L14" s="3" t="s">
        <v>443</v>
      </c>
      <c r="M14" s="3" t="s">
        <v>444</v>
      </c>
      <c r="N14" s="16">
        <v>353074</v>
      </c>
      <c r="O14" s="16">
        <v>353074</v>
      </c>
      <c r="P14" s="16">
        <v>133700</v>
      </c>
      <c r="Q14" s="59"/>
      <c r="R14" s="16">
        <v>43</v>
      </c>
      <c r="S14" s="3" t="s">
        <v>351</v>
      </c>
      <c r="T14" s="3" t="s">
        <v>40</v>
      </c>
      <c r="U14" s="3" t="s">
        <v>684</v>
      </c>
      <c r="V14" s="24" t="s">
        <v>406</v>
      </c>
      <c r="W14" s="3"/>
      <c r="X14" s="45">
        <v>350</v>
      </c>
      <c r="Y14" s="45"/>
      <c r="Z14" s="45">
        <f t="shared" si="0"/>
        <v>350</v>
      </c>
      <c r="AA14" s="28">
        <v>100</v>
      </c>
      <c r="AB14" s="24">
        <v>86</v>
      </c>
      <c r="AC14" s="42">
        <v>1.7</v>
      </c>
      <c r="AD14" s="42"/>
      <c r="AE14" s="31"/>
      <c r="AF14" s="31">
        <v>4651</v>
      </c>
      <c r="AG14" s="31">
        <v>4651</v>
      </c>
      <c r="AH14" s="34">
        <v>350</v>
      </c>
      <c r="AI14" s="34">
        <v>2</v>
      </c>
      <c r="AJ14" s="3">
        <v>0</v>
      </c>
      <c r="AK14" s="3"/>
      <c r="AL14" s="24"/>
      <c r="AM14" s="24"/>
      <c r="AN14" s="11"/>
    </row>
    <row r="15" spans="1:40" s="22" customFormat="1" x14ac:dyDescent="0.25">
      <c r="A15" s="24">
        <v>2017</v>
      </c>
      <c r="B15" s="3" t="s">
        <v>619</v>
      </c>
      <c r="C15" s="3" t="s">
        <v>445</v>
      </c>
      <c r="D15" s="3" t="s">
        <v>393</v>
      </c>
      <c r="E15" s="3" t="s">
        <v>206</v>
      </c>
      <c r="F15" s="3" t="s">
        <v>374</v>
      </c>
      <c r="G15" s="3"/>
      <c r="H15" s="3" t="s">
        <v>446</v>
      </c>
      <c r="I15" s="3" t="s">
        <v>394</v>
      </c>
      <c r="J15" s="3" t="s">
        <v>209</v>
      </c>
      <c r="K15" s="3" t="s">
        <v>210</v>
      </c>
      <c r="L15" s="3" t="s">
        <v>211</v>
      </c>
      <c r="M15" s="3" t="s">
        <v>212</v>
      </c>
      <c r="N15" s="16">
        <v>6195256.4900000002</v>
      </c>
      <c r="O15" s="16">
        <v>6195256.4900000002</v>
      </c>
      <c r="P15" s="16">
        <v>1095333</v>
      </c>
      <c r="Q15" s="59"/>
      <c r="R15" s="16">
        <v>63</v>
      </c>
      <c r="S15" s="3" t="s">
        <v>351</v>
      </c>
      <c r="T15" s="3" t="s">
        <v>40</v>
      </c>
      <c r="U15" s="3" t="s">
        <v>684</v>
      </c>
      <c r="V15" s="24" t="s">
        <v>406</v>
      </c>
      <c r="W15" s="3"/>
      <c r="X15" s="45">
        <v>5569</v>
      </c>
      <c r="Y15" s="45"/>
      <c r="Z15" s="45">
        <f t="shared" si="0"/>
        <v>5569</v>
      </c>
      <c r="AA15" s="28">
        <v>90</v>
      </c>
      <c r="AB15" s="24">
        <v>85</v>
      </c>
      <c r="AC15" s="42">
        <v>13.5</v>
      </c>
      <c r="AD15" s="42"/>
      <c r="AE15" s="31"/>
      <c r="AF15" s="31">
        <v>18102</v>
      </c>
      <c r="AG15" s="31">
        <v>21178</v>
      </c>
      <c r="AH15" s="34">
        <v>2500</v>
      </c>
      <c r="AI15" s="34">
        <v>49</v>
      </c>
      <c r="AJ15" s="3">
        <v>0</v>
      </c>
      <c r="AK15" s="3"/>
      <c r="AL15" s="24"/>
      <c r="AM15" s="24"/>
      <c r="AN15" s="11"/>
    </row>
    <row r="16" spans="1:40" s="22" customFormat="1" x14ac:dyDescent="0.25">
      <c r="A16" s="24">
        <v>2017</v>
      </c>
      <c r="B16" s="3" t="s">
        <v>619</v>
      </c>
      <c r="C16" s="3" t="s">
        <v>453</v>
      </c>
      <c r="D16" s="3" t="s">
        <v>400</v>
      </c>
      <c r="E16" s="3" t="s">
        <v>25</v>
      </c>
      <c r="F16" s="3" t="s">
        <v>455</v>
      </c>
      <c r="G16" s="3"/>
      <c r="H16" s="3" t="s">
        <v>454</v>
      </c>
      <c r="I16" s="3" t="s">
        <v>401</v>
      </c>
      <c r="J16" s="3" t="s">
        <v>411</v>
      </c>
      <c r="K16" s="3" t="s">
        <v>412</v>
      </c>
      <c r="L16" s="3" t="s">
        <v>456</v>
      </c>
      <c r="M16" s="3" t="s">
        <v>457</v>
      </c>
      <c r="N16" s="16">
        <v>4550206</v>
      </c>
      <c r="O16" s="16">
        <v>4550206</v>
      </c>
      <c r="P16" s="16">
        <v>825000</v>
      </c>
      <c r="Q16" s="59"/>
      <c r="R16" s="16">
        <v>65</v>
      </c>
      <c r="S16" s="3" t="s">
        <v>351</v>
      </c>
      <c r="T16" s="3" t="s">
        <v>40</v>
      </c>
      <c r="U16" s="3" t="s">
        <v>684</v>
      </c>
      <c r="V16" s="24" t="s">
        <v>406</v>
      </c>
      <c r="W16" s="3"/>
      <c r="X16" s="45">
        <v>2990</v>
      </c>
      <c r="Y16" s="45"/>
      <c r="Z16" s="45">
        <f t="shared" si="0"/>
        <v>2990</v>
      </c>
      <c r="AA16" s="28">
        <v>73</v>
      </c>
      <c r="AB16" s="24">
        <v>83</v>
      </c>
      <c r="AC16" s="42">
        <v>28</v>
      </c>
      <c r="AD16" s="42"/>
      <c r="AE16" s="31"/>
      <c r="AF16" s="31">
        <v>23100</v>
      </c>
      <c r="AG16" s="31">
        <v>61100</v>
      </c>
      <c r="AH16" s="34">
        <v>5000</v>
      </c>
      <c r="AI16" s="34">
        <v>12</v>
      </c>
      <c r="AJ16" s="3">
        <v>0</v>
      </c>
      <c r="AK16" s="3"/>
      <c r="AL16" s="24"/>
      <c r="AM16" s="24"/>
      <c r="AN16" s="3"/>
    </row>
    <row r="17" spans="1:78" s="22" customFormat="1" x14ac:dyDescent="0.25">
      <c r="A17" s="24">
        <v>2017</v>
      </c>
      <c r="B17" s="3" t="s">
        <v>619</v>
      </c>
      <c r="C17" s="3" t="s">
        <v>458</v>
      </c>
      <c r="D17" s="3" t="s">
        <v>428</v>
      </c>
      <c r="E17" s="3" t="s">
        <v>137</v>
      </c>
      <c r="F17" s="3" t="s">
        <v>460</v>
      </c>
      <c r="G17" s="3"/>
      <c r="H17" s="3" t="s">
        <v>459</v>
      </c>
      <c r="I17" s="3" t="s">
        <v>430</v>
      </c>
      <c r="J17" s="3" t="s">
        <v>185</v>
      </c>
      <c r="K17" s="3" t="s">
        <v>461</v>
      </c>
      <c r="L17" s="3" t="s">
        <v>462</v>
      </c>
      <c r="M17" s="3" t="s">
        <v>463</v>
      </c>
      <c r="N17" s="16">
        <v>22784424</v>
      </c>
      <c r="O17" s="16">
        <v>13450322</v>
      </c>
      <c r="P17" s="16">
        <v>2000000</v>
      </c>
      <c r="Q17" s="59"/>
      <c r="R17" s="16">
        <v>56</v>
      </c>
      <c r="S17" s="3" t="s">
        <v>351</v>
      </c>
      <c r="T17" s="3" t="s">
        <v>40</v>
      </c>
      <c r="U17" s="3" t="s">
        <v>684</v>
      </c>
      <c r="V17" s="24" t="s">
        <v>406</v>
      </c>
      <c r="W17" s="3"/>
      <c r="X17" s="45">
        <v>19457</v>
      </c>
      <c r="Y17" s="45"/>
      <c r="Z17" s="45">
        <f t="shared" si="0"/>
        <v>19457</v>
      </c>
      <c r="AA17" s="28">
        <v>85</v>
      </c>
      <c r="AB17" s="24">
        <v>88</v>
      </c>
      <c r="AC17" s="42">
        <v>28.3</v>
      </c>
      <c r="AD17" s="42"/>
      <c r="AE17" s="31"/>
      <c r="AF17" s="31">
        <v>108217</v>
      </c>
      <c r="AG17" s="31">
        <v>126846</v>
      </c>
      <c r="AH17" s="34">
        <v>16332</v>
      </c>
      <c r="AI17" s="34">
        <v>102</v>
      </c>
      <c r="AJ17" s="3">
        <v>0</v>
      </c>
      <c r="AK17" s="3"/>
      <c r="AL17" s="24"/>
      <c r="AM17" s="24"/>
      <c r="AN17" s="11"/>
    </row>
    <row r="18" spans="1:78" s="22" customFormat="1" x14ac:dyDescent="0.25">
      <c r="A18" s="24">
        <v>2017</v>
      </c>
      <c r="B18" s="3" t="s">
        <v>619</v>
      </c>
      <c r="C18" s="3" t="s">
        <v>468</v>
      </c>
      <c r="D18" s="3" t="s">
        <v>470</v>
      </c>
      <c r="E18" s="3" t="s">
        <v>471</v>
      </c>
      <c r="F18" s="3" t="s">
        <v>472</v>
      </c>
      <c r="G18" s="3"/>
      <c r="H18" s="3" t="s">
        <v>469</v>
      </c>
      <c r="I18" s="3" t="s">
        <v>473</v>
      </c>
      <c r="J18" s="3" t="s">
        <v>474</v>
      </c>
      <c r="K18" s="3" t="s">
        <v>475</v>
      </c>
      <c r="L18" s="3" t="s">
        <v>476</v>
      </c>
      <c r="M18" s="3" t="s">
        <v>477</v>
      </c>
      <c r="N18" s="16">
        <v>3895422</v>
      </c>
      <c r="O18" s="16">
        <v>1433124</v>
      </c>
      <c r="P18" s="16">
        <v>818887</v>
      </c>
      <c r="Q18" s="59"/>
      <c r="R18" s="16">
        <v>73</v>
      </c>
      <c r="S18" s="3" t="s">
        <v>351</v>
      </c>
      <c r="T18" s="3" t="s">
        <v>40</v>
      </c>
      <c r="U18" s="3" t="s">
        <v>684</v>
      </c>
      <c r="V18" s="24" t="s">
        <v>406</v>
      </c>
      <c r="W18" s="3"/>
      <c r="X18" s="45">
        <v>2482</v>
      </c>
      <c r="Y18" s="45"/>
      <c r="Z18" s="45">
        <f t="shared" si="0"/>
        <v>2482</v>
      </c>
      <c r="AA18" s="28">
        <v>98</v>
      </c>
      <c r="AB18" s="24">
        <v>86</v>
      </c>
      <c r="AC18" s="42">
        <v>4.8</v>
      </c>
      <c r="AD18" s="42"/>
      <c r="AE18" s="31"/>
      <c r="AF18" s="31">
        <v>8431</v>
      </c>
      <c r="AG18" s="31">
        <v>8638</v>
      </c>
      <c r="AH18" s="34">
        <v>740</v>
      </c>
      <c r="AI18" s="34">
        <v>12</v>
      </c>
      <c r="AJ18" s="3">
        <v>0</v>
      </c>
      <c r="AK18" s="3"/>
      <c r="AL18" s="24"/>
      <c r="AM18" s="24"/>
      <c r="AN18" s="11"/>
    </row>
    <row r="19" spans="1:78" s="22" customFormat="1" x14ac:dyDescent="0.25">
      <c r="A19" s="24">
        <v>2017</v>
      </c>
      <c r="B19" s="3" t="s">
        <v>619</v>
      </c>
      <c r="C19" s="3" t="s">
        <v>408</v>
      </c>
      <c r="D19" s="3" t="s">
        <v>400</v>
      </c>
      <c r="E19" s="3" t="s">
        <v>25</v>
      </c>
      <c r="F19" s="3" t="s">
        <v>410</v>
      </c>
      <c r="G19" s="3"/>
      <c r="H19" s="3" t="s">
        <v>409</v>
      </c>
      <c r="I19" s="3" t="s">
        <v>401</v>
      </c>
      <c r="J19" s="3" t="s">
        <v>411</v>
      </c>
      <c r="K19" s="3" t="s">
        <v>412</v>
      </c>
      <c r="L19" s="3" t="s">
        <v>413</v>
      </c>
      <c r="M19" s="3" t="s">
        <v>414</v>
      </c>
      <c r="N19" s="16">
        <v>984977</v>
      </c>
      <c r="O19" s="16">
        <v>984977</v>
      </c>
      <c r="P19" s="16">
        <v>240000</v>
      </c>
      <c r="Q19" s="59"/>
      <c r="R19" s="16">
        <v>26</v>
      </c>
      <c r="S19" s="3" t="s">
        <v>351</v>
      </c>
      <c r="T19" s="3" t="s">
        <v>389</v>
      </c>
      <c r="U19" s="3" t="s">
        <v>407</v>
      </c>
      <c r="V19" s="24" t="s">
        <v>406</v>
      </c>
      <c r="W19" s="3"/>
      <c r="X19" s="45"/>
      <c r="Y19" s="45">
        <v>2623</v>
      </c>
      <c r="Z19" s="45">
        <f t="shared" si="0"/>
        <v>2623</v>
      </c>
      <c r="AA19" s="28">
        <v>94</v>
      </c>
      <c r="AB19" s="24">
        <v>90</v>
      </c>
      <c r="AC19" s="42"/>
      <c r="AD19" s="42">
        <v>2</v>
      </c>
      <c r="AE19" s="31">
        <v>4771</v>
      </c>
      <c r="AF19" s="31"/>
      <c r="AG19" s="31"/>
      <c r="AH19" s="34">
        <v>400</v>
      </c>
      <c r="AI19" s="34">
        <v>4</v>
      </c>
      <c r="AJ19" s="3">
        <v>0</v>
      </c>
      <c r="AK19" s="3"/>
      <c r="AL19" s="24"/>
      <c r="AM19" s="24"/>
      <c r="AN19" s="11"/>
    </row>
    <row r="20" spans="1:78" s="22" customFormat="1" x14ac:dyDescent="0.25">
      <c r="A20" s="24">
        <v>2017</v>
      </c>
      <c r="B20" s="3" t="s">
        <v>619</v>
      </c>
      <c r="C20" s="3" t="s">
        <v>620</v>
      </c>
      <c r="D20" s="3" t="s">
        <v>381</v>
      </c>
      <c r="E20" s="3" t="s">
        <v>171</v>
      </c>
      <c r="F20" s="3" t="s">
        <v>622</v>
      </c>
      <c r="G20" s="3"/>
      <c r="H20" s="3" t="s">
        <v>621</v>
      </c>
      <c r="I20" s="3" t="s">
        <v>382</v>
      </c>
      <c r="J20" s="3" t="s">
        <v>506</v>
      </c>
      <c r="K20" s="3" t="s">
        <v>507</v>
      </c>
      <c r="L20" s="3" t="s">
        <v>623</v>
      </c>
      <c r="M20" s="3" t="s">
        <v>624</v>
      </c>
      <c r="N20" s="16">
        <f>36.76/100*178711843.88</f>
        <v>65694473.810287997</v>
      </c>
      <c r="O20" s="16">
        <f>36.76/100*(61253024.48+6500000)</f>
        <v>24906011.798847996</v>
      </c>
      <c r="P20" s="16">
        <f>36.8/100*25051300</f>
        <v>9218878.4000000004</v>
      </c>
      <c r="Q20" s="59"/>
      <c r="R20" s="16">
        <v>67</v>
      </c>
      <c r="S20" s="3" t="s">
        <v>351</v>
      </c>
      <c r="T20" s="3" t="s">
        <v>40</v>
      </c>
      <c r="U20" s="3" t="s">
        <v>685</v>
      </c>
      <c r="V20" s="24" t="s">
        <v>406</v>
      </c>
      <c r="W20" s="3"/>
      <c r="X20" s="45">
        <v>38502</v>
      </c>
      <c r="Y20" s="45"/>
      <c r="Z20" s="45">
        <f t="shared" si="0"/>
        <v>38502</v>
      </c>
      <c r="AA20" s="28">
        <v>66</v>
      </c>
      <c r="AB20" s="24">
        <v>90</v>
      </c>
      <c r="AC20" s="42">
        <v>281</v>
      </c>
      <c r="AD20" s="42"/>
      <c r="AE20" s="31">
        <f>AF20-16764*11.63</f>
        <v>113333.68</v>
      </c>
      <c r="AF20" s="31">
        <v>308299</v>
      </c>
      <c r="AG20" s="31"/>
      <c r="AH20" s="34">
        <v>50205</v>
      </c>
      <c r="AI20" s="34">
        <v>165</v>
      </c>
      <c r="AJ20" s="3">
        <v>1</v>
      </c>
      <c r="AK20" s="3"/>
      <c r="AL20" s="24"/>
      <c r="AM20" s="24"/>
      <c r="AN20" s="3" t="s">
        <v>708</v>
      </c>
    </row>
    <row r="21" spans="1:78" s="22" customFormat="1" x14ac:dyDescent="0.25">
      <c r="A21" s="24">
        <v>2017</v>
      </c>
      <c r="B21" s="24" t="s">
        <v>619</v>
      </c>
      <c r="C21" s="24" t="s">
        <v>625</v>
      </c>
      <c r="D21" s="3" t="s">
        <v>470</v>
      </c>
      <c r="E21" s="3" t="s">
        <v>627</v>
      </c>
      <c r="F21" s="3" t="s">
        <v>628</v>
      </c>
      <c r="G21" s="24"/>
      <c r="H21" s="3" t="s">
        <v>626</v>
      </c>
      <c r="I21" s="3" t="s">
        <v>473</v>
      </c>
      <c r="J21" s="3" t="s">
        <v>474</v>
      </c>
      <c r="K21" s="3" t="s">
        <v>475</v>
      </c>
      <c r="L21" s="24"/>
      <c r="M21" s="24"/>
      <c r="N21" s="16">
        <v>774123</v>
      </c>
      <c r="O21" s="16">
        <v>774123</v>
      </c>
      <c r="P21" s="16">
        <v>273000</v>
      </c>
      <c r="Q21" s="59"/>
      <c r="R21" s="16"/>
      <c r="S21" s="24"/>
      <c r="T21" s="3" t="s">
        <v>40</v>
      </c>
      <c r="U21" s="24"/>
      <c r="V21" s="24"/>
      <c r="W21" s="24"/>
      <c r="X21" s="43"/>
      <c r="Y21" s="43">
        <v>839</v>
      </c>
      <c r="Z21" s="45">
        <f>Y21+X21</f>
        <v>839</v>
      </c>
      <c r="AA21" s="28"/>
      <c r="AB21" s="24"/>
      <c r="AC21" s="42"/>
      <c r="AD21" s="42">
        <v>6251</v>
      </c>
      <c r="AE21" s="32"/>
      <c r="AF21" s="32">
        <v>7678</v>
      </c>
      <c r="AG21" s="32"/>
      <c r="AH21" s="35">
        <v>910</v>
      </c>
      <c r="AI21" s="35">
        <v>6</v>
      </c>
      <c r="AJ21" s="24"/>
      <c r="AK21" s="24"/>
      <c r="AL21" s="24"/>
      <c r="AM21" s="24"/>
      <c r="AN21" s="3"/>
    </row>
    <row r="22" spans="1:78" s="1" customFormat="1" x14ac:dyDescent="0.25">
      <c r="A22" s="24">
        <v>2016</v>
      </c>
      <c r="B22" s="25" t="s">
        <v>619</v>
      </c>
      <c r="C22" s="24" t="s">
        <v>365</v>
      </c>
      <c r="D22" s="24" t="s">
        <v>235</v>
      </c>
      <c r="E22" s="24" t="s">
        <v>128</v>
      </c>
      <c r="F22" s="24" t="s">
        <v>196</v>
      </c>
      <c r="G22" s="24" t="s">
        <v>497</v>
      </c>
      <c r="H22" s="24" t="s">
        <v>366</v>
      </c>
      <c r="I22" s="24" t="s">
        <v>236</v>
      </c>
      <c r="J22" s="24" t="s">
        <v>367</v>
      </c>
      <c r="K22" s="24" t="s">
        <v>368</v>
      </c>
      <c r="L22" s="24" t="s">
        <v>369</v>
      </c>
      <c r="M22" s="24" t="s">
        <v>370</v>
      </c>
      <c r="N22" s="16">
        <v>1955000</v>
      </c>
      <c r="O22" s="16">
        <v>1955000</v>
      </c>
      <c r="P22" s="16">
        <v>1173000</v>
      </c>
      <c r="Q22" s="59"/>
      <c r="R22" s="16">
        <v>24</v>
      </c>
      <c r="S22" s="25"/>
      <c r="T22" s="25"/>
      <c r="U22" s="4" t="s">
        <v>40</v>
      </c>
      <c r="V22" s="24" t="s">
        <v>420</v>
      </c>
      <c r="W22" s="24" t="s">
        <v>492</v>
      </c>
      <c r="X22" s="43"/>
      <c r="Y22" s="43">
        <v>1040</v>
      </c>
      <c r="Z22" s="45">
        <f t="shared" si="0"/>
        <v>1040</v>
      </c>
      <c r="AA22" s="28">
        <v>76</v>
      </c>
      <c r="AB22" s="24">
        <v>82</v>
      </c>
      <c r="AC22" s="42"/>
      <c r="AD22" s="42">
        <v>60000</v>
      </c>
      <c r="AE22" s="32">
        <v>60357</v>
      </c>
      <c r="AF22" s="32"/>
      <c r="AG22" s="32"/>
      <c r="AH22" s="35">
        <v>13816</v>
      </c>
      <c r="AI22" s="35">
        <v>3</v>
      </c>
      <c r="AJ22" s="24">
        <v>0</v>
      </c>
      <c r="AK22" s="25"/>
      <c r="AL22" s="25"/>
      <c r="AM22" s="25"/>
      <c r="AN22" s="25" t="s">
        <v>711</v>
      </c>
      <c r="AO22" s="22"/>
      <c r="AP22" s="22"/>
      <c r="AQ22" s="22"/>
      <c r="AR22" s="22"/>
      <c r="AS22" s="22"/>
      <c r="AT22" s="22"/>
      <c r="AU22" s="22"/>
      <c r="AV22" s="22"/>
      <c r="AW22" s="22"/>
      <c r="AX22" s="22"/>
      <c r="AY22" s="22"/>
      <c r="AZ22" s="22"/>
      <c r="BA22" s="22"/>
      <c r="BB22" s="22"/>
      <c r="BC22" s="22"/>
      <c r="BD22" s="22"/>
      <c r="BE22" s="22"/>
      <c r="BF22" s="22"/>
      <c r="BG22" s="22"/>
      <c r="BH22" s="22"/>
      <c r="BI22" s="22"/>
      <c r="BJ22" s="22"/>
      <c r="BK22" s="22"/>
      <c r="BL22" s="22"/>
      <c r="BM22" s="22"/>
      <c r="BN22" s="22"/>
      <c r="BO22" s="22"/>
      <c r="BP22" s="22"/>
      <c r="BQ22" s="22"/>
      <c r="BR22" s="22"/>
      <c r="BS22" s="22"/>
      <c r="BT22" s="22"/>
      <c r="BU22" s="22"/>
      <c r="BV22" s="22"/>
      <c r="BW22" s="22"/>
      <c r="BX22" s="22"/>
      <c r="BY22" s="22"/>
      <c r="BZ22" s="22"/>
    </row>
    <row r="23" spans="1:78" s="1" customFormat="1" ht="14.25" customHeight="1" x14ac:dyDescent="0.25">
      <c r="A23" s="24">
        <v>2016</v>
      </c>
      <c r="B23" s="25" t="s">
        <v>619</v>
      </c>
      <c r="C23" s="24" t="s">
        <v>371</v>
      </c>
      <c r="D23" s="24" t="s">
        <v>320</v>
      </c>
      <c r="E23" s="24" t="s">
        <v>171</v>
      </c>
      <c r="F23" s="24" t="s">
        <v>373</v>
      </c>
      <c r="G23" s="24" t="s">
        <v>497</v>
      </c>
      <c r="H23" s="24" t="s">
        <v>372</v>
      </c>
      <c r="I23" s="24" t="s">
        <v>322</v>
      </c>
      <c r="J23" s="24" t="s">
        <v>323</v>
      </c>
      <c r="K23" s="24" t="s">
        <v>324</v>
      </c>
      <c r="L23" s="24" t="s">
        <v>325</v>
      </c>
      <c r="M23" s="24" t="s">
        <v>326</v>
      </c>
      <c r="N23" s="16">
        <v>1254074</v>
      </c>
      <c r="O23" s="16">
        <v>1254074</v>
      </c>
      <c r="P23" s="16">
        <v>648000</v>
      </c>
      <c r="Q23" s="59"/>
      <c r="R23" s="16">
        <v>30</v>
      </c>
      <c r="S23" s="25"/>
      <c r="T23" s="25"/>
      <c r="U23" s="4" t="s">
        <v>40</v>
      </c>
      <c r="V23" s="5" t="s">
        <v>406</v>
      </c>
      <c r="W23" s="24" t="s">
        <v>492</v>
      </c>
      <c r="X23" s="43"/>
      <c r="Y23" s="43">
        <v>600</v>
      </c>
      <c r="Z23" s="45">
        <f t="shared" si="0"/>
        <v>600</v>
      </c>
      <c r="AA23" s="28">
        <v>100</v>
      </c>
      <c r="AB23" s="24">
        <v>90</v>
      </c>
      <c r="AC23" s="42"/>
      <c r="AD23" s="42">
        <v>4</v>
      </c>
      <c r="AE23" s="32">
        <v>11000</v>
      </c>
      <c r="AF23" s="32"/>
      <c r="AG23" s="32"/>
      <c r="AH23" s="35">
        <v>1</v>
      </c>
      <c r="AI23" s="35">
        <v>1</v>
      </c>
      <c r="AJ23" s="24">
        <v>0</v>
      </c>
      <c r="AK23" s="25"/>
      <c r="AL23" s="25"/>
      <c r="AM23" s="25"/>
      <c r="AN23" s="25"/>
      <c r="AO23" s="22"/>
      <c r="AP23" s="22"/>
      <c r="AQ23" s="22"/>
      <c r="AR23" s="22"/>
      <c r="AS23" s="22"/>
      <c r="AT23" s="22"/>
      <c r="AU23" s="22"/>
      <c r="AV23" s="22"/>
      <c r="AW23" s="22"/>
      <c r="AX23" s="22"/>
      <c r="AY23" s="22"/>
      <c r="AZ23" s="22"/>
      <c r="BA23" s="22"/>
      <c r="BB23" s="22"/>
      <c r="BC23" s="22"/>
      <c r="BD23" s="22"/>
      <c r="BE23" s="22"/>
      <c r="BF23" s="22"/>
      <c r="BG23" s="22"/>
      <c r="BH23" s="22"/>
      <c r="BI23" s="22"/>
      <c r="BJ23" s="22"/>
      <c r="BK23" s="22"/>
      <c r="BL23" s="22"/>
      <c r="BM23" s="22"/>
      <c r="BN23" s="22"/>
      <c r="BO23" s="22"/>
      <c r="BP23" s="22"/>
      <c r="BQ23" s="22"/>
      <c r="BR23" s="22"/>
      <c r="BS23" s="22"/>
      <c r="BT23" s="22"/>
      <c r="BU23" s="22"/>
      <c r="BV23" s="22"/>
      <c r="BW23" s="22"/>
      <c r="BX23" s="22"/>
      <c r="BY23" s="22"/>
      <c r="BZ23" s="22"/>
    </row>
    <row r="24" spans="1:78" s="1" customFormat="1" x14ac:dyDescent="0.25">
      <c r="A24" s="24">
        <v>2016</v>
      </c>
      <c r="B24" s="25" t="s">
        <v>619</v>
      </c>
      <c r="C24" s="24" t="s">
        <v>349</v>
      </c>
      <c r="D24" s="24" t="s">
        <v>252</v>
      </c>
      <c r="E24" s="24" t="s">
        <v>150</v>
      </c>
      <c r="F24" s="24" t="s">
        <v>146</v>
      </c>
      <c r="G24" s="24" t="s">
        <v>497</v>
      </c>
      <c r="H24" s="24" t="s">
        <v>350</v>
      </c>
      <c r="I24" s="24" t="s">
        <v>255</v>
      </c>
      <c r="J24" s="24" t="s">
        <v>273</v>
      </c>
      <c r="K24" s="24" t="s">
        <v>274</v>
      </c>
      <c r="L24" s="24" t="s">
        <v>275</v>
      </c>
      <c r="M24" s="24" t="s">
        <v>276</v>
      </c>
      <c r="N24" s="16">
        <v>220250</v>
      </c>
      <c r="O24" s="16">
        <v>220250</v>
      </c>
      <c r="P24" s="16">
        <v>106776</v>
      </c>
      <c r="Q24" s="59"/>
      <c r="R24" s="16">
        <v>70</v>
      </c>
      <c r="S24" s="25"/>
      <c r="T24" s="25"/>
      <c r="U24" s="4" t="s">
        <v>40</v>
      </c>
      <c r="V24" s="5" t="s">
        <v>406</v>
      </c>
      <c r="W24" s="24" t="s">
        <v>499</v>
      </c>
      <c r="X24" s="43">
        <v>360</v>
      </c>
      <c r="Y24" s="43"/>
      <c r="Z24" s="45">
        <f t="shared" si="0"/>
        <v>360</v>
      </c>
      <c r="AA24" s="28">
        <v>79</v>
      </c>
      <c r="AB24" s="24">
        <v>80</v>
      </c>
      <c r="AC24" s="42">
        <v>1360</v>
      </c>
      <c r="AD24" s="42"/>
      <c r="AE24" s="32"/>
      <c r="AF24" s="32">
        <v>1155</v>
      </c>
      <c r="AG24" s="32">
        <v>1170</v>
      </c>
      <c r="AH24" s="35">
        <v>140</v>
      </c>
      <c r="AI24" s="35">
        <v>4</v>
      </c>
      <c r="AJ24" s="24">
        <v>0</v>
      </c>
      <c r="AK24" s="25"/>
      <c r="AL24" s="25"/>
      <c r="AM24" s="25"/>
      <c r="AN24" s="25"/>
      <c r="AO24" s="22"/>
      <c r="AP24" s="22"/>
      <c r="AQ24" s="22"/>
      <c r="AR24" s="22"/>
      <c r="AS24" s="22"/>
      <c r="AT24" s="22"/>
      <c r="AU24" s="22"/>
      <c r="AV24" s="22"/>
      <c r="AW24" s="22"/>
      <c r="AX24" s="22"/>
      <c r="AY24" s="22"/>
      <c r="AZ24" s="22"/>
      <c r="BA24" s="22"/>
      <c r="BB24" s="22"/>
      <c r="BC24" s="22"/>
      <c r="BD24" s="22"/>
      <c r="BE24" s="22"/>
      <c r="BF24" s="22"/>
      <c r="BG24" s="22"/>
      <c r="BH24" s="22"/>
      <c r="BI24" s="22"/>
      <c r="BJ24" s="22"/>
      <c r="BK24" s="22"/>
      <c r="BL24" s="22"/>
      <c r="BM24" s="22"/>
      <c r="BN24" s="22"/>
      <c r="BO24" s="22"/>
      <c r="BP24" s="22"/>
      <c r="BQ24" s="22"/>
      <c r="BR24" s="22"/>
      <c r="BS24" s="22"/>
      <c r="BT24" s="22"/>
      <c r="BU24" s="22"/>
      <c r="BV24" s="22"/>
      <c r="BW24" s="22"/>
      <c r="BX24" s="22"/>
      <c r="BY24" s="22"/>
      <c r="BZ24" s="22"/>
    </row>
    <row r="25" spans="1:78" s="1" customFormat="1" x14ac:dyDescent="0.25">
      <c r="A25" s="24">
        <v>2016</v>
      </c>
      <c r="B25" s="25" t="s">
        <v>619</v>
      </c>
      <c r="C25" s="24" t="s">
        <v>352</v>
      </c>
      <c r="D25" s="24" t="s">
        <v>252</v>
      </c>
      <c r="E25" s="24" t="s">
        <v>150</v>
      </c>
      <c r="F25" s="24" t="s">
        <v>146</v>
      </c>
      <c r="G25" s="24" t="s">
        <v>192</v>
      </c>
      <c r="H25" s="24" t="s">
        <v>353</v>
      </c>
      <c r="I25" s="24" t="s">
        <v>255</v>
      </c>
      <c r="J25" s="24" t="s">
        <v>273</v>
      </c>
      <c r="K25" s="24" t="s">
        <v>274</v>
      </c>
      <c r="L25" s="24" t="s">
        <v>275</v>
      </c>
      <c r="M25" s="24" t="s">
        <v>276</v>
      </c>
      <c r="N25" s="16">
        <v>186000</v>
      </c>
      <c r="O25" s="16">
        <v>186000</v>
      </c>
      <c r="P25" s="16">
        <v>79266</v>
      </c>
      <c r="Q25" s="59"/>
      <c r="R25" s="16">
        <v>70</v>
      </c>
      <c r="S25" s="25"/>
      <c r="T25" s="25"/>
      <c r="U25" s="4" t="s">
        <v>40</v>
      </c>
      <c r="V25" s="5" t="s">
        <v>406</v>
      </c>
      <c r="W25" s="24" t="s">
        <v>499</v>
      </c>
      <c r="X25" s="43">
        <v>262</v>
      </c>
      <c r="Y25" s="43"/>
      <c r="Z25" s="45">
        <f t="shared" si="0"/>
        <v>262</v>
      </c>
      <c r="AA25" s="28">
        <v>79</v>
      </c>
      <c r="AB25" s="24">
        <v>80</v>
      </c>
      <c r="AC25" s="42">
        <v>0.52</v>
      </c>
      <c r="AD25" s="42"/>
      <c r="AE25" s="32"/>
      <c r="AF25" s="32">
        <v>588</v>
      </c>
      <c r="AG25" s="32">
        <v>745</v>
      </c>
      <c r="AH25" s="35">
        <v>90</v>
      </c>
      <c r="AI25" s="35">
        <v>2</v>
      </c>
      <c r="AJ25" s="24">
        <v>0</v>
      </c>
      <c r="AK25" s="25"/>
      <c r="AL25" s="25"/>
      <c r="AM25" s="25"/>
      <c r="AN25" s="25"/>
      <c r="AO25" s="22"/>
      <c r="AP25" s="22"/>
      <c r="AQ25" s="22"/>
      <c r="AR25" s="22"/>
      <c r="AS25" s="22"/>
      <c r="AT25" s="22"/>
      <c r="AU25" s="22"/>
      <c r="AV25" s="22"/>
      <c r="AW25" s="22"/>
      <c r="AX25" s="22"/>
      <c r="AY25" s="22"/>
      <c r="AZ25" s="22"/>
      <c r="BA25" s="22"/>
      <c r="BB25" s="22"/>
      <c r="BC25" s="22"/>
      <c r="BD25" s="22"/>
      <c r="BE25" s="22"/>
      <c r="BF25" s="22"/>
      <c r="BG25" s="22"/>
      <c r="BH25" s="22"/>
      <c r="BI25" s="22"/>
      <c r="BJ25" s="22"/>
      <c r="BK25" s="22"/>
      <c r="BL25" s="22"/>
      <c r="BM25" s="22"/>
      <c r="BN25" s="22"/>
      <c r="BO25" s="22"/>
      <c r="BP25" s="22"/>
      <c r="BQ25" s="22"/>
      <c r="BR25" s="22"/>
      <c r="BS25" s="22"/>
      <c r="BT25" s="22"/>
      <c r="BU25" s="22"/>
      <c r="BV25" s="22"/>
      <c r="BW25" s="22"/>
      <c r="BX25" s="22"/>
      <c r="BY25" s="22"/>
      <c r="BZ25" s="22"/>
    </row>
    <row r="26" spans="1:78" s="1" customFormat="1" x14ac:dyDescent="0.25">
      <c r="A26" s="24">
        <v>2016</v>
      </c>
      <c r="B26" s="25" t="s">
        <v>619</v>
      </c>
      <c r="C26" s="24" t="s">
        <v>354</v>
      </c>
      <c r="D26" s="24" t="s">
        <v>195</v>
      </c>
      <c r="E26" s="24" t="s">
        <v>59</v>
      </c>
      <c r="F26" s="24" t="s">
        <v>356</v>
      </c>
      <c r="G26" s="24" t="s">
        <v>192</v>
      </c>
      <c r="H26" s="24" t="s">
        <v>355</v>
      </c>
      <c r="I26" s="24" t="s">
        <v>197</v>
      </c>
      <c r="J26" s="24" t="s">
        <v>330</v>
      </c>
      <c r="K26" s="24" t="s">
        <v>331</v>
      </c>
      <c r="L26" s="24" t="s">
        <v>500</v>
      </c>
      <c r="M26" s="24" t="s">
        <v>501</v>
      </c>
      <c r="N26" s="16">
        <v>8015346.8700000001</v>
      </c>
      <c r="O26" s="16">
        <v>4558803.3600000003</v>
      </c>
      <c r="P26" s="16">
        <v>3024561</v>
      </c>
      <c r="Q26" s="59"/>
      <c r="R26" s="16">
        <v>58</v>
      </c>
      <c r="S26" s="25"/>
      <c r="T26" s="25"/>
      <c r="U26" s="4" t="s">
        <v>40</v>
      </c>
      <c r="V26" s="5" t="s">
        <v>406</v>
      </c>
      <c r="W26" s="24" t="s">
        <v>499</v>
      </c>
      <c r="X26" s="43">
        <v>5555</v>
      </c>
      <c r="Y26" s="43"/>
      <c r="Z26" s="45">
        <f t="shared" si="0"/>
        <v>5555</v>
      </c>
      <c r="AA26" s="28">
        <v>69</v>
      </c>
      <c r="AB26" s="24">
        <v>92</v>
      </c>
      <c r="AC26" s="42">
        <v>13320</v>
      </c>
      <c r="AD26" s="42"/>
      <c r="AE26" s="32"/>
      <c r="AF26" s="32">
        <v>15732</v>
      </c>
      <c r="AG26" s="32">
        <v>21017</v>
      </c>
      <c r="AH26" s="35">
        <v>1751</v>
      </c>
      <c r="AI26" s="35">
        <v>19</v>
      </c>
      <c r="AJ26" s="24">
        <v>0</v>
      </c>
      <c r="AK26" s="25"/>
      <c r="AL26" s="25"/>
      <c r="AM26" s="25"/>
      <c r="AN26" s="25"/>
      <c r="AO26" s="22"/>
      <c r="AP26" s="22"/>
      <c r="AQ26" s="22"/>
      <c r="AR26" s="22"/>
      <c r="AS26" s="22"/>
      <c r="AT26" s="22"/>
      <c r="AU26" s="22"/>
      <c r="AV26" s="22"/>
      <c r="AW26" s="22"/>
      <c r="AX26" s="22"/>
      <c r="AY26" s="22"/>
      <c r="AZ26" s="22"/>
      <c r="BA26" s="22"/>
      <c r="BB26" s="22"/>
      <c r="BC26" s="22"/>
      <c r="BD26" s="22"/>
      <c r="BE26" s="22"/>
      <c r="BF26" s="22"/>
      <c r="BG26" s="22"/>
      <c r="BH26" s="22"/>
      <c r="BI26" s="22"/>
      <c r="BJ26" s="22"/>
      <c r="BK26" s="22"/>
      <c r="BL26" s="22"/>
      <c r="BM26" s="22"/>
      <c r="BN26" s="22"/>
      <c r="BO26" s="22"/>
      <c r="BP26" s="22"/>
      <c r="BQ26" s="22"/>
      <c r="BR26" s="22"/>
      <c r="BS26" s="22"/>
      <c r="BT26" s="22"/>
      <c r="BU26" s="22"/>
      <c r="BV26" s="22"/>
      <c r="BW26" s="22"/>
      <c r="BX26" s="22"/>
      <c r="BY26" s="22"/>
      <c r="BZ26" s="22"/>
    </row>
    <row r="27" spans="1:78" s="1" customFormat="1" x14ac:dyDescent="0.25">
      <c r="A27" s="24">
        <v>2016</v>
      </c>
      <c r="B27" s="25" t="s">
        <v>619</v>
      </c>
      <c r="C27" s="24" t="s">
        <v>357</v>
      </c>
      <c r="D27" s="24" t="s">
        <v>215</v>
      </c>
      <c r="E27" s="24" t="s">
        <v>144</v>
      </c>
      <c r="F27" s="24" t="s">
        <v>196</v>
      </c>
      <c r="G27" s="24" t="s">
        <v>496</v>
      </c>
      <c r="H27" s="24" t="s">
        <v>358</v>
      </c>
      <c r="I27" s="24" t="s">
        <v>217</v>
      </c>
      <c r="J27" s="24" t="s">
        <v>502</v>
      </c>
      <c r="K27" s="24" t="s">
        <v>503</v>
      </c>
      <c r="L27" s="24" t="s">
        <v>504</v>
      </c>
      <c r="M27" s="24" t="s">
        <v>505</v>
      </c>
      <c r="N27" s="16">
        <v>133500</v>
      </c>
      <c r="O27" s="16">
        <v>133500</v>
      </c>
      <c r="P27" s="16">
        <v>17190</v>
      </c>
      <c r="Q27" s="59"/>
      <c r="R27" s="16">
        <v>70</v>
      </c>
      <c r="S27" s="25"/>
      <c r="T27" s="25"/>
      <c r="U27" s="4" t="s">
        <v>40</v>
      </c>
      <c r="V27" s="5" t="s">
        <v>406</v>
      </c>
      <c r="W27" s="24" t="s">
        <v>499</v>
      </c>
      <c r="X27" s="43">
        <v>265</v>
      </c>
      <c r="Y27" s="43"/>
      <c r="Z27" s="45">
        <f t="shared" si="0"/>
        <v>265</v>
      </c>
      <c r="AA27" s="28">
        <v>95</v>
      </c>
      <c r="AB27" s="24">
        <v>95</v>
      </c>
      <c r="AC27" s="42">
        <v>1400</v>
      </c>
      <c r="AD27" s="42"/>
      <c r="AE27" s="32"/>
      <c r="AF27" s="32">
        <v>1200</v>
      </c>
      <c r="AG27" s="32">
        <v>1263</v>
      </c>
      <c r="AH27" s="35">
        <v>100</v>
      </c>
      <c r="AI27" s="35">
        <v>9</v>
      </c>
      <c r="AJ27" s="24">
        <v>0</v>
      </c>
      <c r="AK27" s="25"/>
      <c r="AL27" s="25"/>
      <c r="AM27" s="25"/>
      <c r="AN27" s="25"/>
      <c r="AO27" s="22"/>
      <c r="AP27" s="22"/>
      <c r="AQ27" s="22"/>
      <c r="AR27" s="22"/>
      <c r="AS27" s="22"/>
      <c r="AT27" s="22"/>
      <c r="AU27" s="22"/>
      <c r="AV27" s="22"/>
      <c r="AW27" s="22"/>
      <c r="AX27" s="22"/>
      <c r="AY27" s="22"/>
      <c r="AZ27" s="22"/>
      <c r="BA27" s="22"/>
      <c r="BB27" s="22"/>
      <c r="BC27" s="22"/>
      <c r="BD27" s="22"/>
      <c r="BE27" s="22"/>
      <c r="BF27" s="22"/>
      <c r="BG27" s="22"/>
      <c r="BH27" s="22"/>
      <c r="BI27" s="22"/>
      <c r="BJ27" s="22"/>
      <c r="BK27" s="22"/>
      <c r="BL27" s="22"/>
      <c r="BM27" s="22"/>
      <c r="BN27" s="22"/>
      <c r="BO27" s="22"/>
      <c r="BP27" s="22"/>
      <c r="BQ27" s="22"/>
      <c r="BR27" s="22"/>
      <c r="BS27" s="22"/>
      <c r="BT27" s="22"/>
      <c r="BU27" s="22"/>
      <c r="BV27" s="22"/>
      <c r="BW27" s="22"/>
      <c r="BX27" s="22"/>
      <c r="BY27" s="22"/>
      <c r="BZ27" s="22"/>
    </row>
    <row r="28" spans="1:78" s="1" customFormat="1" x14ac:dyDescent="0.25">
      <c r="A28" s="24">
        <v>2016</v>
      </c>
      <c r="B28" s="25" t="s">
        <v>619</v>
      </c>
      <c r="C28" s="24" t="s">
        <v>359</v>
      </c>
      <c r="D28" s="24" t="s">
        <v>320</v>
      </c>
      <c r="E28" s="24" t="s">
        <v>171</v>
      </c>
      <c r="F28" s="24" t="s">
        <v>361</v>
      </c>
      <c r="G28" s="24" t="s">
        <v>497</v>
      </c>
      <c r="H28" s="24" t="s">
        <v>360</v>
      </c>
      <c r="I28" s="24" t="s">
        <v>322</v>
      </c>
      <c r="J28" s="24" t="s">
        <v>506</v>
      </c>
      <c r="K28" s="24" t="s">
        <v>507</v>
      </c>
      <c r="L28" s="24" t="s">
        <v>508</v>
      </c>
      <c r="M28" s="24" t="s">
        <v>509</v>
      </c>
      <c r="N28" s="16">
        <v>943500</v>
      </c>
      <c r="O28" s="16">
        <v>943500</v>
      </c>
      <c r="P28" s="16">
        <v>405750</v>
      </c>
      <c r="Q28" s="59"/>
      <c r="R28" s="16">
        <v>56</v>
      </c>
      <c r="S28" s="25"/>
      <c r="T28" s="25"/>
      <c r="U28" s="4" t="s">
        <v>40</v>
      </c>
      <c r="V28" s="5" t="s">
        <v>406</v>
      </c>
      <c r="W28" s="24" t="s">
        <v>492</v>
      </c>
      <c r="X28" s="43">
        <v>1390</v>
      </c>
      <c r="Y28" s="43"/>
      <c r="Z28" s="45">
        <f t="shared" si="0"/>
        <v>1390</v>
      </c>
      <c r="AA28" s="28">
        <v>50</v>
      </c>
      <c r="AB28" s="24">
        <v>90</v>
      </c>
      <c r="AC28" s="42">
        <v>1850</v>
      </c>
      <c r="AD28" s="42"/>
      <c r="AE28" s="32"/>
      <c r="AF28" s="32">
        <v>1540</v>
      </c>
      <c r="AG28" s="32">
        <v>3080</v>
      </c>
      <c r="AH28" s="35">
        <v>660</v>
      </c>
      <c r="AI28" s="35">
        <v>11</v>
      </c>
      <c r="AJ28" s="24">
        <v>0</v>
      </c>
      <c r="AK28" s="25"/>
      <c r="AL28" s="25"/>
      <c r="AM28" s="25"/>
      <c r="AN28" s="25"/>
      <c r="AO28" s="22"/>
      <c r="AP28" s="22"/>
      <c r="AQ28" s="22"/>
      <c r="AR28" s="22"/>
      <c r="AS28" s="22"/>
      <c r="AT28" s="22"/>
      <c r="AU28" s="22"/>
      <c r="AV28" s="22"/>
      <c r="AW28" s="22"/>
      <c r="AX28" s="22"/>
      <c r="AY28" s="22"/>
      <c r="AZ28" s="22"/>
      <c r="BA28" s="22"/>
      <c r="BB28" s="22"/>
      <c r="BC28" s="22"/>
      <c r="BD28" s="22"/>
      <c r="BE28" s="22"/>
      <c r="BF28" s="22"/>
      <c r="BG28" s="22"/>
      <c r="BH28" s="22"/>
      <c r="BI28" s="22"/>
      <c r="BJ28" s="22"/>
      <c r="BK28" s="22"/>
      <c r="BL28" s="22"/>
      <c r="BM28" s="22"/>
      <c r="BN28" s="22"/>
      <c r="BO28" s="22"/>
      <c r="BP28" s="22"/>
      <c r="BQ28" s="22"/>
      <c r="BR28" s="22"/>
      <c r="BS28" s="22"/>
      <c r="BT28" s="22"/>
      <c r="BU28" s="22"/>
      <c r="BV28" s="22"/>
      <c r="BW28" s="22"/>
      <c r="BX28" s="22"/>
      <c r="BY28" s="22"/>
      <c r="BZ28" s="22"/>
    </row>
    <row r="29" spans="1:78" s="1" customFormat="1" x14ac:dyDescent="0.25">
      <c r="A29" s="24">
        <v>2016</v>
      </c>
      <c r="B29" s="25" t="s">
        <v>619</v>
      </c>
      <c r="C29" s="24" t="s">
        <v>362</v>
      </c>
      <c r="D29" s="24" t="s">
        <v>320</v>
      </c>
      <c r="E29" s="24" t="s">
        <v>171</v>
      </c>
      <c r="F29" s="24" t="s">
        <v>364</v>
      </c>
      <c r="G29" s="24" t="s">
        <v>192</v>
      </c>
      <c r="H29" s="24" t="s">
        <v>363</v>
      </c>
      <c r="I29" s="24" t="s">
        <v>322</v>
      </c>
      <c r="J29" s="24" t="s">
        <v>323</v>
      </c>
      <c r="K29" s="24" t="s">
        <v>324</v>
      </c>
      <c r="L29" s="24" t="s">
        <v>510</v>
      </c>
      <c r="M29" s="24" t="s">
        <v>511</v>
      </c>
      <c r="N29" s="16">
        <v>230212</v>
      </c>
      <c r="O29" s="16">
        <v>207291</v>
      </c>
      <c r="P29" s="16">
        <v>99320</v>
      </c>
      <c r="Q29" s="59"/>
      <c r="R29" s="16">
        <v>66</v>
      </c>
      <c r="S29" s="25"/>
      <c r="T29" s="25"/>
      <c r="U29" s="4" t="s">
        <v>40</v>
      </c>
      <c r="V29" s="5" t="s">
        <v>406</v>
      </c>
      <c r="W29" s="24" t="s">
        <v>492</v>
      </c>
      <c r="X29" s="43">
        <v>260</v>
      </c>
      <c r="Y29" s="43"/>
      <c r="Z29" s="45">
        <f t="shared" si="0"/>
        <v>260</v>
      </c>
      <c r="AA29" s="28">
        <v>79</v>
      </c>
      <c r="AB29" s="24">
        <v>85</v>
      </c>
      <c r="AC29" s="42">
        <v>2</v>
      </c>
      <c r="AD29" s="42"/>
      <c r="AE29" s="32"/>
      <c r="AF29" s="32">
        <v>2619</v>
      </c>
      <c r="AG29" s="32">
        <v>3330</v>
      </c>
      <c r="AH29" s="35">
        <v>315</v>
      </c>
      <c r="AI29" s="35">
        <v>1</v>
      </c>
      <c r="AJ29" s="24">
        <v>0</v>
      </c>
      <c r="AK29" s="25"/>
      <c r="AL29" s="25"/>
      <c r="AM29" s="25"/>
      <c r="AN29" s="25"/>
      <c r="AO29" s="22"/>
      <c r="AP29" s="22"/>
      <c r="AQ29" s="22"/>
      <c r="AR29" s="22"/>
      <c r="AS29" s="22"/>
      <c r="AT29" s="22"/>
      <c r="AU29" s="22"/>
      <c r="AV29" s="22"/>
      <c r="AW29" s="22"/>
      <c r="AX29" s="22"/>
      <c r="AY29" s="22"/>
      <c r="AZ29" s="22"/>
      <c r="BA29" s="22"/>
      <c r="BB29" s="22"/>
      <c r="BC29" s="22"/>
      <c r="BD29" s="22"/>
      <c r="BE29" s="22"/>
      <c r="BF29" s="22"/>
      <c r="BG29" s="22"/>
      <c r="BH29" s="22"/>
      <c r="BI29" s="22"/>
      <c r="BJ29" s="22"/>
      <c r="BK29" s="22"/>
      <c r="BL29" s="22"/>
      <c r="BM29" s="22"/>
      <c r="BN29" s="22"/>
      <c r="BO29" s="22"/>
      <c r="BP29" s="22"/>
      <c r="BQ29" s="22"/>
      <c r="BR29" s="22"/>
      <c r="BS29" s="22"/>
      <c r="BT29" s="22"/>
      <c r="BU29" s="22"/>
      <c r="BV29" s="22"/>
      <c r="BW29" s="22"/>
      <c r="BX29" s="22"/>
      <c r="BY29" s="22"/>
      <c r="BZ29" s="22"/>
    </row>
    <row r="31" spans="1:78" x14ac:dyDescent="0.25">
      <c r="I31"/>
      <c r="J31"/>
      <c r="K31"/>
      <c r="L31"/>
      <c r="M31"/>
      <c r="N31"/>
      <c r="O31"/>
      <c r="P31"/>
      <c r="R31"/>
      <c r="S31"/>
      <c r="T31"/>
      <c r="U31"/>
      <c r="V31"/>
      <c r="W31"/>
      <c r="X31"/>
      <c r="Y31"/>
      <c r="Z31"/>
      <c r="AA31"/>
      <c r="AB31"/>
      <c r="AC31"/>
      <c r="AD31"/>
      <c r="AE31"/>
      <c r="AF31"/>
      <c r="AG31"/>
      <c r="AH31"/>
      <c r="AI31"/>
      <c r="AJ31"/>
      <c r="AK31"/>
      <c r="AL31"/>
      <c r="AM31"/>
      <c r="AN31"/>
    </row>
  </sheetData>
  <autoFilter ref="A1:AN29"/>
  <conditionalFormatting sqref="C22:C29">
    <cfRule type="duplicateValues" dxfId="1" priority="20"/>
  </conditionalFormatting>
  <conditionalFormatting sqref="C13:C21">
    <cfRule type="duplicateValues" dxfId="0" priority="1"/>
  </conditionalFormatting>
  <pageMargins left="0.7" right="0.7" top="0.75" bottom="0.75" header="0.3" footer="0.3"/>
  <pageSetup paperSize="9" orientation="portrait" verticalDpi="0" r:id="rId1"/>
  <legacyDrawing r:id="rId2"/>
  <extLst>
    <ext xmlns:x14="http://schemas.microsoft.com/office/spreadsheetml/2009/9/main" uri="{CCE6A557-97BC-4b89-ADB6-D9C93CAAB3DF}">
      <x14:dataValidations xmlns:xm="http://schemas.microsoft.com/office/excel/2006/main" count="8">
        <x14:dataValidation type="list" allowBlank="1" showInputMessage="1" showErrorMessage="1">
          <x14:formula1>
            <xm:f>#REF!</xm:f>
          </x14:formula1>
          <xm:sqref>I8:I30 I32:I1048576 I1:I6</xm:sqref>
        </x14:dataValidation>
        <x14:dataValidation type="list" allowBlank="1" showInputMessage="1" showErrorMessage="1">
          <x14:formula1>
            <xm:f>#REF!</xm:f>
          </x14:formula1>
          <xm:sqref>I7</xm:sqref>
        </x14:dataValidation>
        <x14:dataValidation type="list" allowBlank="1" showInputMessage="1" showErrorMessage="1">
          <x14:formula1>
            <xm:f>#REF!</xm:f>
          </x14:formula1>
          <xm:sqref>T32:T1048576 T1:T30</xm:sqref>
        </x14:dataValidation>
        <x14:dataValidation type="list" allowBlank="1" showInputMessage="1" showErrorMessage="1">
          <x14:formula1>
            <xm:f>#REF!</xm:f>
          </x14:formula1>
          <xm:sqref>W32:W1048576 W1:W30</xm:sqref>
        </x14:dataValidation>
        <x14:dataValidation type="list" allowBlank="1" showInputMessage="1" showErrorMessage="1">
          <x14:formula1>
            <xm:f>#REF!</xm:f>
          </x14:formula1>
          <xm:sqref>V32:V1048576 V1:V30</xm:sqref>
        </x14:dataValidation>
        <x14:dataValidation type="list" allowBlank="1" showInputMessage="1" showErrorMessage="1">
          <x14:formula1>
            <xm:f>#REF!</xm:f>
          </x14:formula1>
          <xm:sqref>U32:U1048576 U1:U30</xm:sqref>
        </x14:dataValidation>
        <x14:dataValidation type="list" allowBlank="1" showInputMessage="1" showErrorMessage="1">
          <x14:formula1>
            <xm:f>#REF!</xm:f>
          </x14:formula1>
          <xm:sqref>AK1:AK1048576</xm:sqref>
        </x14:dataValidation>
        <x14:dataValidation type="list" allowBlank="1" showInputMessage="1" showErrorMessage="1">
          <x14:formula1>
            <xm:f>#REF!</xm:f>
          </x14:formula1>
          <xm:sqref>AM1 AL1:AL1048576</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Bilan global</vt:lpstr>
      <vt:lpstr>CF brut</vt:lpstr>
      <vt:lpstr>CF associé RES</vt:lpstr>
      <vt:lpstr>RES sans recup</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2018-06-13T12:10:01Z</dcterms:modified>
</cp:coreProperties>
</file>