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23"/>
  <workbookPr filterPrivacy="1" codeName="ThisWorkbook" hidePivotFieldList="1"/>
  <xr:revisionPtr revIDLastSave="0" documentId="8_{F096BA63-076F-4343-93F7-7A90288EE929}" xr6:coauthVersionLast="33" xr6:coauthVersionMax="33" xr10:uidLastSave="{00000000-0000-0000-0000-000000000000}"/>
  <bookViews>
    <workbookView xWindow="1640" yWindow="1240" windowWidth="25200" windowHeight="12580" xr2:uid="{00000000-000D-0000-FFFF-FFFF00000000}"/>
  </bookViews>
  <sheets>
    <sheet name="Données de vente" sheetId="1" r:id="rId1"/>
    <sheet name="État des ventes" sheetId="3" r:id="rId2"/>
    <sheet name="Stock" sheetId="2" r:id="rId3"/>
  </sheets>
  <definedNames>
    <definedName name="_xlnm.Print_Titles" localSheetId="0">'Données de vente'!$8:$8</definedName>
    <definedName name="_xlnm.Print_Titles" localSheetId="1">'État des ventes'!$8:$8</definedName>
    <definedName name="_xlnm.Print_Titles" localSheetId="2">Stock!$8:$8</definedName>
    <definedName name="NP">tblStock[RÉFÉRENCE/NUMÉRO PRODUIT]</definedName>
    <definedName name="NP_Description">tblStock[DESCRIPTION]</definedName>
    <definedName name="PT_commencerlarangée">ROW(INDEX('État des ventes'!$G:$G,MATCH("*",'État des ventes'!$G:$G,0),1))+1</definedName>
    <definedName name="PT_rangéedextrémité">COUNTA('État des ventes'!$G:$G)+PT_commencerlarangée-3</definedName>
    <definedName name="_xlnm.Print_Area" localSheetId="0">'Données de vente'!$B:$J</definedName>
    <definedName name="_xlnm.Print_Area" localSheetId="1">'État des ventes'!$B:$G</definedName>
    <definedName name="_xlnm.Print_Area" localSheetId="2">Stock!$B:$C</definedName>
  </definedNames>
  <calcPr calcId="179017" calcMode="manual"/>
  <pivotCaches>
    <pivotCache cacheId="14" r:id="rId4"/>
  </pivotCaches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I13" i="1" l="1"/>
  <c r="J13" i="1" s="1"/>
  <c r="I12" i="1"/>
  <c r="J12" i="1" s="1"/>
  <c r="I11" i="1"/>
  <c r="J11" i="1" s="1"/>
  <c r="I10" i="1"/>
  <c r="J10" i="1" s="1"/>
  <c r="I9" i="1"/>
  <c r="J9" i="1" s="1"/>
</calcChain>
</file>

<file path=xl/sharedStrings.xml><?xml version="1.0" encoding="utf-8"?>
<sst xmlns="http://schemas.openxmlformats.org/spreadsheetml/2006/main" count="51" uniqueCount="38">
  <si>
    <t>Couverture</t>
  </si>
  <si>
    <t>Oreiller</t>
  </si>
  <si>
    <t>Draps</t>
  </si>
  <si>
    <t>Assiette carrée</t>
  </si>
  <si>
    <t>Assiette ronde</t>
  </si>
  <si>
    <t>Bol, grand</t>
  </si>
  <si>
    <t>Bol, petit</t>
  </si>
  <si>
    <t>Assiette ronde, petite</t>
  </si>
  <si>
    <t>Fourchette, petite</t>
  </si>
  <si>
    <t>Cuillère, petite</t>
  </si>
  <si>
    <t>Cuillère, grande</t>
  </si>
  <si>
    <t>Fourchette, grande</t>
  </si>
  <si>
    <t>Couteau à beurre, petit</t>
  </si>
  <si>
    <t>Couteau à beurre, grand</t>
  </si>
  <si>
    <t>Nappe, 10x5</t>
  </si>
  <si>
    <t>Nappe, 8x5</t>
  </si>
  <si>
    <t>Nappe, 8x8</t>
  </si>
  <si>
    <t>Nappe, 6x6</t>
  </si>
  <si>
    <t>Nappe, 6x4</t>
  </si>
  <si>
    <t>Nappe, 4x4</t>
  </si>
  <si>
    <t>Nappe 3 m, ronde</t>
  </si>
  <si>
    <t>Nappe 2,5 m, ronde</t>
  </si>
  <si>
    <t>Nappe 1,8 m, ronde</t>
  </si>
  <si>
    <t xml:space="preserve">Total </t>
  </si>
  <si>
    <t>DATE</t>
  </si>
  <si>
    <t>HEURE</t>
  </si>
  <si>
    <t>NUMÉRO DE TRANSACTION</t>
  </si>
  <si>
    <t>RÉFÉRENCE/NUMÉRO PRODUIT</t>
  </si>
  <si>
    <t>DESCRIPTION</t>
  </si>
  <si>
    <t>MONTANT VENTES</t>
  </si>
  <si>
    <t>% T.V.A.</t>
  </si>
  <si>
    <t>T.V.A. VENTES</t>
  </si>
  <si>
    <t>TOTAL</t>
  </si>
  <si>
    <t xml:space="preserve"> </t>
  </si>
  <si>
    <t>VENTES QUOTIDIENNES - CAISSE ENREGISTREUSE</t>
  </si>
  <si>
    <t>MONTANT VENTE</t>
  </si>
  <si>
    <t>T.V.A. ventes</t>
  </si>
  <si>
    <t>Total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</si>
</sst>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$&quot;#,##0.00"/>
    <numFmt numFmtId="165" formatCode="[$-409]h:mm\ AM/PM;@"/>
    <numFmt numFmtId="166" formatCode="#,##0.00\ &quot;€&quot;"/>
    <numFmt numFmtId="167" formatCode="0.00&quot; &quot;%"/>
    <numFmt numFmtId="168" formatCode="h:mm;@"/>
  </numFmts>
  <fonts count="2" x14ac:knownFonts="1">
    <font>
      <sz val="10"/>
      <color theme="1" tint="0.24994659260841701"/>
      <name val="Trebuchet MS"/>
      <family val="2"/>
      <scheme val="minor"/>
    </font>
    <font>
      <b/>
      <sz val="28"/>
      <color theme="6"/>
      <name val="Trebuchet MS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AEAEA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/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/>
      <diagonal/>
    </border>
  </borders>
  <cellStyleXfs count="2">
    <xf numFmtId="0" fontId="0" fillId="3" borderId="0">
      <alignment vertical="center"/>
    </xf>
    <xf numFmtId="0" fontId="1" fillId="3" borderId="0" applyNumberFormat="0" applyProtection="0">
      <alignment vertical="center"/>
    </xf>
  </cellStyleXfs>
  <cellXfs count="42">
    <xf numFmtId="0" fontId="0" fillId="3" borderId="0" xfId="0">
      <alignment vertical="center"/>
    </xf>
    <xf numFmtId="0" fontId="0" fillId="2" borderId="0" xfId="0" applyFill="1">
      <alignment vertical="center"/>
    </xf>
    <xf numFmtId="0" fontId="0" fillId="0" borderId="0" xfId="0" applyFill="1">
      <alignment vertical="center"/>
    </xf>
    <xf numFmtId="0" fontId="0" fillId="2" borderId="0" xfId="0" applyFill="1" applyAlignment="1">
      <alignment horizontal="left" vertical="center" indent="6"/>
    </xf>
    <xf numFmtId="0" fontId="0" fillId="0" borderId="0" xfId="0" applyFont="1" applyFill="1" applyBorder="1" applyAlignment="1">
      <alignment vertical="center" wrapText="1"/>
    </xf>
    <xf numFmtId="0" fontId="0" fillId="0" borderId="0" xfId="0" applyFill="1" applyAlignment="1">
      <alignment vertical="center"/>
    </xf>
    <xf numFmtId="0" fontId="0" fillId="3" borderId="0" xfId="0" applyAlignment="1">
      <alignment vertical="center"/>
    </xf>
    <xf numFmtId="0" fontId="0" fillId="3" borderId="0" xfId="0" applyBorder="1">
      <alignment vertical="center"/>
    </xf>
    <xf numFmtId="0" fontId="1" fillId="3" borderId="0" xfId="1" applyBorder="1">
      <alignment vertical="center"/>
    </xf>
    <xf numFmtId="0" fontId="0" fillId="0" borderId="0" xfId="0" applyFill="1" applyBorder="1">
      <alignment vertical="center"/>
    </xf>
    <xf numFmtId="0" fontId="0" fillId="2" borderId="0" xfId="0" applyFill="1" applyBorder="1">
      <alignment vertical="center"/>
    </xf>
    <xf numFmtId="0" fontId="0" fillId="2" borderId="0" xfId="0" applyFill="1" applyAlignment="1">
      <alignment vertical="center"/>
    </xf>
    <xf numFmtId="0" fontId="0" fillId="0" borderId="0" xfId="0" applyNumberFormat="1" applyFill="1" applyAlignment="1">
      <alignment horizontal="left" vertical="center"/>
    </xf>
    <xf numFmtId="0" fontId="0" fillId="0" borderId="0" xfId="0" applyNumberFormat="1" applyFont="1" applyFill="1" applyBorder="1" applyAlignment="1">
      <alignment horizontal="left" vertical="center" wrapText="1" indent="2"/>
    </xf>
    <xf numFmtId="0" fontId="0" fillId="0" borderId="0" xfId="0" applyNumberFormat="1" applyFont="1" applyFill="1" applyBorder="1" applyAlignment="1">
      <alignment horizontal="left" vertical="center" indent="2"/>
    </xf>
    <xf numFmtId="0" fontId="0" fillId="0" borderId="0" xfId="0" applyFont="1" applyFill="1" applyBorder="1">
      <alignment vertical="center"/>
    </xf>
    <xf numFmtId="0" fontId="0" fillId="0" borderId="0" xfId="0" applyFill="1" applyAlignment="1">
      <alignment horizontal="left" vertical="center" indent="6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left" vertical="center"/>
    </xf>
    <xf numFmtId="0" fontId="0" fillId="3" borderId="0" xfId="0" applyFill="1">
      <alignment vertical="center"/>
    </xf>
    <xf numFmtId="0" fontId="1" fillId="3" borderId="0" xfId="1" applyFill="1">
      <alignment vertical="center"/>
    </xf>
    <xf numFmtId="0" fontId="0" fillId="2" borderId="0" xfId="0" applyNumberFormat="1" applyFill="1" applyBorder="1" applyAlignment="1">
      <alignment horizontal="left" vertical="center"/>
    </xf>
    <xf numFmtId="0" fontId="0" fillId="3" borderId="0" xfId="0" applyFill="1" applyAlignment="1">
      <alignment horizontal="left" vertical="center" indent="6"/>
    </xf>
    <xf numFmtId="0" fontId="0" fillId="3" borderId="0" xfId="0" applyFill="1" applyAlignment="1">
      <alignment vertical="center"/>
    </xf>
    <xf numFmtId="0" fontId="1" fillId="3" borderId="0" xfId="1" applyFill="1" applyAlignment="1">
      <alignment horizontal="left" vertical="center"/>
    </xf>
    <xf numFmtId="0" fontId="0" fillId="3" borderId="0" xfId="0" applyFill="1" applyBorder="1" applyAlignment="1">
      <alignment horizontal="left" vertical="center" indent="6"/>
    </xf>
    <xf numFmtId="0" fontId="0" fillId="3" borderId="0" xfId="0" applyFont="1" applyFill="1" applyBorder="1" applyAlignment="1">
      <alignment horizontal="left" vertical="center" wrapText="1" indent="1"/>
    </xf>
    <xf numFmtId="0" fontId="0" fillId="3" borderId="0" xfId="0" applyFont="1" applyFill="1" applyBorder="1" applyAlignment="1">
      <alignment vertical="center" wrapText="1"/>
    </xf>
    <xf numFmtId="0" fontId="0" fillId="3" borderId="0" xfId="0" applyFont="1" applyFill="1" applyBorder="1" applyAlignment="1">
      <alignment horizontal="right" vertical="center" indent="2"/>
    </xf>
    <xf numFmtId="14" fontId="0" fillId="3" borderId="0" xfId="0" applyNumberFormat="1" applyFont="1" applyFill="1" applyBorder="1" applyAlignment="1">
      <alignment horizontal="left" vertical="center" indent="1"/>
    </xf>
    <xf numFmtId="0" fontId="0" fillId="3" borderId="0" xfId="0" applyFont="1" applyFill="1" applyBorder="1" applyAlignment="1">
      <alignment horizontal="left" vertical="center"/>
    </xf>
    <xf numFmtId="49" fontId="0" fillId="3" borderId="0" xfId="0" applyNumberFormat="1" applyFont="1" applyFill="1" applyBorder="1" applyAlignment="1">
      <alignment horizontal="left" vertical="center"/>
    </xf>
    <xf numFmtId="164" fontId="0" fillId="3" borderId="0" xfId="0" applyNumberFormat="1" applyFont="1" applyFill="1" applyBorder="1" applyAlignment="1">
      <alignment horizontal="right" vertical="center" indent="2"/>
    </xf>
    <xf numFmtId="0" fontId="0" fillId="3" borderId="0" xfId="0" applyNumberFormat="1" applyFont="1" applyFill="1" applyBorder="1" applyAlignment="1">
      <alignment horizontal="left" vertical="center"/>
    </xf>
    <xf numFmtId="166" fontId="0" fillId="4" borderId="0" xfId="0" applyNumberFormat="1" applyFont="1" applyFill="1" applyBorder="1" applyAlignment="1">
      <alignment horizontal="right" vertical="center" indent="2"/>
    </xf>
    <xf numFmtId="166" fontId="0" fillId="0" borderId="0" xfId="0" applyNumberFormat="1" applyFill="1">
      <alignment vertical="center"/>
    </xf>
    <xf numFmtId="166" fontId="0" fillId="4" borderId="2" xfId="0" applyNumberFormat="1" applyFill="1" applyBorder="1">
      <alignment vertical="center"/>
    </xf>
    <xf numFmtId="166" fontId="0" fillId="4" borderId="1" xfId="0" applyNumberFormat="1" applyFill="1" applyBorder="1">
      <alignment vertical="center"/>
    </xf>
    <xf numFmtId="166" fontId="0" fillId="4" borderId="3" xfId="0" applyNumberFormat="1" applyFill="1" applyBorder="1">
      <alignment vertical="center"/>
    </xf>
    <xf numFmtId="167" fontId="0" fillId="3" borderId="0" xfId="0" applyNumberFormat="1" applyFont="1" applyFill="1" applyBorder="1" applyAlignment="1">
      <alignment horizontal="right" vertical="center" indent="2"/>
    </xf>
    <xf numFmtId="168" fontId="0" fillId="3" borderId="0" xfId="0" applyNumberFormat="1" applyFont="1" applyFill="1" applyBorder="1" applyAlignment="1">
      <alignment horizontal="left" vertical="center"/>
    </xf>
  </cellXfs>
  <cellStyles count="2">
    <cellStyle name="Normal" xfId="0" builtinId="0" customBuiltin="1"/>
    <cellStyle name="Titre 1" xfId="1" builtinId="16" customBuiltin="1"/>
  </cellStyles>
  <dxfs count="42">
    <dxf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  <alignment horizontal="left" vertical="center" textRotation="0" wrapText="0" indent="2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vertical="center" textRotation="0" wrapText="1" indent="0" justifyLastLine="0" shrinkToFit="0" readingOrder="0"/>
    </dxf>
    <dxf>
      <numFmt numFmtId="166" formatCode="#,##0.00\ &quot;€&quot;"/>
    </dxf>
    <dxf>
      <fill>
        <patternFill>
          <bgColor rgb="FFEAEAEA"/>
        </patternFill>
      </fill>
    </dxf>
    <dxf>
      <border>
        <horizontal style="thin">
          <color theme="0" tint="-4.9989318521683403E-2"/>
        </horizontal>
      </border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alignment horizontal="left" readingOrder="0"/>
    </dxf>
    <dxf>
      <alignment horizontal="right" readingOrder="0"/>
    </dxf>
    <dxf>
      <alignment horizontal="right" readingOrder="0"/>
    </dxf>
    <dxf>
      <alignment horizontal="left" readingOrder="0"/>
    </dxf>
    <dxf>
      <alignment horizontal="left" readingOrder="0"/>
    </dxf>
    <dxf>
      <alignment horizontal="left" readingOrder="0"/>
    </dxf>
    <dxf>
      <border>
        <bottom style="thin">
          <color theme="0" tint="-0.14996795556505021"/>
        </bottom>
        <vertical/>
        <horizontal/>
      </border>
    </dxf>
    <dxf>
      <border>
        <bottom style="thin">
          <color theme="0" tint="-0.14996795556505021"/>
        </bottom>
        <vertical/>
        <horizontal/>
      </border>
    </dxf>
    <dxf>
      <font>
        <b/>
        <i val="0"/>
        <color theme="5"/>
      </font>
      <fill>
        <patternFill>
          <bgColor theme="0" tint="-4.9989318521683403E-2"/>
        </patternFill>
      </fill>
    </dxf>
    <dxf>
      <font>
        <b val="0"/>
        <i val="0"/>
        <color theme="5"/>
      </font>
      <fill>
        <patternFill>
          <bgColor theme="0" tint="-4.9989318521683403E-2"/>
        </patternFill>
      </fill>
    </dxf>
    <dxf>
      <numFmt numFmtId="166" formatCode="#,##0.00\ &quot;€&quot;"/>
      <fill>
        <patternFill patternType="solid">
          <fgColor indexed="64"/>
          <bgColor rgb="FFEAEAEA"/>
        </patternFill>
      </fill>
    </dxf>
    <dxf>
      <numFmt numFmtId="166" formatCode="#,##0.00\ &quot;€&quot;"/>
      <fill>
        <patternFill patternType="solid">
          <fgColor indexed="64"/>
          <bgColor rgb="FFEAEAEA"/>
        </patternFill>
      </fill>
    </dxf>
    <dxf>
      <numFmt numFmtId="167" formatCode="0.00&quot; &quot;%"/>
    </dxf>
    <dxf>
      <fill>
        <patternFill patternType="none">
          <fgColor indexed="64"/>
          <bgColor indexed="65"/>
        </patternFill>
      </fill>
      <alignment horizontal="right" vertical="center" textRotation="0" wrapText="0" indent="2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8" formatCode="h:mm;@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</font>
      <fill>
        <patternFill>
          <bgColor theme="0"/>
        </patternFill>
      </fill>
    </dxf>
    <dxf>
      <fill>
        <patternFill>
          <bgColor theme="0"/>
        </patternFill>
      </fill>
    </dxf>
    <dxf>
      <font>
        <b val="0"/>
        <i val="0"/>
      </font>
      <fill>
        <patternFill>
          <bgColor theme="0"/>
        </patternFill>
      </fill>
    </dxf>
    <dxf>
      <font>
        <b val="0"/>
        <i val="0"/>
      </font>
      <fill>
        <patternFill>
          <bgColor rgb="FFEAEAEA"/>
        </patternFill>
      </fill>
    </dxf>
    <dxf>
      <font>
        <b val="0"/>
        <i val="0"/>
      </font>
      <fill>
        <patternFill>
          <bgColor theme="0"/>
        </patternFill>
      </fill>
    </dxf>
    <dxf>
      <font>
        <b/>
        <i val="0"/>
        <color theme="1" tint="0.24994659260841701"/>
      </font>
      <fill>
        <patternFill patternType="solid">
          <fgColor theme="4" tint="0.79992065187536243"/>
          <bgColor theme="0"/>
        </patternFill>
      </fill>
      <border diagonalUp="0" diagonalDown="0">
        <left/>
        <right/>
        <top style="medium">
          <color theme="3" tint="0.39988402966399123"/>
        </top>
        <bottom/>
        <vertical/>
        <horizontal/>
      </border>
    </dxf>
    <dxf>
      <font>
        <b val="0"/>
        <i val="0"/>
        <color theme="5"/>
      </font>
      <fill>
        <patternFill patternType="solid">
          <fgColor theme="4" tint="0.79995117038483843"/>
          <bgColor theme="0"/>
        </patternFill>
      </fill>
      <border diagonalUp="0" diagonalDown="0">
        <left/>
        <right/>
        <top/>
        <bottom style="medium">
          <color theme="3" tint="0.39994506668294322"/>
        </bottom>
        <vertical/>
        <horizontal/>
      </border>
    </dxf>
    <dxf>
      <font>
        <b val="0"/>
        <i val="0"/>
      </font>
      <fill>
        <patternFill>
          <bgColor theme="0"/>
        </patternFill>
      </fill>
      <border>
        <horizontal style="thin">
          <color theme="0" tint="-4.9989318521683403E-2"/>
        </horizontal>
      </border>
    </dxf>
    <dxf>
      <font>
        <b/>
        <i val="0"/>
        <color theme="6"/>
      </font>
      <fill>
        <patternFill patternType="solid">
          <bgColor rgb="FFEAEAEA"/>
        </patternFill>
      </fill>
      <border>
        <vertical/>
        <horizontal style="thin">
          <color theme="0" tint="-4.9989318521683403E-2"/>
        </horizontal>
      </border>
    </dxf>
    <dxf>
      <font>
        <b/>
        <i/>
        <color theme="1" tint="0.24994659260841701"/>
      </font>
      <fill>
        <patternFill patternType="solid">
          <bgColor theme="0"/>
        </patternFill>
      </fill>
      <border diagonalUp="0" diagonalDown="0">
        <left/>
        <right/>
        <top style="double">
          <color theme="1" tint="0.24994659260841701"/>
        </top>
        <bottom/>
        <vertical/>
        <horizontal/>
      </border>
    </dxf>
    <dxf>
      <font>
        <b val="0"/>
        <i val="0"/>
        <color theme="6"/>
      </font>
      <fill>
        <patternFill patternType="solid">
          <bgColor theme="0"/>
        </patternFill>
      </fill>
      <border diagonalUp="0" diagonalDown="0">
        <left/>
        <right/>
        <top/>
        <bottom style="medium">
          <color theme="3" tint="0.39994506668294322"/>
        </bottom>
        <vertical/>
        <horizontal/>
      </border>
    </dxf>
    <dxf>
      <font>
        <b val="0"/>
        <i val="0"/>
        <color theme="1" tint="0.24994659260841701"/>
      </font>
      <fill>
        <patternFill patternType="solid">
          <bgColor theme="0"/>
        </patternFill>
      </fill>
      <border diagonalUp="0" diagonalDown="0">
        <left/>
        <right/>
        <top/>
        <bottom style="medium">
          <color theme="3" tint="0.39994506668294322"/>
        </bottom>
        <vertical/>
        <horizontal style="thin">
          <color theme="0" tint="-4.9989318521683403E-2"/>
        </horizontal>
      </border>
    </dxf>
  </dxfs>
  <tableStyles count="2" defaultTableStyle="Cash Register Sales" defaultPivotStyle="Sales Report">
    <tableStyle name="Cash Register Sales" pivot="0" count="4" xr9:uid="{00000000-0011-0000-FFFF-FFFF00000000}">
      <tableStyleElement type="wholeTable" dxfId="41"/>
      <tableStyleElement type="headerRow" dxfId="40"/>
      <tableStyleElement type="totalRow" dxfId="39"/>
      <tableStyleElement type="lastColumn" dxfId="38"/>
    </tableStyle>
    <tableStyle name="Sales Report" table="0" count="8" xr9:uid="{00000000-0011-0000-FFFF-FFFF01000000}">
      <tableStyleElement type="wholeTable" dxfId="37"/>
      <tableStyleElement type="headerRow" dxfId="36"/>
      <tableStyleElement type="totalRow" dxfId="35"/>
      <tableStyleElement type="firstColumnSubheading" dxfId="34"/>
      <tableStyleElement type="secondColumnSubheading" dxfId="33"/>
      <tableStyleElement type="firstRowSubheading" dxfId="32"/>
      <tableStyleElement type="secondRowSubheading" dxfId="31"/>
      <tableStyleElement type="thirdRowSubheading" dxfId="30"/>
    </tableStyle>
  </tableStyles>
  <colors>
    <mruColors>
      <color rgb="FFEAEAEA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Donn&#233;es de vente'!A1"/><Relationship Id="rId2" Type="http://schemas.openxmlformats.org/officeDocument/2006/relationships/hyperlink" Target="#Stock!A1"/><Relationship Id="rId1" Type="http://schemas.openxmlformats.org/officeDocument/2006/relationships/hyperlink" Target="#'&#201;tat des vente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Stock!A1"/><Relationship Id="rId1" Type="http://schemas.openxmlformats.org/officeDocument/2006/relationships/hyperlink" Target="#'Donn&#233;es de vent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Donn&#233;es de vente'!A1"/><Relationship Id="rId1" Type="http://schemas.openxmlformats.org/officeDocument/2006/relationships/hyperlink" Target="#'&#201;tat des vent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893994</xdr:colOff>
      <xdr:row>2</xdr:row>
      <xdr:rowOff>204037</xdr:rowOff>
    </xdr:from>
    <xdr:to>
      <xdr:col>4</xdr:col>
      <xdr:colOff>57149</xdr:colOff>
      <xdr:row>5</xdr:row>
      <xdr:rowOff>599</xdr:rowOff>
    </xdr:to>
    <xdr:sp macro="" textlink="">
      <xdr:nvSpPr>
        <xdr:cNvPr id="8" name="État des ventes">
          <a:hlinkClick xmlns:r="http://schemas.openxmlformats.org/officeDocument/2006/relationships" r:id="rId1" tooltip="Cliquer pour afficher l’état des ventes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189394" y="851737"/>
          <a:ext cx="1677755" cy="434737"/>
        </a:xfrm>
        <a:prstGeom prst="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400" b="1">
              <a:solidFill>
                <a:schemeClr val="bg1"/>
              </a:solidFill>
              <a:latin typeface="+mn-lt"/>
              <a:ea typeface="+mn-ea"/>
              <a:cs typeface="+mn-cs"/>
            </a:rPr>
            <a:t>ÉTAT DES VENTES</a:t>
          </a:r>
        </a:p>
      </xdr:txBody>
    </xdr:sp>
    <xdr:clientData fPrintsWithSheet="0"/>
  </xdr:twoCellAnchor>
  <xdr:twoCellAnchor>
    <xdr:from>
      <xdr:col>4</xdr:col>
      <xdr:colOff>105802</xdr:colOff>
      <xdr:row>2</xdr:row>
      <xdr:rowOff>204037</xdr:rowOff>
    </xdr:from>
    <xdr:to>
      <xdr:col>5</xdr:col>
      <xdr:colOff>29601</xdr:colOff>
      <xdr:row>5</xdr:row>
      <xdr:rowOff>599</xdr:rowOff>
    </xdr:to>
    <xdr:sp macro="" textlink="">
      <xdr:nvSpPr>
        <xdr:cNvPr id="13" name="Stock">
          <a:hlinkClick xmlns:r="http://schemas.openxmlformats.org/officeDocument/2006/relationships" r:id="rId2" tooltip="Cliquer pour afficher le stock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15802" y="851737"/>
          <a:ext cx="1466849" cy="434737"/>
        </a:xfrm>
        <a:prstGeom prst="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chemeClr val="bg1"/>
              </a:solidFill>
            </a:rPr>
            <a:t>STOCK</a:t>
          </a:r>
        </a:p>
      </xdr:txBody>
    </xdr:sp>
    <xdr:clientData fPrintsWithSheet="0"/>
  </xdr:twoCellAnchor>
  <xdr:twoCellAnchor>
    <xdr:from>
      <xdr:col>1</xdr:col>
      <xdr:colOff>713</xdr:colOff>
      <xdr:row>2</xdr:row>
      <xdr:rowOff>214488</xdr:rowOff>
    </xdr:from>
    <xdr:to>
      <xdr:col>2</xdr:col>
      <xdr:colOff>857250</xdr:colOff>
      <xdr:row>5</xdr:row>
      <xdr:rowOff>12453</xdr:rowOff>
    </xdr:to>
    <xdr:grpSp>
      <xdr:nvGrpSpPr>
        <xdr:cNvPr id="2" name="Données de vent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203913" y="824088"/>
          <a:ext cx="1885237" cy="420265"/>
          <a:chOff x="219786" y="862187"/>
          <a:chExt cx="1466258" cy="436810"/>
        </a:xfrm>
        <a:effectLst>
          <a:outerShdw blurRad="50800" dist="25400" dir="17400000" rotWithShape="0">
            <a:schemeClr val="bg1">
              <a:lumMod val="65000"/>
              <a:alpha val="40000"/>
            </a:schemeClr>
          </a:outerShdw>
        </a:effectLst>
      </xdr:grpSpPr>
      <xdr:sp macro="" textlink="">
        <xdr:nvSpPr>
          <xdr:cNvPr id="23" name="Rectangle 22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/>
        </xdr:nvSpPr>
        <xdr:spPr>
          <a:xfrm>
            <a:off x="222404" y="862187"/>
            <a:ext cx="1463640" cy="436810"/>
          </a:xfrm>
          <a:prstGeom prst="rect">
            <a:avLst/>
          </a:prstGeom>
          <a:solidFill>
            <a:schemeClr val="bg1"/>
          </a:solidFill>
          <a:ln>
            <a:noFill/>
          </a:ln>
          <a:effectLst>
            <a:glow>
              <a:schemeClr val="accent1">
                <a:alpha val="40000"/>
              </a:schemeClr>
            </a:glow>
            <a:softEdge rad="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en-US" sz="1400" b="1">
                <a:solidFill>
                  <a:schemeClr val="accent3"/>
                </a:solidFill>
                <a:latin typeface="+mn-lt"/>
                <a:ea typeface="+mn-ea"/>
                <a:cs typeface="+mn-cs"/>
              </a:rPr>
              <a:t>DONNÉES DE VENTE</a:t>
            </a:r>
          </a:p>
        </xdr:txBody>
      </xdr:sp>
      <xdr:cxnSp macro="">
        <xdr:nvCxnSpPr>
          <xdr:cNvPr id="24" name="Lien droit 23" descr="Ligne" title="Ligne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CxnSpPr/>
        </xdr:nvCxnSpPr>
        <xdr:spPr>
          <a:xfrm>
            <a:off x="219786" y="862187"/>
            <a:ext cx="1463640" cy="2636"/>
          </a:xfrm>
          <a:prstGeom prst="line">
            <a:avLst/>
          </a:prstGeom>
          <a:solidFill>
            <a:schemeClr val="bg1"/>
          </a:solidFill>
          <a:ln w="28575">
            <a:solidFill>
              <a:schemeClr val="accent3"/>
            </a:solidFill>
          </a:ln>
          <a:effectLst/>
          <a:scene3d>
            <a:camera prst="orthographicFront">
              <a:rot lat="0" lon="0" rev="0"/>
            </a:camera>
            <a:lightRig rig="threePt" dir="t"/>
          </a:scene3d>
        </xdr:spPr>
        <xdr:style>
          <a:lnRef idx="1">
            <a:schemeClr val="accent3"/>
          </a:lnRef>
          <a:fillRef idx="0">
            <a:schemeClr val="accent3"/>
          </a:fillRef>
          <a:effectRef idx="0">
            <a:schemeClr val="accent3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381000</xdr:colOff>
      <xdr:row>1</xdr:row>
      <xdr:rowOff>76200</xdr:rowOff>
    </xdr:from>
    <xdr:to>
      <xdr:col>10</xdr:col>
      <xdr:colOff>333375</xdr:colOff>
      <xdr:row>4</xdr:row>
      <xdr:rowOff>200025</xdr:rowOff>
    </xdr:to>
    <xdr:sp macro="" textlink="">
      <xdr:nvSpPr>
        <xdr:cNvPr id="9" name="Conseil du modèle" descr="Pour mettre à jour l’état des ventes, cliquez avec le bouton droit sur le tableau croisé dynamique ci-dessous, puis cliquez sur Actualiser." title="CONSEIL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8477250" y="266700"/>
          <a:ext cx="1781175" cy="1000125"/>
        </a:xfrm>
        <a:prstGeom prst="wedgeRectCallout">
          <a:avLst>
            <a:gd name="adj1" fmla="val -91065"/>
            <a:gd name="adj2" fmla="val 67983"/>
          </a:avLst>
        </a:prstGeom>
        <a:solidFill>
          <a:schemeClr val="bg1"/>
        </a:solidFill>
        <a:ln w="12700"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000">
              <a:solidFill>
                <a:schemeClr val="tx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rPr>
            <a:t>CONSEIL</a:t>
          </a:r>
          <a:r>
            <a:rPr lang="en-US" sz="1000">
              <a:solidFill>
                <a:schemeClr val="tx1">
                  <a:lumMod val="75000"/>
                  <a:lumOff val="25000"/>
                </a:schemeClr>
              </a:solidFill>
            </a:rPr>
            <a:t>:</a:t>
          </a:r>
          <a:r>
            <a:rPr lang="en-US" sz="1000">
              <a:solidFill>
                <a:schemeClr val="tx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rPr>
            <a:t> </a:t>
          </a:r>
          <a:r>
            <a:rPr lang="fr-FR" sz="1000">
              <a:solidFill>
                <a:schemeClr val="tx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rPr>
            <a:t>Pour mettre à jour l’état des ventes, cliquez avec le bouton droit sur le tableau croisé dynamique ci-dessous, puis cliquez sur </a:t>
          </a:r>
          <a:r>
            <a:rPr lang="fr-FR" sz="1000" b="1">
              <a:solidFill>
                <a:schemeClr val="tx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rPr>
            <a:t>Actualiser.</a:t>
          </a:r>
          <a:endParaRPr lang="en-US" sz="1000" b="1">
            <a:solidFill>
              <a:schemeClr val="tx1">
                <a:lumMod val="75000"/>
                <a:lumOff val="25000"/>
              </a:schemeClr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0</xdr:col>
      <xdr:colOff>217007</xdr:colOff>
      <xdr:row>2</xdr:row>
      <xdr:rowOff>190500</xdr:rowOff>
    </xdr:from>
    <xdr:to>
      <xdr:col>1</xdr:col>
      <xdr:colOff>1866900</xdr:colOff>
      <xdr:row>4</xdr:row>
      <xdr:rowOff>206137</xdr:rowOff>
    </xdr:to>
    <xdr:sp macro="" textlink="">
      <xdr:nvSpPr>
        <xdr:cNvPr id="8" name="Données de vente">
          <a:hlinkClick xmlns:r="http://schemas.openxmlformats.org/officeDocument/2006/relationships" r:id="rId1" tooltip="Cliquer pour afficher les données de vente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17007" y="838200"/>
          <a:ext cx="1868968" cy="434737"/>
        </a:xfrm>
        <a:prstGeom prst="rect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400" b="1">
              <a:solidFill>
                <a:schemeClr val="bg1"/>
              </a:solidFill>
              <a:latin typeface="+mn-lt"/>
              <a:ea typeface="+mn-ea"/>
              <a:cs typeface="+mn-cs"/>
            </a:rPr>
            <a:t>DONNÉES DE VENTE</a:t>
          </a:r>
        </a:p>
      </xdr:txBody>
    </xdr:sp>
    <xdr:clientData fPrintsWithSheet="0"/>
  </xdr:twoCellAnchor>
  <xdr:twoCellAnchor>
    <xdr:from>
      <xdr:col>2</xdr:col>
      <xdr:colOff>1714814</xdr:colOff>
      <xdr:row>2</xdr:row>
      <xdr:rowOff>190500</xdr:rowOff>
    </xdr:from>
    <xdr:to>
      <xdr:col>3</xdr:col>
      <xdr:colOff>848038</xdr:colOff>
      <xdr:row>4</xdr:row>
      <xdr:rowOff>206137</xdr:rowOff>
    </xdr:to>
    <xdr:sp macro="" textlink="">
      <xdr:nvSpPr>
        <xdr:cNvPr id="10" name="Stock">
          <a:hlinkClick xmlns:r="http://schemas.openxmlformats.org/officeDocument/2006/relationships" r:id="rId2" tooltip="Cliquer pour afficher le stock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3848414" y="838200"/>
          <a:ext cx="1466849" cy="434737"/>
        </a:xfrm>
        <a:prstGeom prst="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>
              <a:solidFill>
                <a:schemeClr val="bg1"/>
              </a:solidFill>
              <a:latin typeface="+mn-lt"/>
              <a:ea typeface="+mn-ea"/>
              <a:cs typeface="+mn-cs"/>
            </a:rPr>
            <a:t>STOCK</a:t>
          </a:r>
        </a:p>
      </xdr:txBody>
    </xdr:sp>
    <xdr:clientData fPrintsWithSheet="0"/>
  </xdr:twoCellAnchor>
  <xdr:twoCellAnchor>
    <xdr:from>
      <xdr:col>2</xdr:col>
      <xdr:colOff>9525</xdr:colOff>
      <xdr:row>2</xdr:row>
      <xdr:rowOff>200951</xdr:rowOff>
    </xdr:from>
    <xdr:to>
      <xdr:col>2</xdr:col>
      <xdr:colOff>1676400</xdr:colOff>
      <xdr:row>4</xdr:row>
      <xdr:rowOff>217991</xdr:rowOff>
    </xdr:to>
    <xdr:grpSp>
      <xdr:nvGrpSpPr>
        <xdr:cNvPr id="11" name="État des ventes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pSpPr/>
      </xdr:nvGrpSpPr>
      <xdr:grpSpPr>
        <a:xfrm>
          <a:off x="2171700" y="848651"/>
          <a:ext cx="1666875" cy="436140"/>
          <a:chOff x="219786" y="862187"/>
          <a:chExt cx="1466258" cy="436810"/>
        </a:xfrm>
        <a:effectLst>
          <a:outerShdw blurRad="50800" dist="25400" dir="17400000" rotWithShape="0">
            <a:schemeClr val="bg1">
              <a:lumMod val="65000"/>
              <a:alpha val="40000"/>
            </a:schemeClr>
          </a:outerShdw>
        </a:effectLst>
      </xdr:grpSpPr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100-00000C000000}"/>
              </a:ext>
            </a:extLst>
          </xdr:cNvPr>
          <xdr:cNvSpPr/>
        </xdr:nvSpPr>
        <xdr:spPr>
          <a:xfrm>
            <a:off x="222404" y="862187"/>
            <a:ext cx="1463640" cy="436810"/>
          </a:xfrm>
          <a:prstGeom prst="rect">
            <a:avLst/>
          </a:prstGeom>
          <a:solidFill>
            <a:schemeClr val="bg1"/>
          </a:solidFill>
          <a:ln>
            <a:noFill/>
          </a:ln>
          <a:effectLst>
            <a:glow>
              <a:schemeClr val="accent1">
                <a:alpha val="40000"/>
              </a:schemeClr>
            </a:glow>
            <a:softEdge rad="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en-US" sz="1400" b="1">
                <a:solidFill>
                  <a:schemeClr val="accent2"/>
                </a:solidFill>
              </a:rPr>
              <a:t>ÉTAT DES VENTES</a:t>
            </a:r>
          </a:p>
        </xdr:txBody>
      </xdr:sp>
      <xdr:cxnSp macro="">
        <xdr:nvCxnSpPr>
          <xdr:cNvPr id="13" name="Lien droit 12" descr="Ligne" title="Ligne">
            <a:extLst>
              <a:ext uri="{FF2B5EF4-FFF2-40B4-BE49-F238E27FC236}">
                <a16:creationId xmlns:a16="http://schemas.microsoft.com/office/drawing/2014/main" id="{00000000-0008-0000-0100-00000D000000}"/>
              </a:ext>
            </a:extLst>
          </xdr:cNvPr>
          <xdr:cNvCxnSpPr/>
        </xdr:nvCxnSpPr>
        <xdr:spPr>
          <a:xfrm>
            <a:off x="219786" y="862187"/>
            <a:ext cx="1463640" cy="2636"/>
          </a:xfrm>
          <a:prstGeom prst="line">
            <a:avLst/>
          </a:prstGeom>
          <a:solidFill>
            <a:schemeClr val="bg1"/>
          </a:solidFill>
          <a:ln w="28575">
            <a:solidFill>
              <a:schemeClr val="accent2"/>
            </a:solidFill>
          </a:ln>
          <a:effectLst/>
          <a:scene3d>
            <a:camera prst="orthographicFront">
              <a:rot lat="0" lon="0" rev="0"/>
            </a:camera>
            <a:lightRig rig="threePt" dir="t"/>
          </a:scene3d>
        </xdr:spPr>
        <xdr:style>
          <a:lnRef idx="1">
            <a:schemeClr val="accent3"/>
          </a:lnRef>
          <a:fillRef idx="0">
            <a:schemeClr val="accent3"/>
          </a:fillRef>
          <a:effectRef idx="0">
            <a:schemeClr val="accent3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1883881</xdr:colOff>
      <xdr:row>2</xdr:row>
      <xdr:rowOff>200025</xdr:rowOff>
    </xdr:from>
    <xdr:to>
      <xdr:col>2</xdr:col>
      <xdr:colOff>1428749</xdr:colOff>
      <xdr:row>4</xdr:row>
      <xdr:rowOff>215662</xdr:rowOff>
    </xdr:to>
    <xdr:sp macro="" textlink="">
      <xdr:nvSpPr>
        <xdr:cNvPr id="11" name="État des ventes">
          <a:hlinkClick xmlns:r="http://schemas.openxmlformats.org/officeDocument/2006/relationships" r:id="rId1" tooltip="Cliquer pour afficher l’état des ventes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102956" y="847725"/>
          <a:ext cx="1668943" cy="434737"/>
        </a:xfrm>
        <a:prstGeom prst="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400" b="1">
              <a:solidFill>
                <a:schemeClr val="bg1"/>
              </a:solidFill>
              <a:latin typeface="+mn-lt"/>
              <a:ea typeface="+mn-ea"/>
              <a:cs typeface="+mn-cs"/>
            </a:rPr>
            <a:t>ÉTAT DES VENTES</a:t>
          </a:r>
        </a:p>
      </xdr:txBody>
    </xdr:sp>
    <xdr:clientData fPrintsWithSheet="0"/>
  </xdr:twoCellAnchor>
  <xdr:twoCellAnchor>
    <xdr:from>
      <xdr:col>1</xdr:col>
      <xdr:colOff>314</xdr:colOff>
      <xdr:row>2</xdr:row>
      <xdr:rowOff>200025</xdr:rowOff>
    </xdr:from>
    <xdr:to>
      <xdr:col>1</xdr:col>
      <xdr:colOff>1838325</xdr:colOff>
      <xdr:row>4</xdr:row>
      <xdr:rowOff>215662</xdr:rowOff>
    </xdr:to>
    <xdr:sp macro="" textlink="">
      <xdr:nvSpPr>
        <xdr:cNvPr id="14" name="Stock">
          <a:hlinkClick xmlns:r="http://schemas.openxmlformats.org/officeDocument/2006/relationships" r:id="rId2" tooltip="Cliquer pour afficher les données de vente"/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219389" y="847725"/>
          <a:ext cx="1838011" cy="434737"/>
        </a:xfrm>
        <a:prstGeom prst="rect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400" b="1">
              <a:solidFill>
                <a:schemeClr val="bg1"/>
              </a:solidFill>
              <a:latin typeface="+mn-lt"/>
              <a:ea typeface="+mn-ea"/>
              <a:cs typeface="+mn-cs"/>
            </a:rPr>
            <a:t>DONNÉES DE VENTE</a:t>
          </a:r>
        </a:p>
      </xdr:txBody>
    </xdr:sp>
    <xdr:clientData fPrintsWithSheet="0"/>
  </xdr:twoCellAnchor>
  <xdr:twoCellAnchor>
    <xdr:from>
      <xdr:col>2</xdr:col>
      <xdr:colOff>1476375</xdr:colOff>
      <xdr:row>2</xdr:row>
      <xdr:rowOff>210476</xdr:rowOff>
    </xdr:from>
    <xdr:to>
      <xdr:col>2</xdr:col>
      <xdr:colOff>2942632</xdr:colOff>
      <xdr:row>5</xdr:row>
      <xdr:rowOff>8441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GrpSpPr/>
      </xdr:nvGrpSpPr>
      <xdr:grpSpPr>
        <a:xfrm>
          <a:off x="3819525" y="858176"/>
          <a:ext cx="1466257" cy="436140"/>
          <a:chOff x="219786" y="862187"/>
          <a:chExt cx="1466258" cy="436810"/>
        </a:xfrm>
        <a:effectLst>
          <a:outerShdw blurRad="50800" dist="25400" dir="17400000" rotWithShape="0">
            <a:schemeClr val="bg1">
              <a:lumMod val="65000"/>
              <a:alpha val="40000"/>
            </a:schemeClr>
          </a:outerShdw>
        </a:effectLst>
      </xdr:grpSpPr>
      <xdr:sp macro="" textlink="">
        <xdr:nvSpPr>
          <xdr:cNvPr id="18" name="Rectangle 17">
            <a:extLst>
              <a:ext uri="{FF2B5EF4-FFF2-40B4-BE49-F238E27FC236}">
                <a16:creationId xmlns:a16="http://schemas.microsoft.com/office/drawing/2014/main" id="{00000000-0008-0000-0200-000012000000}"/>
              </a:ext>
            </a:extLst>
          </xdr:cNvPr>
          <xdr:cNvSpPr/>
        </xdr:nvSpPr>
        <xdr:spPr>
          <a:xfrm>
            <a:off x="222404" y="862187"/>
            <a:ext cx="1463640" cy="436810"/>
          </a:xfrm>
          <a:prstGeom prst="rect">
            <a:avLst/>
          </a:prstGeom>
          <a:solidFill>
            <a:schemeClr val="bg1"/>
          </a:solidFill>
          <a:ln>
            <a:noFill/>
          </a:ln>
          <a:effectLst>
            <a:glow>
              <a:schemeClr val="accent1">
                <a:alpha val="40000"/>
              </a:schemeClr>
            </a:glow>
            <a:softEdge rad="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en-US" sz="1400" b="1">
                <a:solidFill>
                  <a:schemeClr val="accent1"/>
                </a:solidFill>
              </a:rPr>
              <a:t>STOCK</a:t>
            </a:r>
          </a:p>
        </xdr:txBody>
      </xdr:sp>
      <xdr:cxnSp macro="">
        <xdr:nvCxnSpPr>
          <xdr:cNvPr id="19" name="Lien droit 18" descr="Ligne" title="Ligne">
            <a:extLst>
              <a:ext uri="{FF2B5EF4-FFF2-40B4-BE49-F238E27FC236}">
                <a16:creationId xmlns:a16="http://schemas.microsoft.com/office/drawing/2014/main" id="{00000000-0008-0000-0200-000013000000}"/>
              </a:ext>
            </a:extLst>
          </xdr:cNvPr>
          <xdr:cNvCxnSpPr/>
        </xdr:nvCxnSpPr>
        <xdr:spPr>
          <a:xfrm>
            <a:off x="219786" y="862187"/>
            <a:ext cx="1463640" cy="2636"/>
          </a:xfrm>
          <a:prstGeom prst="line">
            <a:avLst/>
          </a:prstGeom>
          <a:solidFill>
            <a:schemeClr val="bg1"/>
          </a:solidFill>
          <a:ln w="28575">
            <a:solidFill>
              <a:schemeClr val="accent1"/>
            </a:solidFill>
          </a:ln>
          <a:effectLst/>
          <a:scene3d>
            <a:camera prst="orthographicFront">
              <a:rot lat="0" lon="0" rev="0"/>
            </a:camera>
            <a:lightRig rig="threePt" dir="t"/>
          </a:scene3d>
        </xdr:spPr>
        <xdr:style>
          <a:lnRef idx="1">
            <a:schemeClr val="accent3"/>
          </a:lnRef>
          <a:fillRef idx="0">
            <a:schemeClr val="accent3"/>
          </a:fillRef>
          <a:effectRef idx="0">
            <a:schemeClr val="accent3"/>
          </a:effectRef>
          <a:fontRef idx="minor">
            <a:schemeClr val="tx1"/>
          </a:fontRef>
        </xdr:style>
      </xdr:cxn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tk2offfsm03/fileshares/TemplateGallery/matthos/7-27%20Hand-off%20templates/Daily%20cash%20register%20sales.xlt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Auteur" refreshedDate="41065.761417476853" createdVersion="4" refreshedVersion="4" minRefreshableVersion="3" recordCount="5" xr:uid="{00000000-000A-0000-FFFF-FFFF00000000}">
  <cacheSource type="worksheet">
    <worksheetSource name="tblSalesData" r:id="rId2"/>
  </cacheSource>
  <cacheFields count="9">
    <cacheField name="DATE" numFmtId="14">
      <sharedItems containsSemiMixedTypes="0" containsNonDate="0" containsDate="1" containsString="0" minDate="2012-02-01T00:00:00" maxDate="2012-06-06T00:00:00" count="2">
        <d v="2012-02-01T00:00:00"/>
        <d v="2012-06-05T00:00:00" u="1"/>
      </sharedItems>
    </cacheField>
    <cacheField name="TIME" numFmtId="165">
      <sharedItems containsSemiMixedTypes="0" containsNonDate="0" containsDate="1" containsString="0" minDate="1899-12-30T10:30:00" maxDate="1899-12-30T11:45:00"/>
    </cacheField>
    <cacheField name="TRANSACTION NUMBER" numFmtId="0">
      <sharedItems containsSemiMixedTypes="0" containsString="0" containsNumber="1" containsInteger="1" minValue="1001" maxValue="1005"/>
    </cacheField>
    <cacheField name="SKU/PRODUCT NUMBER" numFmtId="49">
      <sharedItems containsSemiMixedTypes="0" containsString="0" containsNumber="1" containsInteger="1" minValue="90001" maxValue="90023" count="6">
        <n v="90001"/>
        <n v="90023"/>
        <n v="90005"/>
        <n v="90004"/>
        <n v="90002"/>
        <n v="90003" u="1"/>
      </sharedItems>
    </cacheField>
    <cacheField name="DESCRIPTION" numFmtId="0">
      <sharedItems count="6">
        <s v="Blanket"/>
        <s v="Table cloth, 6' round"/>
        <s v="Round plate"/>
        <s v="Square plate"/>
        <s v="Pillow"/>
        <s v="Sheets" u="1"/>
      </sharedItems>
    </cacheField>
    <cacheField name="SALES AMOUNT" numFmtId="164">
      <sharedItems containsSemiMixedTypes="0" containsString="0" containsNumber="1" minValue="2.95" maxValue="74.95"/>
    </cacheField>
    <cacheField name="TAX %" numFmtId="10">
      <sharedItems containsSemiMixedTypes="0" containsString="0" containsNumber="1" minValue="0.05" maxValue="0.05"/>
    </cacheField>
    <cacheField name="SALES TAX" numFmtId="164">
      <sharedItems containsSemiMixedTypes="0" containsString="0" containsNumber="1" minValue="0.14750000000000002" maxValue="3.7475000000000005"/>
    </cacheField>
    <cacheField name="TOTAL" numFmtId="164">
      <sharedItems containsSemiMixedTypes="0" containsString="0" containsNumber="1" minValue="3.0975000000000001" maxValue="78.6975000000000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d v="1899-12-30T10:30:00"/>
    <n v="1001"/>
    <x v="0"/>
    <x v="0"/>
    <n v="74.95"/>
    <n v="0.05"/>
    <n v="3.7475000000000005"/>
    <n v="78.697500000000005"/>
  </r>
  <r>
    <x v="0"/>
    <d v="1899-12-30T10:33:00"/>
    <n v="1002"/>
    <x v="1"/>
    <x v="1"/>
    <n v="34.99"/>
    <n v="0.05"/>
    <n v="1.7495000000000003"/>
    <n v="36.7395"/>
  </r>
  <r>
    <x v="0"/>
    <d v="1899-12-30T10:45:00"/>
    <n v="1003"/>
    <x v="2"/>
    <x v="2"/>
    <n v="55.95"/>
    <n v="0.05"/>
    <n v="2.7975000000000003"/>
    <n v="58.747500000000002"/>
  </r>
  <r>
    <x v="0"/>
    <d v="1899-12-30T10:55:00"/>
    <n v="1004"/>
    <x v="3"/>
    <x v="3"/>
    <n v="2.95"/>
    <n v="0.05"/>
    <n v="0.14750000000000002"/>
    <n v="3.0975000000000001"/>
  </r>
  <r>
    <x v="0"/>
    <d v="1899-12-30T11:45:00"/>
    <n v="1005"/>
    <x v="4"/>
    <x v="4"/>
    <n v="14.98"/>
    <n v="0.05"/>
    <n v="0.74900000000000011"/>
    <n v="15.7290000000000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ptSalesReport" cacheId="14" applyNumberFormats="0" applyBorderFormats="0" applyFontFormats="0" applyPatternFormats="0" applyAlignmentFormats="0" applyWidthHeightFormats="1" dataCaption="Values" grandTotalCaption="Total cumulé" updatedVersion="5" minRefreshableVersion="3" showDrill="0" itemPrintTitles="1" createdVersion="4" indent="0" compact="0" compactData="0" multipleFieldFilters="0">
  <location ref="B8:G14" firstHeaderRow="0" firstDataRow="1" firstDataCol="3"/>
  <pivotFields count="9">
    <pivotField axis="axisRow" compact="0" numFmtId="14" outline="0" showAll="0" defaultSubtotal="0">
      <items count="2">
        <item x="0"/>
        <item m="1" x="1"/>
      </items>
    </pivotField>
    <pivotField compact="0" numFmtId="18" outline="0" showAll="0" defaultSubtotal="0"/>
    <pivotField compact="0" outline="0" showAll="0" defaultSubtotal="0"/>
    <pivotField name="RÉFÉRENCE/NUMÉRO PRODUIT" axis="axisRow" compact="0" outline="0" showAll="0" defaultSubtotal="0">
      <items count="6">
        <item x="0"/>
        <item x="4"/>
        <item x="3"/>
        <item x="2"/>
        <item x="1"/>
        <item m="1" x="5"/>
      </items>
    </pivotField>
    <pivotField axis="axisRow" compact="0" outline="0" showAll="0" defaultSubtotal="0">
      <items count="6">
        <item n="Couverture" x="0"/>
        <item n="Oreiller" x="4"/>
        <item n="Assiette ronde" x="2"/>
        <item n="Assiette carrée" x="3"/>
        <item n="Nappe 1,8 m, ronde" x="1"/>
        <item m="1" x="5"/>
      </items>
    </pivotField>
    <pivotField dataField="1" compact="0" numFmtId="164" outline="0" showAll="0" defaultSubtotal="0"/>
    <pivotField compact="0" numFmtId="10" outline="0" showAll="0" defaultSubtotal="0"/>
    <pivotField dataField="1" compact="0" numFmtId="164" outline="0" showAll="0" defaultSubtotal="0"/>
    <pivotField dataField="1" compact="0" numFmtId="164" outline="0" showAll="0" defaultSubtotal="0"/>
  </pivotFields>
  <rowFields count="3">
    <field x="3"/>
    <field x="4"/>
    <field x="0"/>
  </rowFields>
  <rowItems count="6">
    <i>
      <x/>
      <x/>
      <x/>
    </i>
    <i>
      <x v="1"/>
      <x v="1"/>
      <x/>
    </i>
    <i>
      <x v="2"/>
      <x v="3"/>
      <x/>
    </i>
    <i>
      <x v="3"/>
      <x v="2"/>
      <x/>
    </i>
    <i>
      <x v="4"/>
      <x v="4"/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NTANT VENTE" fld="5" baseField="0" baseItem="0" numFmtId="164"/>
    <dataField name="T.V.A. ventes" fld="7" baseField="0" baseItem="0" numFmtId="164"/>
    <dataField name="Total " fld="8" baseField="0" baseItem="0" numFmtId="164"/>
  </dataFields>
  <formats count="11">
    <format dxfId="14">
      <pivotArea field="3" type="button" dataOnly="0" labelOnly="1" outline="0" axis="axisRow" fieldPosition="0"/>
    </format>
    <format dxfId="13">
      <pivotArea dataOnly="0" labelOnly="1" outline="0" fieldPosition="0">
        <references count="1">
          <reference field="3" count="0"/>
        </references>
      </pivotArea>
    </format>
    <format dxfId="12">
      <pivotArea dataOnly="0" labelOnly="1" grandRow="1" outline="0" fieldPosition="0"/>
    </format>
    <format dxfId="11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1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">
      <pivotArea dataOnly="0" labelOnly="1" outline="0" fieldPosition="0">
        <references count="1">
          <reference field="0" count="0"/>
        </references>
      </pivotArea>
    </format>
    <format dxfId="8">
      <pivotArea type="all" dataOnly="0" outline="0" fieldPosition="0"/>
    </format>
    <format dxfId="7">
      <pivotArea outline="0" collapsedLevelsAreSubtotals="1" fieldPosition="0">
        <references count="4">
          <reference field="4294967294" count="2" selected="0">
            <x v="1"/>
            <x v="2"/>
          </reference>
          <reference field="0" count="0" selected="0"/>
          <reference field="3" count="0" selected="0"/>
          <reference field="4" count="0" selected="0"/>
        </references>
      </pivotArea>
    </format>
    <format dxfId="6">
      <pivotArea outline="0" collapsedLevelsAreSubtotals="1" fieldPosition="0">
        <references count="4">
          <reference field="4294967294" count="2" selected="0">
            <x v="1"/>
            <x v="2"/>
          </reference>
          <reference field="0" count="0" selected="0"/>
          <reference field="3" count="0" selected="0"/>
          <reference field="4" count="0" selected="0"/>
        </references>
      </pivotArea>
    </format>
    <format dxfId="5">
      <pivotArea outline="0" collapsedLevelsAreSubtotals="1" fieldPosition="0">
        <references count="4">
          <reference field="4294967294" count="2" selected="0">
            <x v="1"/>
            <x v="2"/>
          </reference>
          <reference field="0" count="0" selected="0"/>
          <reference field="3" count="0" selected="0"/>
          <reference field="4" count="0" selected="0"/>
        </references>
      </pivotArea>
    </format>
    <format dxfId="4">
      <pivotArea outline="0" collapsedLevelsAreSubtotals="1" fieldPosition="0"/>
    </format>
  </formats>
  <conditionalFormats count="4">
    <conditionalFormat scope="field" priority="2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0" count="0" selected="0"/>
          </references>
        </pivotArea>
      </pivotAreas>
    </conditionalFormat>
    <conditionalFormat scope="field" priority="3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  <conditionalFormat scope="field" priority="12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0" count="0" selected="0"/>
          </references>
        </pivotArea>
      </pivotAreas>
    </conditionalFormat>
    <conditionalFormat scope="field" priority="13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</conditionalFormats>
  <pivotTableStyleInfo name="Sales Report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altText="Tableau croisé dynamique" altTextSummary="Tableau croisé dynamique du rapport des ventes.  Affiche un total par NUMÉRO DE PRODUIT/SKU, DESCRIPTION et DATE, affichant les totaux de Taxes et Total.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Donnéesdevente" displayName="tblDonnéesdevente" ref="B8:J13">
  <autoFilter ref="B8:J13" xr:uid="{00000000-0009-0000-0100-000001000000}"/>
  <tableColumns count="9">
    <tableColumn id="1" xr3:uid="{00000000-0010-0000-0000-000001000000}" name="DATE" totalsRowLabel="Total" totalsRowDxfId="29"/>
    <tableColumn id="2" xr3:uid="{00000000-0010-0000-0000-000002000000}" name="HEURE" dataDxfId="28" totalsRowDxfId="27"/>
    <tableColumn id="3" xr3:uid="{00000000-0010-0000-0000-000003000000}" name="NUMÉRO DE TRANSACTION" totalsRowDxfId="26"/>
    <tableColumn id="8" xr3:uid="{00000000-0010-0000-0000-000008000000}" name="RÉFÉRENCE/NUMÉRO PRODUIT" totalsRowDxfId="25"/>
    <tableColumn id="4" xr3:uid="{00000000-0010-0000-0000-000004000000}" name="DESCRIPTION" dataDxfId="24" totalsRowDxfId="23">
      <calculatedColumnFormula>IFERROR(IF(ISNA(VLOOKUP(tblDonnéesdevente[[#This Row],[RÉFÉRENCE/NUMÉRO PRODUIT]],tblStock[],2,0)),"",VLOOKUP(tblDonnéesdevente[[#This Row],[RÉFÉRENCE/NUMÉRO PRODUIT]],tblStock[],2,0)),"Description introuvable")</calculatedColumnFormula>
    </tableColumn>
    <tableColumn id="5" xr3:uid="{00000000-0010-0000-0000-000005000000}" name="MONTANT VENTES" totalsRowDxfId="22"/>
    <tableColumn id="9" xr3:uid="{00000000-0010-0000-0000-000009000000}" name="% T.V.A." dataDxfId="21"/>
    <tableColumn id="6" xr3:uid="{00000000-0010-0000-0000-000006000000}" name="T.V.A. VENTES" dataDxfId="20">
      <calculatedColumnFormula>tblDonnéesdevente[[#This Row],[MONTANT VENTES]]*tblDonnéesdevente[[#This Row],[% T.V.A.]]</calculatedColumnFormula>
    </tableColumn>
    <tableColumn id="7" xr3:uid="{00000000-0010-0000-0000-000007000000}" name="TOTAL" totalsRowFunction="sum" dataDxfId="19">
      <calculatedColumnFormula>tblDonnéesdevente[[#This Row],[MONTANT VENTES]]+tblDonnéesdevente[[#This Row],[T.V.A. VENTES]]</calculatedColumnFormula>
    </tableColumn>
  </tableColumns>
  <tableStyleInfo name="Cash Register Sales" showFirstColumn="0" showLastColumn="1" showRowStripes="1" showColumnStripes="0"/>
  <extLst>
    <ext xmlns:x14="http://schemas.microsoft.com/office/spreadsheetml/2009/9/main" uri="{504A1905-F514-4f6f-8877-14C23A59335A}">
      <x14:table altText="Table" altTextSummary="Sales Data Table.  Enter daily sales transactions.  Descriptions will be filled in automatically by the SKU/PRODUCT NUMBER by formula, based on the Inventory worksheet.  SALES TAX and TOTAL are calculated values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Stock" displayName="tblStock" ref="B8:C31" totalsRowShown="0" headerRowDxfId="3" dataDxfId="2">
  <tableColumns count="2">
    <tableColumn id="1" xr3:uid="{00000000-0010-0000-0100-000001000000}" name="RÉFÉRENCE/NUMÉRO PRODUIT" dataDxfId="1"/>
    <tableColumn id="2" xr3:uid="{00000000-0010-0000-0100-000002000000}" name="DESCRIPTION" dataDxfId="0"/>
  </tableColumns>
  <tableStyleInfo name="Cash Register Sales" showFirstColumn="0" showLastColumn="0" showRowStripes="1" showColumnStripes="0"/>
  <extLst>
    <ext xmlns:x14="http://schemas.microsoft.com/office/spreadsheetml/2009/9/main" uri="{504A1905-F514-4f6f-8877-14C23A59335A}">
      <x14:table altText="Table" altTextSummary="Inventory Table.  Enter SKU/PRODUCT NUMBER's and their associated DESCRIPTIONS.  This will populate the Sales Data worksheet when you enter a SKU/PRODUCT NUMBER."/>
    </ext>
  </extLst>
</table>
</file>

<file path=xl/theme/theme1.xml><?xml version="1.0" encoding="utf-8"?>
<a:theme xmlns:a="http://schemas.openxmlformats.org/drawingml/2006/main" name="Office Theme">
  <a:themeElements>
    <a:clrScheme name="Daily Cash Register Sales">
      <a:dk1>
        <a:srgbClr val="000000"/>
      </a:dk1>
      <a:lt1>
        <a:srgbClr val="FFFFFF"/>
      </a:lt1>
      <a:dk2>
        <a:srgbClr val="4D4D4F"/>
      </a:dk2>
      <a:lt2>
        <a:srgbClr val="F7F6F0"/>
      </a:lt2>
      <a:accent1>
        <a:srgbClr val="E0A336"/>
      </a:accent1>
      <a:accent2>
        <a:srgbClr val="CC6600"/>
      </a:accent2>
      <a:accent3>
        <a:srgbClr val="B53820"/>
      </a:accent3>
      <a:accent4>
        <a:srgbClr val="4BA6C6"/>
      </a:accent4>
      <a:accent5>
        <a:srgbClr val="2EBC67"/>
      </a:accent5>
      <a:accent6>
        <a:srgbClr val="6D2F91"/>
      </a:accent6>
      <a:hlink>
        <a:srgbClr val="4BA6C6"/>
      </a:hlink>
      <a:folHlink>
        <a:srgbClr val="6D2F91"/>
      </a:folHlink>
    </a:clrScheme>
    <a:fontScheme name="Daily Cash Register Sales">
      <a:majorFont>
        <a:latin typeface="Trebuchet MS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6"/>
    <pageSetUpPr autoPageBreaks="0" fitToPage="1"/>
  </sheetPr>
  <dimension ref="B1:K13"/>
  <sheetViews>
    <sheetView showGridLines="0" tabSelected="1" zoomScaleNormal="100" workbookViewId="0">
      <selection activeCell="E1" sqref="E1:E1048576"/>
    </sheetView>
  </sheetViews>
  <sheetFormatPr baseColWidth="10" defaultColWidth="9.19921875" defaultRowHeight="21" customHeight="1" x14ac:dyDescent="0.15"/>
  <cols>
    <col min="1" max="1" width="3.19921875" customWidth="1"/>
    <col min="2" max="2" width="16.19921875" style="9" customWidth="1"/>
    <col min="3" max="3" width="14.796875" style="2" customWidth="1"/>
    <col min="4" max="4" width="23" style="2" customWidth="1"/>
    <col min="5" max="5" width="23.19921875" style="2" customWidth="1"/>
    <col min="6" max="6" width="25.796875" style="2" customWidth="1"/>
    <col min="7" max="7" width="21.19921875" style="5" customWidth="1"/>
    <col min="8" max="8" width="12.796875" style="5" bestFit="1" customWidth="1"/>
    <col min="9" max="9" width="16.796875" style="5" bestFit="1" customWidth="1"/>
    <col min="10" max="10" width="16.59765625" style="5" customWidth="1"/>
    <col min="11" max="11" width="3.19921875" customWidth="1"/>
  </cols>
  <sheetData>
    <row r="1" spans="2:11" ht="13" x14ac:dyDescent="0.15">
      <c r="B1" s="7"/>
      <c r="C1"/>
      <c r="D1"/>
      <c r="E1"/>
      <c r="F1"/>
      <c r="G1" s="6"/>
      <c r="H1" s="6"/>
      <c r="I1" s="6"/>
      <c r="J1"/>
    </row>
    <row r="2" spans="2:11" ht="35" x14ac:dyDescent="0.15">
      <c r="B2" s="8" t="s">
        <v>34</v>
      </c>
      <c r="C2"/>
      <c r="D2"/>
      <c r="E2"/>
      <c r="F2"/>
      <c r="G2" s="6"/>
      <c r="H2" s="6"/>
      <c r="I2" s="6"/>
      <c r="J2"/>
    </row>
    <row r="3" spans="2:11" ht="17.25" customHeight="1" x14ac:dyDescent="0.15">
      <c r="B3" s="8"/>
      <c r="C3"/>
      <c r="D3"/>
      <c r="E3"/>
      <c r="F3"/>
      <c r="G3" s="6"/>
      <c r="H3" s="6"/>
      <c r="I3" s="6"/>
      <c r="J3" s="6"/>
    </row>
    <row r="4" spans="2:11" ht="15.75" customHeight="1" x14ac:dyDescent="0.15">
      <c r="B4" s="7"/>
      <c r="C4"/>
      <c r="D4"/>
      <c r="E4"/>
      <c r="F4"/>
      <c r="G4" s="6"/>
      <c r="H4" s="6"/>
      <c r="I4" s="6"/>
      <c r="J4" s="6"/>
    </row>
    <row r="5" spans="2:11" ht="17.25" customHeight="1" x14ac:dyDescent="0.15">
      <c r="B5" s="7"/>
      <c r="C5"/>
      <c r="D5"/>
      <c r="E5"/>
      <c r="F5"/>
      <c r="G5" s="6"/>
      <c r="H5" s="6"/>
      <c r="I5" s="6"/>
      <c r="J5" s="6"/>
    </row>
    <row r="6" spans="2:11" ht="13" x14ac:dyDescent="0.15">
      <c r="B6" s="10"/>
      <c r="C6" s="1"/>
      <c r="D6" s="1"/>
      <c r="E6" s="1"/>
      <c r="F6" s="1"/>
      <c r="G6" s="11"/>
      <c r="H6" s="11"/>
      <c r="I6" s="11"/>
      <c r="J6" s="11"/>
      <c r="K6" t="s">
        <v>33</v>
      </c>
    </row>
    <row r="7" spans="2:11" ht="13" x14ac:dyDescent="0.15">
      <c r="B7" s="10"/>
      <c r="C7" s="1"/>
      <c r="D7" s="1"/>
      <c r="E7" s="1"/>
      <c r="F7" s="1"/>
      <c r="G7" s="11"/>
      <c r="H7" s="11"/>
      <c r="I7" s="11"/>
      <c r="J7" s="11"/>
      <c r="K7" t="s">
        <v>33</v>
      </c>
    </row>
    <row r="8" spans="2:11" ht="36" customHeight="1" x14ac:dyDescent="0.15">
      <c r="B8" s="27" t="s">
        <v>24</v>
      </c>
      <c r="C8" s="28" t="s">
        <v>25</v>
      </c>
      <c r="D8" s="28" t="s">
        <v>26</v>
      </c>
      <c r="E8" s="28" t="s">
        <v>27</v>
      </c>
      <c r="F8" s="28" t="s">
        <v>28</v>
      </c>
      <c r="G8" s="29" t="s">
        <v>29</v>
      </c>
      <c r="H8" s="29" t="s">
        <v>30</v>
      </c>
      <c r="I8" s="29" t="s">
        <v>31</v>
      </c>
      <c r="J8" s="29" t="s">
        <v>32</v>
      </c>
    </row>
    <row r="9" spans="2:11" ht="21" customHeight="1" x14ac:dyDescent="0.15">
      <c r="B9" s="30">
        <v>40940</v>
      </c>
      <c r="C9" s="41">
        <v>0.4375</v>
      </c>
      <c r="D9" s="31">
        <v>1001</v>
      </c>
      <c r="E9" s="32">
        <v>90001</v>
      </c>
      <c r="F9" s="31" t="str">
        <f>IFERROR(IF(ISNA(VLOOKUP(tblDonnéesdevente[[#This Row],[RÉFÉRENCE/NUMÉRO PRODUIT]],tblStock[],2,0)),"",VLOOKUP(tblDonnéesdevente[[#This Row],[RÉFÉRENCE/NUMÉRO PRODUIT]],tblStock[],2,0)),"Description introuvable")</f>
        <v>Couverture</v>
      </c>
      <c r="G9" s="33">
        <v>74.95</v>
      </c>
      <c r="H9" s="40">
        <v>0.05</v>
      </c>
      <c r="I9" s="35">
        <f>tblDonnéesdevente[[#This Row],[MONTANT VENTES]]*tblDonnéesdevente[[#This Row],[% T.V.A.]]</f>
        <v>3.7475000000000005</v>
      </c>
      <c r="J9" s="35">
        <f>tblDonnéesdevente[[#This Row],[MONTANT VENTES]]+tblDonnéesdevente[[#This Row],[T.V.A. VENTES]]</f>
        <v>78.697500000000005</v>
      </c>
    </row>
    <row r="10" spans="2:11" ht="21" customHeight="1" x14ac:dyDescent="0.15">
      <c r="B10" s="30">
        <v>40940</v>
      </c>
      <c r="C10" s="41">
        <v>0.43958333333333338</v>
      </c>
      <c r="D10" s="31">
        <v>1002</v>
      </c>
      <c r="E10" s="32">
        <v>90023</v>
      </c>
      <c r="F10" s="31" t="str">
        <f>IFERROR(IF(ISNA(VLOOKUP(tblDonnéesdevente[[#This Row],[RÉFÉRENCE/NUMÉRO PRODUIT]],tblStock[],2,0)),"",VLOOKUP(tblDonnéesdevente[[#This Row],[RÉFÉRENCE/NUMÉRO PRODUIT]],tblStock[],2,0)),"Description introuvable")</f>
        <v>Nappe 1,8 m, ronde</v>
      </c>
      <c r="G10" s="33">
        <v>34.99</v>
      </c>
      <c r="H10" s="40">
        <v>0.05</v>
      </c>
      <c r="I10" s="35">
        <f>tblDonnéesdevente[[#This Row],[MONTANT VENTES]]*tblDonnéesdevente[[#This Row],[% T.V.A.]]</f>
        <v>1.7495000000000003</v>
      </c>
      <c r="J10" s="35">
        <f>tblDonnéesdevente[[#This Row],[MONTANT VENTES]]+tblDonnéesdevente[[#This Row],[T.V.A. VENTES]]</f>
        <v>36.7395</v>
      </c>
    </row>
    <row r="11" spans="2:11" ht="21" customHeight="1" x14ac:dyDescent="0.15">
      <c r="B11" s="30">
        <v>40940</v>
      </c>
      <c r="C11" s="41">
        <v>0.44791666666666669</v>
      </c>
      <c r="D11" s="31">
        <v>1003</v>
      </c>
      <c r="E11" s="32">
        <v>90005</v>
      </c>
      <c r="F11" s="31" t="str">
        <f>IFERROR(IF(ISNA(VLOOKUP(tblDonnéesdevente[[#This Row],[RÉFÉRENCE/NUMÉRO PRODUIT]],tblStock[],2,0)),"",VLOOKUP(tblDonnéesdevente[[#This Row],[RÉFÉRENCE/NUMÉRO PRODUIT]],tblStock[],2,0)),"Description introuvable")</f>
        <v>Assiette ronde</v>
      </c>
      <c r="G11" s="33">
        <v>55.95</v>
      </c>
      <c r="H11" s="40">
        <v>0.05</v>
      </c>
      <c r="I11" s="35">
        <f>tblDonnéesdevente[[#This Row],[MONTANT VENTES]]*tblDonnéesdevente[[#This Row],[% T.V.A.]]</f>
        <v>2.7975000000000003</v>
      </c>
      <c r="J11" s="35">
        <f>tblDonnéesdevente[[#This Row],[MONTANT VENTES]]+tblDonnéesdevente[[#This Row],[T.V.A. VENTES]]</f>
        <v>58.747500000000002</v>
      </c>
    </row>
    <row r="12" spans="2:11" ht="21" customHeight="1" x14ac:dyDescent="0.15">
      <c r="B12" s="30">
        <v>40940</v>
      </c>
      <c r="C12" s="41">
        <v>0.4548611111111111</v>
      </c>
      <c r="D12" s="31">
        <v>1004</v>
      </c>
      <c r="E12" s="32">
        <v>90004</v>
      </c>
      <c r="F12" s="34" t="str">
        <f>IFERROR(IF(ISNA(VLOOKUP(tblDonnéesdevente[[#This Row],[RÉFÉRENCE/NUMÉRO PRODUIT]],tblStock[],2,0)),"",VLOOKUP(tblDonnéesdevente[[#This Row],[RÉFÉRENCE/NUMÉRO PRODUIT]],tblStock[],2,0)),"Description introuvable")</f>
        <v>Assiette carrée</v>
      </c>
      <c r="G12" s="33">
        <v>2.95</v>
      </c>
      <c r="H12" s="40">
        <v>0.05</v>
      </c>
      <c r="I12" s="35">
        <f>tblDonnéesdevente[[#This Row],[MONTANT VENTES]]*tblDonnéesdevente[[#This Row],[% T.V.A.]]</f>
        <v>0.14750000000000002</v>
      </c>
      <c r="J12" s="35">
        <f>tblDonnéesdevente[[#This Row],[MONTANT VENTES]]+tblDonnéesdevente[[#This Row],[T.V.A. VENTES]]</f>
        <v>3.0975000000000001</v>
      </c>
    </row>
    <row r="13" spans="2:11" ht="21" customHeight="1" x14ac:dyDescent="0.15">
      <c r="B13" s="30">
        <v>40940</v>
      </c>
      <c r="C13" s="41">
        <v>0.48958333333333331</v>
      </c>
      <c r="D13" s="31">
        <v>1005</v>
      </c>
      <c r="E13" s="32">
        <v>90002</v>
      </c>
      <c r="F13" s="34" t="str">
        <f>IFERROR(IF(ISNA(VLOOKUP(tblDonnéesdevente[[#This Row],[RÉFÉRENCE/NUMÉRO PRODUIT]],tblStock[],2,0)),"",VLOOKUP(tblDonnéesdevente[[#This Row],[RÉFÉRENCE/NUMÉRO PRODUIT]],tblStock[],2,0)),"Description introuvable")</f>
        <v>Oreiller</v>
      </c>
      <c r="G13" s="33">
        <v>14.98</v>
      </c>
      <c r="H13" s="40">
        <v>0.05</v>
      </c>
      <c r="I13" s="35">
        <f>tblDonnéesdevente[[#This Row],[MONTANT VENTES]]*tblDonnéesdevente[[#This Row],[% T.V.A.]]</f>
        <v>0.74900000000000011</v>
      </c>
      <c r="J13" s="35">
        <f>tblDonnéesdevente[[#This Row],[MONTANT VENTES]]+tblDonnéesdevente[[#This Row],[T.V.A. VENTES]]</f>
        <v>15.729000000000001</v>
      </c>
    </row>
  </sheetData>
  <dataValidations count="2">
    <dataValidation type="list" errorStyle="warning" allowBlank="1" showInputMessage="1" showErrorMessage="1" errorTitle="Erreur !" error="Ces nombres appartiennent à une liste de la feuille Inventaire.  Pour l’ajouter à la liste déroulante, accédez à la feuille Inventaire, puis ajoutez-la à la liste." sqref="E13" xr:uid="{00000000-0002-0000-0000-000000000000}">
      <formula1>NP</formula1>
    </dataValidation>
    <dataValidation type="list" errorStyle="warning" allowBlank="1" showInputMessage="1" showErrorMessage="1" errorTitle="Erreur !" error="Ces nombres appartiennent à une liste de la feuille Inventaire.  Pour l’ajouter à la liste déroulante, accédez à la feuille Inventaire, puis ajoutez-la à la liste." sqref="E10 E9 E11 E12" xr:uid="{00000000-0002-0000-0000-000001000000}">
      <formula1>NP</formula1>
    </dataValidation>
  </dataValidations>
  <printOptions horizontalCentered="1"/>
  <pageMargins left="0.25" right="0.25" top="0.75" bottom="0.75" header="0.3" footer="0.3"/>
  <pageSetup scale="86" fitToHeight="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5"/>
    <pageSetUpPr autoPageBreaks="0" fitToPage="1"/>
  </sheetPr>
  <dimension ref="B1:G15"/>
  <sheetViews>
    <sheetView showGridLines="0" zoomScaleNormal="100" workbookViewId="0">
      <selection activeCell="C9" sqref="C9"/>
    </sheetView>
  </sheetViews>
  <sheetFormatPr baseColWidth="10" defaultColWidth="9.19921875" defaultRowHeight="21" customHeight="1" x14ac:dyDescent="0.15"/>
  <cols>
    <col min="1" max="1" width="3.19921875" customWidth="1"/>
    <col min="2" max="2" width="29.19921875" style="16" customWidth="1"/>
    <col min="3" max="3" width="35" style="2" customWidth="1"/>
    <col min="4" max="4" width="11" style="2" bestFit="1" customWidth="1"/>
    <col min="5" max="5" width="16.19921875" style="2" customWidth="1"/>
    <col min="6" max="6" width="13.19921875" style="2" bestFit="1" customWidth="1"/>
    <col min="7" max="7" width="13.796875" style="2" customWidth="1"/>
  </cols>
  <sheetData>
    <row r="1" spans="2:7" ht="13" x14ac:dyDescent="0.15">
      <c r="B1" s="23"/>
      <c r="C1" s="20"/>
      <c r="D1" s="20"/>
      <c r="E1" s="20"/>
      <c r="F1" s="20"/>
      <c r="G1" s="20"/>
    </row>
    <row r="2" spans="2:7" ht="35" x14ac:dyDescent="0.15">
      <c r="B2" s="21" t="s">
        <v>34</v>
      </c>
      <c r="C2" s="20"/>
      <c r="D2" s="20"/>
      <c r="E2" s="20"/>
      <c r="F2" s="20"/>
      <c r="G2" s="24"/>
    </row>
    <row r="3" spans="2:7" ht="17.25" customHeight="1" x14ac:dyDescent="0.15">
      <c r="B3" s="25"/>
      <c r="C3" s="20"/>
      <c r="D3" s="20"/>
      <c r="E3" s="20"/>
      <c r="F3" s="20"/>
      <c r="G3" s="20"/>
    </row>
    <row r="4" spans="2:7" ht="15.75" customHeight="1" x14ac:dyDescent="0.15">
      <c r="B4" s="26"/>
      <c r="C4" s="20"/>
      <c r="D4" s="20"/>
      <c r="E4" s="20"/>
      <c r="F4" s="20"/>
      <c r="G4" s="20"/>
    </row>
    <row r="5" spans="2:7" ht="17.25" customHeight="1" x14ac:dyDescent="0.15">
      <c r="B5" s="26"/>
      <c r="C5" s="20"/>
      <c r="D5" s="20"/>
      <c r="E5" s="20"/>
      <c r="F5" s="20"/>
      <c r="G5" s="20"/>
    </row>
    <row r="6" spans="2:7" ht="13" x14ac:dyDescent="0.15">
      <c r="B6" s="3"/>
      <c r="C6" s="1"/>
      <c r="D6" s="1"/>
      <c r="E6" s="1"/>
      <c r="F6" s="1"/>
      <c r="G6" s="1"/>
    </row>
    <row r="7" spans="2:7" ht="13" x14ac:dyDescent="0.15">
      <c r="B7" s="3"/>
      <c r="C7" s="1"/>
      <c r="D7" s="1"/>
      <c r="E7" s="1"/>
      <c r="F7" s="1"/>
      <c r="G7" s="1"/>
    </row>
    <row r="8" spans="2:7" ht="21" customHeight="1" x14ac:dyDescent="0.15">
      <c r="B8" s="17" t="s">
        <v>27</v>
      </c>
      <c r="C8" s="2" t="s">
        <v>28</v>
      </c>
      <c r="D8" s="2" t="s">
        <v>24</v>
      </c>
      <c r="E8" s="18" t="s">
        <v>35</v>
      </c>
      <c r="F8" s="18" t="s">
        <v>36</v>
      </c>
      <c r="G8" s="18" t="s">
        <v>23</v>
      </c>
    </row>
    <row r="9" spans="2:7" ht="21" customHeight="1" x14ac:dyDescent="0.15">
      <c r="B9" s="17">
        <v>90001</v>
      </c>
      <c r="C9" s="2" t="s">
        <v>0</v>
      </c>
      <c r="D9" s="19">
        <v>40940</v>
      </c>
      <c r="E9" s="36">
        <v>74.95</v>
      </c>
      <c r="F9" s="37">
        <v>3.7475000000000005</v>
      </c>
      <c r="G9" s="37">
        <v>78.697500000000005</v>
      </c>
    </row>
    <row r="10" spans="2:7" ht="21" customHeight="1" x14ac:dyDescent="0.15">
      <c r="B10" s="17">
        <v>90002</v>
      </c>
      <c r="C10" s="2" t="s">
        <v>1</v>
      </c>
      <c r="D10" s="19">
        <v>40940</v>
      </c>
      <c r="E10" s="36">
        <v>14.98</v>
      </c>
      <c r="F10" s="38">
        <v>0.74900000000000011</v>
      </c>
      <c r="G10" s="38">
        <v>15.729000000000001</v>
      </c>
    </row>
    <row r="11" spans="2:7" ht="21" customHeight="1" x14ac:dyDescent="0.15">
      <c r="B11" s="17">
        <v>90004</v>
      </c>
      <c r="C11" s="2" t="s">
        <v>3</v>
      </c>
      <c r="D11" s="19">
        <v>40940</v>
      </c>
      <c r="E11" s="36">
        <v>2.95</v>
      </c>
      <c r="F11" s="38">
        <v>0.14750000000000002</v>
      </c>
      <c r="G11" s="38">
        <v>3.0975000000000001</v>
      </c>
    </row>
    <row r="12" spans="2:7" ht="21" customHeight="1" x14ac:dyDescent="0.15">
      <c r="B12" s="17">
        <v>90005</v>
      </c>
      <c r="C12" s="2" t="s">
        <v>4</v>
      </c>
      <c r="D12" s="19">
        <v>40940</v>
      </c>
      <c r="E12" s="36">
        <v>55.95</v>
      </c>
      <c r="F12" s="38">
        <v>2.7975000000000003</v>
      </c>
      <c r="G12" s="38">
        <v>58.747500000000002</v>
      </c>
    </row>
    <row r="13" spans="2:7" ht="21" customHeight="1" x14ac:dyDescent="0.15">
      <c r="B13" s="17">
        <v>90023</v>
      </c>
      <c r="C13" s="2" t="s">
        <v>22</v>
      </c>
      <c r="D13" s="19">
        <v>40940</v>
      </c>
      <c r="E13" s="36">
        <v>34.99</v>
      </c>
      <c r="F13" s="39">
        <v>1.7495000000000003</v>
      </c>
      <c r="G13" s="39">
        <v>36.7395</v>
      </c>
    </row>
    <row r="14" spans="2:7" ht="21" customHeight="1" x14ac:dyDescent="0.15">
      <c r="B14" s="17" t="s">
        <v>37</v>
      </c>
      <c r="C14" s="17"/>
      <c r="D14" s="17"/>
      <c r="E14" s="36">
        <v>183.82000000000002</v>
      </c>
      <c r="F14" s="36">
        <v>9.1910000000000025</v>
      </c>
      <c r="G14" s="36">
        <v>193.011</v>
      </c>
    </row>
    <row r="15" spans="2:7" ht="21" customHeight="1" x14ac:dyDescent="0.15">
      <c r="B15" s="1"/>
      <c r="C15" s="1"/>
      <c r="D15" s="1"/>
      <c r="E15" s="1"/>
      <c r="F15" s="1"/>
      <c r="G15" s="1"/>
    </row>
  </sheetData>
  <conditionalFormatting pivot="1" sqref="F9:F13">
    <cfRule type="expression" dxfId="18" priority="13">
      <formula>ROW()&lt;&gt;ROW(INDEX($F:$F,COUNTA($F:$F)+PT_commencerlarangée-2,1))</formula>
    </cfRule>
  </conditionalFormatting>
  <conditionalFormatting pivot="1" sqref="G9:G13">
    <cfRule type="expression" dxfId="17" priority="12">
      <formula>ROW()&lt;&gt;ROW(INDEX($G:$G,COUNTA($G:$G)+PT_commencerlarangée - 2,1))</formula>
    </cfRule>
  </conditionalFormatting>
  <conditionalFormatting pivot="1" sqref="F9:F13">
    <cfRule type="expression" dxfId="16" priority="3">
      <formula>ROW()&lt;&gt;ROW(INDEX($G:$G,COUNTA($G:$G)+PT_commencerlarangée - 3,1))</formula>
    </cfRule>
  </conditionalFormatting>
  <conditionalFormatting pivot="1" sqref="G9:G13">
    <cfRule type="expression" dxfId="15" priority="2">
      <formula>ROW()&lt;&gt;ROW(INDEX($G:$G,COUNTA($G:$G)+PT_commencerlarangée - 3,1))</formula>
    </cfRule>
  </conditionalFormatting>
  <printOptions horizontalCentered="1"/>
  <pageMargins left="0.25" right="0.25" top="0.75" bottom="0.75" header="0.3" footer="0.3"/>
  <pageSetup fitToHeight="0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tabColor theme="4"/>
    <pageSetUpPr autoPageBreaks="0" fitToPage="1"/>
  </sheetPr>
  <dimension ref="B1:C31"/>
  <sheetViews>
    <sheetView showGridLines="0" zoomScaleNormal="100" workbookViewId="0">
      <selection activeCell="C9" sqref="C9"/>
    </sheetView>
  </sheetViews>
  <sheetFormatPr baseColWidth="10" defaultColWidth="9.19921875" defaultRowHeight="21" customHeight="1" x14ac:dyDescent="0.15"/>
  <cols>
    <col min="1" max="1" width="3.19921875" customWidth="1"/>
    <col min="2" max="2" width="31.796875" style="12" customWidth="1"/>
    <col min="3" max="3" width="46.796875" style="2" customWidth="1"/>
  </cols>
  <sheetData>
    <row r="1" spans="2:3" ht="13" x14ac:dyDescent="0.15">
      <c r="B1" s="20"/>
      <c r="C1" s="20"/>
    </row>
    <row r="2" spans="2:3" ht="35" x14ac:dyDescent="0.15">
      <c r="B2" s="21" t="s">
        <v>34</v>
      </c>
      <c r="C2" s="20"/>
    </row>
    <row r="3" spans="2:3" ht="17.25" customHeight="1" x14ac:dyDescent="0.15">
      <c r="B3" s="20"/>
      <c r="C3" s="20"/>
    </row>
    <row r="4" spans="2:3" ht="15.75" customHeight="1" x14ac:dyDescent="0.15">
      <c r="B4" s="20"/>
      <c r="C4" s="20"/>
    </row>
    <row r="5" spans="2:3" ht="17.25" customHeight="1" x14ac:dyDescent="0.15">
      <c r="B5" s="20"/>
      <c r="C5" s="20"/>
    </row>
    <row r="6" spans="2:3" ht="13" x14ac:dyDescent="0.15">
      <c r="B6" s="22"/>
      <c r="C6" s="10"/>
    </row>
    <row r="7" spans="2:3" ht="13" x14ac:dyDescent="0.15">
      <c r="B7" s="22"/>
      <c r="C7" s="10"/>
    </row>
    <row r="8" spans="2:3" ht="31.5" customHeight="1" x14ac:dyDescent="0.15">
      <c r="B8" s="13" t="s">
        <v>27</v>
      </c>
      <c r="C8" s="4" t="s">
        <v>28</v>
      </c>
    </row>
    <row r="9" spans="2:3" ht="21" customHeight="1" x14ac:dyDescent="0.15">
      <c r="B9" s="14">
        <v>90001</v>
      </c>
      <c r="C9" s="15" t="s">
        <v>0</v>
      </c>
    </row>
    <row r="10" spans="2:3" ht="21" customHeight="1" x14ac:dyDescent="0.15">
      <c r="B10" s="14">
        <v>90002</v>
      </c>
      <c r="C10" s="15" t="s">
        <v>1</v>
      </c>
    </row>
    <row r="11" spans="2:3" ht="21" customHeight="1" x14ac:dyDescent="0.15">
      <c r="B11" s="14">
        <v>90003</v>
      </c>
      <c r="C11" s="15" t="s">
        <v>2</v>
      </c>
    </row>
    <row r="12" spans="2:3" ht="21" customHeight="1" x14ac:dyDescent="0.15">
      <c r="B12" s="14">
        <v>90004</v>
      </c>
      <c r="C12" s="15" t="s">
        <v>3</v>
      </c>
    </row>
    <row r="13" spans="2:3" ht="21" customHeight="1" x14ac:dyDescent="0.15">
      <c r="B13" s="14">
        <v>90005</v>
      </c>
      <c r="C13" s="15" t="s">
        <v>4</v>
      </c>
    </row>
    <row r="14" spans="2:3" ht="21" customHeight="1" x14ac:dyDescent="0.15">
      <c r="B14" s="14">
        <v>90006</v>
      </c>
      <c r="C14" s="15" t="s">
        <v>5</v>
      </c>
    </row>
    <row r="15" spans="2:3" ht="21" customHeight="1" x14ac:dyDescent="0.15">
      <c r="B15" s="14">
        <v>90007</v>
      </c>
      <c r="C15" s="15" t="s">
        <v>6</v>
      </c>
    </row>
    <row r="16" spans="2:3" ht="21" customHeight="1" x14ac:dyDescent="0.15">
      <c r="B16" s="14">
        <v>90008</v>
      </c>
      <c r="C16" s="15" t="s">
        <v>7</v>
      </c>
    </row>
    <row r="17" spans="2:3" ht="21" customHeight="1" x14ac:dyDescent="0.15">
      <c r="B17" s="14">
        <v>90009</v>
      </c>
      <c r="C17" s="15" t="s">
        <v>8</v>
      </c>
    </row>
    <row r="18" spans="2:3" ht="21" customHeight="1" x14ac:dyDescent="0.15">
      <c r="B18" s="14">
        <v>90010</v>
      </c>
      <c r="C18" s="15" t="s">
        <v>11</v>
      </c>
    </row>
    <row r="19" spans="2:3" ht="21" customHeight="1" x14ac:dyDescent="0.15">
      <c r="B19" s="14">
        <v>90011</v>
      </c>
      <c r="C19" s="15" t="s">
        <v>9</v>
      </c>
    </row>
    <row r="20" spans="2:3" ht="21" customHeight="1" x14ac:dyDescent="0.15">
      <c r="B20" s="14">
        <v>90012</v>
      </c>
      <c r="C20" s="15" t="s">
        <v>10</v>
      </c>
    </row>
    <row r="21" spans="2:3" ht="21" customHeight="1" x14ac:dyDescent="0.15">
      <c r="B21" s="14">
        <v>90013</v>
      </c>
      <c r="C21" s="15" t="s">
        <v>12</v>
      </c>
    </row>
    <row r="22" spans="2:3" ht="21" customHeight="1" x14ac:dyDescent="0.15">
      <c r="B22" s="14">
        <v>90014</v>
      </c>
      <c r="C22" s="15" t="s">
        <v>13</v>
      </c>
    </row>
    <row r="23" spans="2:3" ht="21" customHeight="1" x14ac:dyDescent="0.15">
      <c r="B23" s="14">
        <v>90015</v>
      </c>
      <c r="C23" s="15" t="s">
        <v>14</v>
      </c>
    </row>
    <row r="24" spans="2:3" ht="21" customHeight="1" x14ac:dyDescent="0.15">
      <c r="B24" s="14">
        <v>90016</v>
      </c>
      <c r="C24" s="15" t="s">
        <v>15</v>
      </c>
    </row>
    <row r="25" spans="2:3" ht="21" customHeight="1" x14ac:dyDescent="0.15">
      <c r="B25" s="14">
        <v>90017</v>
      </c>
      <c r="C25" s="15" t="s">
        <v>16</v>
      </c>
    </row>
    <row r="26" spans="2:3" ht="21" customHeight="1" x14ac:dyDescent="0.15">
      <c r="B26" s="14">
        <v>90018</v>
      </c>
      <c r="C26" s="15" t="s">
        <v>17</v>
      </c>
    </row>
    <row r="27" spans="2:3" ht="21" customHeight="1" x14ac:dyDescent="0.15">
      <c r="B27" s="14">
        <v>90019</v>
      </c>
      <c r="C27" s="15" t="s">
        <v>18</v>
      </c>
    </row>
    <row r="28" spans="2:3" ht="21" customHeight="1" x14ac:dyDescent="0.15">
      <c r="B28" s="14">
        <v>90020</v>
      </c>
      <c r="C28" s="15" t="s">
        <v>19</v>
      </c>
    </row>
    <row r="29" spans="2:3" ht="21" customHeight="1" x14ac:dyDescent="0.15">
      <c r="B29" s="14">
        <v>90021</v>
      </c>
      <c r="C29" s="15" t="s">
        <v>20</v>
      </c>
    </row>
    <row r="30" spans="2:3" ht="21" customHeight="1" x14ac:dyDescent="0.15">
      <c r="B30" s="14">
        <v>90022</v>
      </c>
      <c r="C30" s="15" t="s">
        <v>21</v>
      </c>
    </row>
    <row r="31" spans="2:3" ht="21" customHeight="1" x14ac:dyDescent="0.15">
      <c r="B31" s="14">
        <v>90023</v>
      </c>
      <c r="C31" s="15" t="s">
        <v>22</v>
      </c>
    </row>
  </sheetData>
  <printOptions horizontalCentered="1"/>
  <pageMargins left="0.7" right="0.7" top="0.75" bottom="0.75" header="0.3" footer="0.3"/>
  <pageSetup fitToHeight="0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848666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2012-07-27T02:40:00+00:00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497417</Value>
    </PublishStatusLookup>
    <APAuthor xmlns="6d93d202-47fc-4405-873a-cab67cc5f1b2">
      <UserInfo>
        <DisplayName>REDMOND\v-sa</DisplayName>
        <AccountId>2467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true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2007 Default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TP103107640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3D78DEB-56D8-406B-871A-0F5E9EDA16B1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customXml/itemProps2.xml><?xml version="1.0" encoding="utf-8"?>
<ds:datastoreItem xmlns:ds="http://schemas.openxmlformats.org/officeDocument/2006/customXml" ds:itemID="{6387D299-C5F5-4630-9D28-AF9EC7298E7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0368F1F-5A8B-4BFB-8D1A-08CD44CB84E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Données de vente</vt:lpstr>
      <vt:lpstr>État des ventes</vt:lpstr>
      <vt:lpstr>Stock</vt:lpstr>
      <vt:lpstr>'Données de vente'!Impression_des_titres</vt:lpstr>
      <vt:lpstr>'État des ventes'!Impression_des_titres</vt:lpstr>
      <vt:lpstr>Stock!Impression_des_titres</vt:lpstr>
      <vt:lpstr>NP</vt:lpstr>
      <vt:lpstr>NP_Description</vt:lpstr>
      <vt:lpstr>'Données de vente'!Zone_d_impression</vt:lpstr>
      <vt:lpstr>'État des ventes'!Zone_d_impression</vt:lpstr>
      <vt:lpstr>Stock!Zone_d_impression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2012-07-26T19:31:23Z</dcterms:created>
  <dcterms:modified xsi:type="dcterms:W3CDTF">2018-06-06T12:15:18Z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LocMarketGroupTiers">
    <vt:lpwstr/>
  </property>
  <property fmtid="{D5CDD505-2E9C-101B-9397-08002B2CF9AE}" pid="11" name="CategoryTagsTaxHTField0">
    <vt:lpwstr/>
  </property>
  <property fmtid="{D5CDD505-2E9C-101B-9397-08002B2CF9AE}" pid="12" name="HiddenCategoryTagsTaxHTField0">
    <vt:lpwstr/>
  </property>
</Properties>
</file>