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js.direction\Desktop\tableau de suivi LJS\"/>
    </mc:Choice>
  </mc:AlternateContent>
  <bookViews>
    <workbookView xWindow="0" yWindow="0" windowWidth="10635" windowHeight="11025" activeTab="1"/>
  </bookViews>
  <sheets>
    <sheet name="Feuil1" sheetId="2" r:id="rId1"/>
    <sheet name="factures 012021" sheetId="1" r:id="rId2"/>
  </sheets>
  <calcPr calcId="162913"/>
  <pivotCaches>
    <pivotCache cacheId="16" r:id="rId3"/>
  </pivotCaches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2" i="1"/>
  <c r="O2" i="1" s="1"/>
  <c r="Q2" i="1"/>
  <c r="P6" i="1"/>
  <c r="P5" i="1"/>
  <c r="P4" i="1"/>
  <c r="P3" i="1"/>
  <c r="P2" i="1"/>
  <c r="R6" i="1"/>
  <c r="N6" i="1"/>
  <c r="M6" i="1"/>
  <c r="R5" i="1"/>
  <c r="N5" i="1"/>
  <c r="M5" i="1"/>
  <c r="R4" i="1"/>
  <c r="N4" i="1"/>
  <c r="M4" i="1"/>
  <c r="R3" i="1"/>
  <c r="N3" i="1"/>
  <c r="M3" i="1"/>
  <c r="N2" i="1"/>
  <c r="M2" i="1"/>
</calcChain>
</file>

<file path=xl/sharedStrings.xml><?xml version="1.0" encoding="utf-8"?>
<sst xmlns="http://schemas.openxmlformats.org/spreadsheetml/2006/main" count="966" uniqueCount="546">
  <si>
    <t>Date</t>
  </si>
  <si>
    <t>Fact N°</t>
  </si>
  <si>
    <t>Total HT Net</t>
  </si>
  <si>
    <t>Nom</t>
  </si>
  <si>
    <t>Total TTC</t>
  </si>
  <si>
    <t>210186</t>
  </si>
  <si>
    <t/>
  </si>
  <si>
    <t>BIDEAU Christine</t>
  </si>
  <si>
    <t>210185</t>
  </si>
  <si>
    <t>MERCIER Yves</t>
  </si>
  <si>
    <t>210184</t>
  </si>
  <si>
    <t>GAMAS Daniel ou Mme</t>
  </si>
  <si>
    <t>210183</t>
  </si>
  <si>
    <t>SIC</t>
  </si>
  <si>
    <t>210182</t>
  </si>
  <si>
    <t>210181</t>
  </si>
  <si>
    <t>SALES Jean Marie</t>
  </si>
  <si>
    <t>210010</t>
  </si>
  <si>
    <t>210180</t>
  </si>
  <si>
    <t>PHILIP Régis &amp; Claudine</t>
  </si>
  <si>
    <t>210081</t>
  </si>
  <si>
    <t>210179</t>
  </si>
  <si>
    <t>HEBRARD Agnès</t>
  </si>
  <si>
    <t>210016</t>
  </si>
  <si>
    <t>210178</t>
  </si>
  <si>
    <t>JEGAT Dominique</t>
  </si>
  <si>
    <t>210095</t>
  </si>
  <si>
    <t>210177</t>
  </si>
  <si>
    <t>MAZET Eric</t>
  </si>
  <si>
    <t>210063</t>
  </si>
  <si>
    <t>210176</t>
  </si>
  <si>
    <t>DEMEESTERE Marie</t>
  </si>
  <si>
    <t>210113</t>
  </si>
  <si>
    <t>210175</t>
  </si>
  <si>
    <t>DUSSOL Jacques</t>
  </si>
  <si>
    <t>210103</t>
  </si>
  <si>
    <t>210174</t>
  </si>
  <si>
    <t>DUBARRY Eric</t>
  </si>
  <si>
    <t>210173</t>
  </si>
  <si>
    <t>DOLPHYN Walter</t>
  </si>
  <si>
    <t>210172</t>
  </si>
  <si>
    <t>FONTANGE Bernard</t>
  </si>
  <si>
    <t>210171</t>
  </si>
  <si>
    <t>BERCHOT Roland</t>
  </si>
  <si>
    <t>210170</t>
  </si>
  <si>
    <t>THIERY Marc</t>
  </si>
  <si>
    <t>210169</t>
  </si>
  <si>
    <t>ESTIBALS Raymond</t>
  </si>
  <si>
    <t>210168</t>
  </si>
  <si>
    <t>BARGUES Simone</t>
  </si>
  <si>
    <t>210167</t>
  </si>
  <si>
    <t>HOTEL "LE BELVEDERE"</t>
  </si>
  <si>
    <t>210160</t>
  </si>
  <si>
    <t>210166</t>
  </si>
  <si>
    <t>MAIRIE ALBIAC</t>
  </si>
  <si>
    <t>210157</t>
  </si>
  <si>
    <t>210165</t>
  </si>
  <si>
    <t>ANTUNES Carlos</t>
  </si>
  <si>
    <t>210164</t>
  </si>
  <si>
    <t>CHARTIER François</t>
  </si>
  <si>
    <t>210045</t>
  </si>
  <si>
    <t>210163</t>
  </si>
  <si>
    <t>VERGNE Antoinette</t>
  </si>
  <si>
    <t>210089</t>
  </si>
  <si>
    <t>210162</t>
  </si>
  <si>
    <t>Sabrazat Madeleine</t>
  </si>
  <si>
    <t>210077</t>
  </si>
  <si>
    <t>210161</t>
  </si>
  <si>
    <t>VERDIE André</t>
  </si>
  <si>
    <t>210033</t>
  </si>
  <si>
    <t>VERDIE FERNAND</t>
  </si>
  <si>
    <t>210064</t>
  </si>
  <si>
    <t>210159</t>
  </si>
  <si>
    <t>ESTEVES DE OLIVEIRA ERMELINDA</t>
  </si>
  <si>
    <t>210158</t>
  </si>
  <si>
    <t>MAIGNE CARMEN</t>
  </si>
  <si>
    <t>210091</t>
  </si>
  <si>
    <t>TAURAN Francis</t>
  </si>
  <si>
    <t>210115</t>
  </si>
  <si>
    <t>210156</t>
  </si>
  <si>
    <t>BRETENET Antoine</t>
  </si>
  <si>
    <t>210058</t>
  </si>
  <si>
    <t>210155</t>
  </si>
  <si>
    <t>THOMAS JEAN-CLAUDE</t>
  </si>
  <si>
    <t>210154</t>
  </si>
  <si>
    <t>JARROSSON Philippe</t>
  </si>
  <si>
    <t>210153</t>
  </si>
  <si>
    <t>HELISALARY</t>
  </si>
  <si>
    <t>210152</t>
  </si>
  <si>
    <t>210151</t>
  </si>
  <si>
    <t>DCF DISTRIBUTION CASINO FRANCE</t>
  </si>
  <si>
    <t>210147</t>
  </si>
  <si>
    <t>210150</t>
  </si>
  <si>
    <t>CYMUR</t>
  </si>
  <si>
    <t>210137</t>
  </si>
  <si>
    <t>210149</t>
  </si>
  <si>
    <t>Lf CONVENANCE</t>
  </si>
  <si>
    <t>210140</t>
  </si>
  <si>
    <t>210148</t>
  </si>
  <si>
    <t>JADE DISTRIBUTION</t>
  </si>
  <si>
    <t>210135</t>
  </si>
  <si>
    <t>SYTEC</t>
  </si>
  <si>
    <t>210146</t>
  </si>
  <si>
    <t>210145</t>
  </si>
  <si>
    <t>210144</t>
  </si>
  <si>
    <t>LA MIE CALINE</t>
  </si>
  <si>
    <t>210143</t>
  </si>
  <si>
    <t>FAYT Emmanuel</t>
  </si>
  <si>
    <t>210022</t>
  </si>
  <si>
    <t>210142</t>
  </si>
  <si>
    <t>BOUAT Isabelle</t>
  </si>
  <si>
    <t>210141</t>
  </si>
  <si>
    <t>CARLES</t>
  </si>
  <si>
    <t>GOUTAL Frédéric</t>
  </si>
  <si>
    <t>210139</t>
  </si>
  <si>
    <t>JOUBERT</t>
  </si>
  <si>
    <t>210138</t>
  </si>
  <si>
    <t>TAUXES Raymond</t>
  </si>
  <si>
    <t>210024</t>
  </si>
  <si>
    <t>JOYEUX René</t>
  </si>
  <si>
    <t>210029</t>
  </si>
  <si>
    <t>210136</t>
  </si>
  <si>
    <t>NAVARRETE Benoît</t>
  </si>
  <si>
    <t>MEQUILLET Lamine</t>
  </si>
  <si>
    <t>210044</t>
  </si>
  <si>
    <t>210134</t>
  </si>
  <si>
    <t>MEULET Jacques</t>
  </si>
  <si>
    <t>210133</t>
  </si>
  <si>
    <t>ROY Christian</t>
  </si>
  <si>
    <t>210008</t>
  </si>
  <si>
    <t>210132</t>
  </si>
  <si>
    <t>MECABRIVE INDUSTRIE</t>
  </si>
  <si>
    <t>210131</t>
  </si>
  <si>
    <t>COSTE Daniel</t>
  </si>
  <si>
    <t>210130</t>
  </si>
  <si>
    <t>PIGANIOL Yvette</t>
  </si>
  <si>
    <t>210129</t>
  </si>
  <si>
    <t>BAYNAT - SOLIGNAC</t>
  </si>
  <si>
    <t>210128</t>
  </si>
  <si>
    <t>DELPIERRE Gérard</t>
  </si>
  <si>
    <t>210127</t>
  </si>
  <si>
    <t>FLAMENT Gérard</t>
  </si>
  <si>
    <t>210126</t>
  </si>
  <si>
    <t>BARTHES Patrick</t>
  </si>
  <si>
    <t>210125</t>
  </si>
  <si>
    <t>DOMINGUEZ Hélios</t>
  </si>
  <si>
    <t>210124</t>
  </si>
  <si>
    <t>BERGOUNIOUX</t>
  </si>
  <si>
    <t>210107</t>
  </si>
  <si>
    <t>210123</t>
  </si>
  <si>
    <t>GOUYGOU Jean Pierre</t>
  </si>
  <si>
    <t>210072</t>
  </si>
  <si>
    <t>210122</t>
  </si>
  <si>
    <t>PIN</t>
  </si>
  <si>
    <t>210121</t>
  </si>
  <si>
    <t>COMMUNAUTE DE COMMUNES</t>
  </si>
  <si>
    <t>210120</t>
  </si>
  <si>
    <t>PROVINI Catherine</t>
  </si>
  <si>
    <t>210119</t>
  </si>
  <si>
    <t>LES VIEILLES TOURS</t>
  </si>
  <si>
    <t>210118</t>
  </si>
  <si>
    <t>ALLEGUEDE Pierre</t>
  </si>
  <si>
    <t>210117</t>
  </si>
  <si>
    <t>Proximité  / DR Sud Ouest</t>
  </si>
  <si>
    <t>210116</t>
  </si>
  <si>
    <t>210114</t>
  </si>
  <si>
    <t>DISTRIBUTION GERALDINE</t>
  </si>
  <si>
    <t>210112</t>
  </si>
  <si>
    <t>210111</t>
  </si>
  <si>
    <t>JPF INDUSTRIES</t>
  </si>
  <si>
    <t>210104</t>
  </si>
  <si>
    <t>210110</t>
  </si>
  <si>
    <t>210109</t>
  </si>
  <si>
    <t>SCEA EDONISTE</t>
  </si>
  <si>
    <t>210108</t>
  </si>
  <si>
    <t>BLANC STEPHANE</t>
  </si>
  <si>
    <t>MENOTEL</t>
  </si>
  <si>
    <t>210106</t>
  </si>
  <si>
    <t>PARC ANIMALIER</t>
  </si>
  <si>
    <t>210105</t>
  </si>
  <si>
    <t>210093</t>
  </si>
  <si>
    <t>Foyer Handi-Aide</t>
  </si>
  <si>
    <t>G. VIGOUROUX</t>
  </si>
  <si>
    <t>210102</t>
  </si>
  <si>
    <t>DIDATEC</t>
  </si>
  <si>
    <t>210101</t>
  </si>
  <si>
    <t>SPL Midi Pyrénées - Mandataire</t>
  </si>
  <si>
    <t>210100</t>
  </si>
  <si>
    <t>BRULEY Pascal</t>
  </si>
  <si>
    <t>210099</t>
  </si>
  <si>
    <t>210098</t>
  </si>
  <si>
    <t>INTERREGIONALE POLYGONE</t>
  </si>
  <si>
    <t>210097</t>
  </si>
  <si>
    <t>210096</t>
  </si>
  <si>
    <t>COMMUNE DE LABATHUDE</t>
  </si>
  <si>
    <t>Birou Gérard et Brigitte</t>
  </si>
  <si>
    <t>210094</t>
  </si>
  <si>
    <t>EDONISTE</t>
  </si>
  <si>
    <t>210092</t>
  </si>
  <si>
    <t>SOLIGNAC Vincent</t>
  </si>
  <si>
    <t>SOL Cyril</t>
  </si>
  <si>
    <t>210090</t>
  </si>
  <si>
    <t>LEROY</t>
  </si>
  <si>
    <t>LANDOIS Bernard</t>
  </si>
  <si>
    <t>210088</t>
  </si>
  <si>
    <t>210087</t>
  </si>
  <si>
    <t>THERET Chantal</t>
  </si>
  <si>
    <t>210086</t>
  </si>
  <si>
    <t>FOURQUET Clément</t>
  </si>
  <si>
    <t>210060</t>
  </si>
  <si>
    <t>210085</t>
  </si>
  <si>
    <t>BOURDIOL Christiane</t>
  </si>
  <si>
    <t>210084</t>
  </si>
  <si>
    <t>GALEAZZI Patrick</t>
  </si>
  <si>
    <t>210009</t>
  </si>
  <si>
    <t>210083</t>
  </si>
  <si>
    <t>NOUAILLES Carole</t>
  </si>
  <si>
    <t>210082</t>
  </si>
  <si>
    <t>POUMEYROL Pierre</t>
  </si>
  <si>
    <t>PERRIN - PERROT</t>
  </si>
  <si>
    <t>210080</t>
  </si>
  <si>
    <t>PONCHON</t>
  </si>
  <si>
    <t>210027</t>
  </si>
  <si>
    <t>210079</t>
  </si>
  <si>
    <t>210078</t>
  </si>
  <si>
    <t>HEREIL Jérôme</t>
  </si>
  <si>
    <t>210049</t>
  </si>
  <si>
    <t>RABAH Bernard</t>
  </si>
  <si>
    <t>210076</t>
  </si>
  <si>
    <t>210075</t>
  </si>
  <si>
    <t>210074</t>
  </si>
  <si>
    <t>VIARD Alain</t>
  </si>
  <si>
    <t>210054</t>
  </si>
  <si>
    <t>210073</t>
  </si>
  <si>
    <t>MERLE Nadine</t>
  </si>
  <si>
    <t>MONTY René</t>
  </si>
  <si>
    <t>210071</t>
  </si>
  <si>
    <t>LAFON Christian</t>
  </si>
  <si>
    <t>210070</t>
  </si>
  <si>
    <t>CHAMPEVAL Claude</t>
  </si>
  <si>
    <t>210069</t>
  </si>
  <si>
    <t>PICARDO BUHR Marie Claire</t>
  </si>
  <si>
    <t>210068</t>
  </si>
  <si>
    <t>FANON Luc</t>
  </si>
  <si>
    <t>210067</t>
  </si>
  <si>
    <t>LE DRAUZOU</t>
  </si>
  <si>
    <t>210066</t>
  </si>
  <si>
    <t>CFM.46</t>
  </si>
  <si>
    <t>210065</t>
  </si>
  <si>
    <t>HLM INTERREGIONALE POLYGONE</t>
  </si>
  <si>
    <t>FARAL Michel</t>
  </si>
  <si>
    <t>210050</t>
  </si>
  <si>
    <t>MOMBERTRAND Denise</t>
  </si>
  <si>
    <t>210062</t>
  </si>
  <si>
    <t>LEDIEU Jerome</t>
  </si>
  <si>
    <t>210061</t>
  </si>
  <si>
    <t>TERRADE Arlette</t>
  </si>
  <si>
    <t>BRIE Jean Pierre</t>
  </si>
  <si>
    <t>210059</t>
  </si>
  <si>
    <t>THUILLIER</t>
  </si>
  <si>
    <t>ANDRIEUX JEAN PAUL</t>
  </si>
  <si>
    <t>210057</t>
  </si>
  <si>
    <t>210056</t>
  </si>
  <si>
    <t>210055</t>
  </si>
  <si>
    <t>THEROND Roland</t>
  </si>
  <si>
    <t>PEYRONNENC Alain</t>
  </si>
  <si>
    <t>210053</t>
  </si>
  <si>
    <t>RAVENAUX Ghislaine</t>
  </si>
  <si>
    <t>210052</t>
  </si>
  <si>
    <t>BRYGGEMANN Nina</t>
  </si>
  <si>
    <t>210011</t>
  </si>
  <si>
    <t>210051</t>
  </si>
  <si>
    <t>PAGES Julien</t>
  </si>
  <si>
    <t>DIERICKX Philippe</t>
  </si>
  <si>
    <t>ATROCHE Raphaël</t>
  </si>
  <si>
    <t>210048</t>
  </si>
  <si>
    <t>MARLAS Yves</t>
  </si>
  <si>
    <t>210047</t>
  </si>
  <si>
    <t>BUISSON Thierry &amp; Nathalie</t>
  </si>
  <si>
    <t>210046</t>
  </si>
  <si>
    <t>ESCAPOULADE Brigitte</t>
  </si>
  <si>
    <t>FAUREL Gérard</t>
  </si>
  <si>
    <t>BALTAZAR J Jacques</t>
  </si>
  <si>
    <t>210043</t>
  </si>
  <si>
    <t>AUSSEL Marie Josée</t>
  </si>
  <si>
    <t>210042</t>
  </si>
  <si>
    <t>LAMBERT Clémentine</t>
  </si>
  <si>
    <t>210041</t>
  </si>
  <si>
    <t>DE LA CLERGERIE</t>
  </si>
  <si>
    <t>210040</t>
  </si>
  <si>
    <t>HÈDE</t>
  </si>
  <si>
    <t>210039</t>
  </si>
  <si>
    <t>210038</t>
  </si>
  <si>
    <t>LASPALLES Sébastien</t>
  </si>
  <si>
    <t>210037</t>
  </si>
  <si>
    <t>JOYEUX Jean-Claude</t>
  </si>
  <si>
    <t>210036</t>
  </si>
  <si>
    <t>210035</t>
  </si>
  <si>
    <t>BOURGADE Robert</t>
  </si>
  <si>
    <t>210034</t>
  </si>
  <si>
    <t>LE RELAIS DU PELERIN</t>
  </si>
  <si>
    <t>SCP Isabelle BEAUJEAN</t>
  </si>
  <si>
    <t>210032</t>
  </si>
  <si>
    <t>BRAMOND Philippe</t>
  </si>
  <si>
    <t>210031</t>
  </si>
  <si>
    <t>210030</t>
  </si>
  <si>
    <t>SANCHEZ Gilbert</t>
  </si>
  <si>
    <t>210028</t>
  </si>
  <si>
    <t>PELÉ</t>
  </si>
  <si>
    <t>LAILLIER Benoit</t>
  </si>
  <si>
    <t>210026</t>
  </si>
  <si>
    <t>210025</t>
  </si>
  <si>
    <t>PELLETIER Raymond</t>
  </si>
  <si>
    <t>DESTRUEL Lucienne</t>
  </si>
  <si>
    <t>210023</t>
  </si>
  <si>
    <t>FOUCALET / TROUSSE</t>
  </si>
  <si>
    <t>CHEVALIER-JOLY Franck</t>
  </si>
  <si>
    <t>210021</t>
  </si>
  <si>
    <t>SOBRECASES  Florence</t>
  </si>
  <si>
    <t>210020</t>
  </si>
  <si>
    <t>210019</t>
  </si>
  <si>
    <t>210018</t>
  </si>
  <si>
    <t>GIARD Bruno</t>
  </si>
  <si>
    <t>210017</t>
  </si>
  <si>
    <t>SOLLIEC Christophe</t>
  </si>
  <si>
    <t>HANCK</t>
  </si>
  <si>
    <t>210015</t>
  </si>
  <si>
    <t>DARNIS Laurence</t>
  </si>
  <si>
    <t>210014</t>
  </si>
  <si>
    <t>LANDES  Anabelle</t>
  </si>
  <si>
    <t>210013</t>
  </si>
  <si>
    <t>BORIES Jacques</t>
  </si>
  <si>
    <t>210012</t>
  </si>
  <si>
    <t>CALLES Joris</t>
  </si>
  <si>
    <t>BORDES Josiane</t>
  </si>
  <si>
    <t>PARET Gérald</t>
  </si>
  <si>
    <t>RICROS Martine</t>
  </si>
  <si>
    <t>SEGOL Claudette</t>
  </si>
  <si>
    <t>210007</t>
  </si>
  <si>
    <t>SCHEIN Nadine</t>
  </si>
  <si>
    <t>210006</t>
  </si>
  <si>
    <t>THOMAS Corinne</t>
  </si>
  <si>
    <t>210005</t>
  </si>
  <si>
    <t>POUZERGUES Jean Pierre</t>
  </si>
  <si>
    <t>210004</t>
  </si>
  <si>
    <t>STRIDE Jeffery</t>
  </si>
  <si>
    <t>210003</t>
  </si>
  <si>
    <t>DANCLA Alain</t>
  </si>
  <si>
    <t>210002</t>
  </si>
  <si>
    <t>210001</t>
  </si>
  <si>
    <t>210000</t>
  </si>
  <si>
    <t>MONCOMBLE Phillippe</t>
  </si>
  <si>
    <t>N</t>
  </si>
  <si>
    <t>Somme de Total HT Net</t>
  </si>
  <si>
    <t>Total général</t>
  </si>
  <si>
    <t>Somme de Total TTC</t>
  </si>
  <si>
    <t>Données</t>
  </si>
  <si>
    <t>Total 05/01/2021</t>
  </si>
  <si>
    <t>Total 07/01/2021</t>
  </si>
  <si>
    <t>Total 08/01/2021</t>
  </si>
  <si>
    <t>Total 12/01/2021</t>
  </si>
  <si>
    <t>Total 14/01/2021</t>
  </si>
  <si>
    <t>Total 18/01/2021</t>
  </si>
  <si>
    <t>Total 19/01/2021</t>
  </si>
  <si>
    <t>Total 20/01/2021</t>
  </si>
  <si>
    <t>Total 21/01/2021</t>
  </si>
  <si>
    <t>Total 22/01/2021</t>
  </si>
  <si>
    <t>Total 26/01/2021</t>
  </si>
  <si>
    <t>Total 27/01/2021</t>
  </si>
  <si>
    <t>Total 28/01/2021</t>
  </si>
  <si>
    <t>Total 29/01/2021</t>
  </si>
  <si>
    <t>411 BORDES Josiane</t>
  </si>
  <si>
    <t>411 BORIES Jacques</t>
  </si>
  <si>
    <t>411 BRAMOND Philippe</t>
  </si>
  <si>
    <t>411 CALLES Joris</t>
  </si>
  <si>
    <t>411 CHEVALIER-JOLY Franck</t>
  </si>
  <si>
    <t>411 DANCLA Alain</t>
  </si>
  <si>
    <t>411 DARNIS Laurence</t>
  </si>
  <si>
    <t>411 DESTRUEL Lucienne</t>
  </si>
  <si>
    <t>411 FOUCALET / TROUSSE</t>
  </si>
  <si>
    <t>411 FOURQUET Clément</t>
  </si>
  <si>
    <t>411 GIARD Bruno</t>
  </si>
  <si>
    <t>411 HANCK</t>
  </si>
  <si>
    <t>411 HEBRARD Agnès</t>
  </si>
  <si>
    <t>411 JOYEUX Jean-Claude</t>
  </si>
  <si>
    <t>411 LAILLIER Benoit</t>
  </si>
  <si>
    <t>411 LANDES  Anabelle</t>
  </si>
  <si>
    <t>411 MEULET Jacques</t>
  </si>
  <si>
    <t>411 PARET Gérald</t>
  </si>
  <si>
    <t>411 PELÉ</t>
  </si>
  <si>
    <t>411 PELLETIER Raymond</t>
  </si>
  <si>
    <t>411 POUZERGUES Jean Pierre</t>
  </si>
  <si>
    <t>411 RAVENAUX Ghislaine</t>
  </si>
  <si>
    <t>411 RICROS Martine</t>
  </si>
  <si>
    <t>411 SALES Jean Marie</t>
  </si>
  <si>
    <t>411 SANCHEZ Gilbert</t>
  </si>
  <si>
    <t>411 SCHEIN Nadine</t>
  </si>
  <si>
    <t>411 SEGOL Claudette</t>
  </si>
  <si>
    <t>411 SOBRECASES  Florence</t>
  </si>
  <si>
    <t>411 SOLLIEC Christophe</t>
  </si>
  <si>
    <t>411 STRIDE Jeffery</t>
  </si>
  <si>
    <t>411 THOMAS Corinne</t>
  </si>
  <si>
    <t>411 BOURGADE Robert</t>
  </si>
  <si>
    <t>411 LE RELAIS DU PELERIN</t>
  </si>
  <si>
    <t>411 SCP Isabelle BEAUJEAN</t>
  </si>
  <si>
    <t>411 JPF INDUSTRIES</t>
  </si>
  <si>
    <t>411 ANDRIEUX JEAN PAUL</t>
  </si>
  <si>
    <t>411 ATROCHE Raphaël</t>
  </si>
  <si>
    <t>411 AUSSEL Marie Josée</t>
  </si>
  <si>
    <t>411 BALTAZAR J Jacques</t>
  </si>
  <si>
    <t>411 BRIE Jean Pierre</t>
  </si>
  <si>
    <t>411 BRYGGEMANN Nina</t>
  </si>
  <si>
    <t>411 BUISSON Thierry &amp; Nathalie</t>
  </si>
  <si>
    <t>411 DE LA CLERGERIE</t>
  </si>
  <si>
    <t>411 DIERICKX Philippe</t>
  </si>
  <si>
    <t>411 ESCAPOULADE Brigitte</t>
  </si>
  <si>
    <t>411 FAUREL Gérard</t>
  </si>
  <si>
    <t>411 HÈDE</t>
  </si>
  <si>
    <t>411 LAMBERT Clémentine</t>
  </si>
  <si>
    <t>411 LASPALLES Sébastien</t>
  </si>
  <si>
    <t>411 MARLAS Yves</t>
  </si>
  <si>
    <t>411 MEQUILLET Lamine</t>
  </si>
  <si>
    <t>411 PAGES Julien</t>
  </si>
  <si>
    <t>411 PEYRONNENC Alain</t>
  </si>
  <si>
    <t>411 TERRADE Arlette</t>
  </si>
  <si>
    <t>411 THEROND Roland</t>
  </si>
  <si>
    <t>411 THUILLIER</t>
  </si>
  <si>
    <t>411 VIARD Alain</t>
  </si>
  <si>
    <t>411 FARAL Michel</t>
  </si>
  <si>
    <t>411 LEDIEU Jerome</t>
  </si>
  <si>
    <t>411 MOMBERTRAND Denise</t>
  </si>
  <si>
    <t>411 HLM INTERREGIONALE POLYGONE</t>
  </si>
  <si>
    <t>411 BOURDIOL Christiane</t>
  </si>
  <si>
    <t>411 CFM.46</t>
  </si>
  <si>
    <t>411 CHAMPEVAL Claude</t>
  </si>
  <si>
    <t>411 COMMUNAUTE DE COMMUNES</t>
  </si>
  <si>
    <t>411 EDONISTE</t>
  </si>
  <si>
    <t>411 FANON Luc</t>
  </si>
  <si>
    <t>411 GALEAZZI Patrick</t>
  </si>
  <si>
    <t>411 HEREIL Jérôme</t>
  </si>
  <si>
    <t>411 JOYEUX René</t>
  </si>
  <si>
    <t>411 LAFON Christian</t>
  </si>
  <si>
    <t>411 LANDOIS Bernard</t>
  </si>
  <si>
    <t>411 LE DRAUZOU</t>
  </si>
  <si>
    <t>411 LEROY</t>
  </si>
  <si>
    <t>411 MAZET Eric</t>
  </si>
  <si>
    <t>411 MERLE Nadine</t>
  </si>
  <si>
    <t>411 MONTY René</t>
  </si>
  <si>
    <t>411 NOUAILLES Carole</t>
  </si>
  <si>
    <t>411 PERRIN - PERROT</t>
  </si>
  <si>
    <t>411 PICARDO BUHR Marie Claire</t>
  </si>
  <si>
    <t>411 PONCHON</t>
  </si>
  <si>
    <t>411 POUMEYROL Pierre</t>
  </si>
  <si>
    <t>411 RABAH Bernard</t>
  </si>
  <si>
    <t>411 SOL Cyril</t>
  </si>
  <si>
    <t>411 SOLIGNAC Vincent</t>
  </si>
  <si>
    <t>411 TAUXES Raymond</t>
  </si>
  <si>
    <t>411 THERET Chantal</t>
  </si>
  <si>
    <t>411 Birou Gérard et Brigitte</t>
  </si>
  <si>
    <t>411 BRULEY Pascal</t>
  </si>
  <si>
    <t>411 COMMUNE DE LABATHUDE</t>
  </si>
  <si>
    <t>411 DIDATEC</t>
  </si>
  <si>
    <t>411 Foyer Handi-Aide</t>
  </si>
  <si>
    <t>411 G. VIGOUROUX</t>
  </si>
  <si>
    <t>411 INTERREGIONALE POLYGONE</t>
  </si>
  <si>
    <t>411 MENOTEL</t>
  </si>
  <si>
    <t>411 PARC ANIMALIER</t>
  </si>
  <si>
    <t>411 SPL Midi Pyrénées - Mandataire</t>
  </si>
  <si>
    <t>411 BLANC STEPHANE</t>
  </si>
  <si>
    <t>411 DISTRIBUTION GERALDINE</t>
  </si>
  <si>
    <t>411 JADE DISTRIBUTION</t>
  </si>
  <si>
    <t>411 Proximité  / DR Sud Ouest</t>
  </si>
  <si>
    <t>411 SCEA EDONISTE</t>
  </si>
  <si>
    <t>411 ALLEGUEDE Pierre</t>
  </si>
  <si>
    <t>411 BARTHES Patrick</t>
  </si>
  <si>
    <t>411 BAYNAT - SOLIGNAC</t>
  </si>
  <si>
    <t>411 BERGOUNIOUX</t>
  </si>
  <si>
    <t>411 BOUAT Isabelle</t>
  </si>
  <si>
    <t>411 CARLES</t>
  </si>
  <si>
    <t>411 COSTE Daniel</t>
  </si>
  <si>
    <t>411 DELPIERRE Gérard</t>
  </si>
  <si>
    <t>411 DOMINGUEZ Hélios</t>
  </si>
  <si>
    <t>411 FAYT Emmanuel</t>
  </si>
  <si>
    <t>411 FLAMENT Gérard</t>
  </si>
  <si>
    <t>411 GOUTAL Frédéric</t>
  </si>
  <si>
    <t>411 GOUYGOU Jean Pierre</t>
  </si>
  <si>
    <t>411 JOUBERT</t>
  </si>
  <si>
    <t>411 LES VIEILLES TOURS</t>
  </si>
  <si>
    <t>411 MECABRIVE INDUSTRIE</t>
  </si>
  <si>
    <t>411 NAVARRETE Benoît</t>
  </si>
  <si>
    <t>411 PIGANIOL Yvette</t>
  </si>
  <si>
    <t>411 PIN</t>
  </si>
  <si>
    <t>411 PROVINI Catherine</t>
  </si>
  <si>
    <t>411 ROY Christian</t>
  </si>
  <si>
    <t>411 CYMUR</t>
  </si>
  <si>
    <t>411 DCF DISTRIBUTION CASINO FRANCE</t>
  </si>
  <si>
    <t>411 HELISALARY</t>
  </si>
  <si>
    <t>411 LA MIE CALINE</t>
  </si>
  <si>
    <t>411 Lf CONVENANCE</t>
  </si>
  <si>
    <t>411 SYTEC</t>
  </si>
  <si>
    <t>411 ANTUNES Carlos</t>
  </si>
  <si>
    <t>411 BARGUES Simone</t>
  </si>
  <si>
    <t>411 BRETENET Antoine</t>
  </si>
  <si>
    <t>411 CHARTIER François</t>
  </si>
  <si>
    <t>411 ESTEVES DE OLIVEIRA ERMELINDA</t>
  </si>
  <si>
    <t>411 HOTEL "LE BELVEDERE"</t>
  </si>
  <si>
    <t>411 JARROSSON Philippe</t>
  </si>
  <si>
    <t>411 MAIGNE CARMEN</t>
  </si>
  <si>
    <t>411 MAIRIE ALBIAC</t>
  </si>
  <si>
    <t>411 Sabrazat Madeleine</t>
  </si>
  <si>
    <t>411 TAURAN Francis</t>
  </si>
  <si>
    <t>411 THOMAS JEAN-CLAUDE</t>
  </si>
  <si>
    <t>411 VERDIE André</t>
  </si>
  <si>
    <t>411 VERDIE FERNAND</t>
  </si>
  <si>
    <t>411 VERGNE Antoinette</t>
  </si>
  <si>
    <t>411 BERCHOT Roland</t>
  </si>
  <si>
    <t>411 BIDEAU Christine</t>
  </si>
  <si>
    <t>411 DEMEESTERE Marie</t>
  </si>
  <si>
    <t>411 DOLPHYN Walter</t>
  </si>
  <si>
    <t>411 DUBARRY Eric</t>
  </si>
  <si>
    <t>411 DUSSOL Jacques</t>
  </si>
  <si>
    <t>411 ESTIBALS Raymond</t>
  </si>
  <si>
    <t>411 FONTANGE Bernard</t>
  </si>
  <si>
    <t>411 GAMAS Daniel ou Mme</t>
  </si>
  <si>
    <t>411 JEGAT Dominique</t>
  </si>
  <si>
    <t>411 MERCIER Yves</t>
  </si>
  <si>
    <t>411 PHILIP Régis &amp; Claudine</t>
  </si>
  <si>
    <t>411 SIC</t>
  </si>
  <si>
    <t>411 THIERY Marc</t>
  </si>
  <si>
    <t>411 MONCOMBLE Phillippe</t>
  </si>
  <si>
    <t>Somme de 5,50%</t>
  </si>
  <si>
    <t>Somme de 10%</t>
  </si>
  <si>
    <t>Somme de 20%</t>
  </si>
  <si>
    <t>VE</t>
  </si>
  <si>
    <t>TVA 20%</t>
  </si>
  <si>
    <t>TVA 10%</t>
  </si>
  <si>
    <t>TVA 5,5%</t>
  </si>
  <si>
    <t>Vente</t>
  </si>
  <si>
    <t>Journal</t>
  </si>
  <si>
    <t>date</t>
  </si>
  <si>
    <t>piéce</t>
  </si>
  <si>
    <t>compte</t>
  </si>
  <si>
    <t>Libellé</t>
  </si>
  <si>
    <t>Debit</t>
  </si>
  <si>
    <t>Credit</t>
  </si>
  <si>
    <t>445700002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</si>
</sst>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/>
      <diagonal/>
    </border>
    <border>
      <left/>
      <right style="thin">
        <color rgb="FF999999"/>
      </right>
      <top/>
      <bottom/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/>
      <diagonal/>
    </border>
    <border>
      <left/>
      <right/>
      <top style="thin">
        <color rgb="FF999999"/>
      </top>
      <bottom style="thin">
        <color rgb="FF99999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pivotButton="1" applyBorder="1"/>
    <xf numFmtId="0" fontId="0" fillId="0" borderId="5" xfId="0" applyBorder="1"/>
    <xf numFmtId="14" fontId="0" fillId="0" borderId="1" xfId="0" applyNumberFormat="1" applyBorder="1"/>
    <xf numFmtId="14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0" borderId="1" xfId="0" applyNumberFormat="1" applyBorder="1"/>
    <xf numFmtId="0" fontId="0" fillId="0" borderId="8" xfId="0" applyNumberFormat="1" applyBorder="1"/>
    <xf numFmtId="0" fontId="0" fillId="0" borderId="5" xfId="0" applyNumberFormat="1" applyBorder="1"/>
    <xf numFmtId="0" fontId="0" fillId="0" borderId="9" xfId="0" applyNumberFormat="1" applyBorder="1"/>
    <xf numFmtId="0" fontId="0" fillId="0" borderId="6" xfId="0" applyNumberFormat="1" applyBorder="1"/>
    <xf numFmtId="0" fontId="0" fillId="0" borderId="10" xfId="0" applyNumberFormat="1" applyBorder="1"/>
    <xf numFmtId="0" fontId="0" fillId="0" borderId="11" xfId="0" applyBorder="1"/>
    <xf numFmtId="0" fontId="0" fillId="0" borderId="11" xfId="0" applyNumberFormat="1" applyBorder="1"/>
    <xf numFmtId="0" fontId="0" fillId="0" borderId="12" xfId="0" applyNumberFormat="1" applyBorder="1"/>
    <xf numFmtId="0" fontId="1" fillId="0" borderId="13" xfId="0" applyFont="1" applyBorder="1"/>
    <xf numFmtId="0" fontId="1" fillId="0" borderId="13" xfId="0" applyNumberFormat="1" applyFont="1" applyBorder="1"/>
    <xf numFmtId="0" fontId="0" fillId="0" borderId="13" xfId="0" applyBorder="1"/>
    <xf numFmtId="14" fontId="0" fillId="0" borderId="13" xfId="0" applyNumberFormat="1" applyBorder="1"/>
    <xf numFmtId="49" fontId="0" fillId="0" borderId="13" xfId="0" applyNumberFormat="1" applyBorder="1"/>
    <xf numFmtId="0" fontId="0" fillId="0" borderId="13" xfId="0" applyBorder="1" applyAlignment="1">
      <alignment horizontal="left"/>
    </xf>
    <xf numFmtId="49" fontId="0" fillId="0" borderId="13" xfId="0" applyNumberFormat="1" applyBorder="1" applyAlignment="1">
      <alignment horizontal="left"/>
    </xf>
    <xf numFmtId="0" fontId="0" fillId="0" borderId="13" xfId="0" applyNumberFormat="1" applyBorder="1" applyAlignment="1">
      <alignment horizontal="left"/>
    </xf>
    <xf numFmtId="9" fontId="0" fillId="0" borderId="13" xfId="0" applyNumberFormat="1" applyBorder="1" applyAlignment="1">
      <alignment horizontal="left"/>
    </xf>
    <xf numFmtId="10" fontId="0" fillId="0" borderId="13" xfId="0" applyNumberFormat="1" applyBorder="1" applyAlignment="1">
      <alignment horizontal="left"/>
    </xf>
    <xf numFmtId="0" fontId="0" fillId="0" borderId="13" xfId="0" applyNumberFormat="1" applyBorder="1"/>
    <xf numFmtId="9" fontId="1" fillId="0" borderId="13" xfId="0" applyNumberFormat="1" applyFont="1" applyBorder="1"/>
    <xf numFmtId="10" fontId="1" fillId="0" borderId="13" xfId="0" applyNumberFormat="1" applyFont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rection LJS" refreshedDate="44235.457673726851" createdVersion="1" refreshedVersion="6" recordCount="187" upgradeOnRefresh="1">
  <cacheSource type="worksheet">
    <worksheetSource ref="A1:J188" sheet="factures 012021"/>
  </cacheSource>
  <cacheFields count="10">
    <cacheField name="Date" numFmtId="14">
      <sharedItems containsSemiMixedTypes="0" containsNonDate="0" containsDate="1" containsString="0" minDate="2021-01-05T00:00:00" maxDate="2021-01-30T00:00:00" count="14">
        <d v="2021-01-29T00:00:00"/>
        <d v="2021-01-28T00:00:00"/>
        <d v="2021-01-27T00:00:00"/>
        <d v="2021-01-26T00:00:00"/>
        <d v="2021-01-22T00:00:00"/>
        <d v="2021-01-21T00:00:00"/>
        <d v="2021-01-20T00:00:00"/>
        <d v="2021-01-19T00:00:00"/>
        <d v="2021-01-18T00:00:00"/>
        <d v="2021-01-14T00:00:00"/>
        <d v="2021-01-12T00:00:00"/>
        <d v="2021-01-08T00:00:00"/>
        <d v="2021-01-07T00:00:00"/>
        <d v="2021-01-05T00:00:00"/>
      </sharedItems>
    </cacheField>
    <cacheField name="Fact N°" numFmtId="49">
      <sharedItems/>
    </cacheField>
    <cacheField name="Total HT Net" numFmtId="0">
      <sharedItems containsSemiMixedTypes="0" containsString="0" containsNumber="1" minValue="-14535.13" maxValue="24339.39" count="144">
        <n v="201"/>
        <n v="140.01"/>
        <n v="110"/>
        <n v="240"/>
        <n v="241.21"/>
        <n v="426.56"/>
        <n v="434.06"/>
        <n v="244.1"/>
        <n v="780.13"/>
        <n v="334.42"/>
        <n v="64.2"/>
        <n v="121"/>
        <n v="140"/>
        <n v="231"/>
        <n v="129"/>
        <n v="156.19999999999999"/>
        <n v="3072.15"/>
        <n v="241"/>
        <n v="274"/>
        <n v="4252.2700000000004"/>
        <n v="3279.24"/>
        <n v="3426.47"/>
        <n v="3165.97"/>
        <n v="2766.1"/>
        <n v="2856.38"/>
        <n v="3068.89"/>
        <n v="3306.71"/>
        <n v="3442.54"/>
        <n v="2836.31"/>
        <n v="3357.63"/>
        <n v="3475.66"/>
        <n v="8957.57"/>
        <n v="-10037.959999999999"/>
        <n v="349.5"/>
        <n v="819"/>
        <n v="227"/>
        <n v="1625"/>
        <n v="1305"/>
        <n v="1790.5"/>
        <n v="2110"/>
        <n v="1470"/>
        <n v="421.8"/>
        <n v="130.5"/>
        <n v="61.7"/>
        <n v="769.48"/>
        <n v="1718.19"/>
        <n v="324.10000000000002"/>
        <n v="195.5"/>
        <n v="1027.6600000000001"/>
        <n v="205.28"/>
        <n v="263.56"/>
        <n v="3129.33"/>
        <n v="577.75"/>
        <n v="176"/>
        <n v="383.58"/>
        <n v="151"/>
        <n v="252.75"/>
        <n v="165"/>
        <n v="5667.6"/>
        <n v="3529.68"/>
        <n v="24339.39"/>
        <n v="115"/>
        <n v="3000"/>
        <n v="14400.02"/>
        <n v="16120.16"/>
        <n v="8530.7999999999993"/>
        <n v="9516.65"/>
        <n v="8791.74"/>
        <n v="1700"/>
        <n v="2103.44"/>
        <n v="675.4"/>
        <n v="-675.4"/>
        <n v="18822.04"/>
        <n v="3037.1"/>
        <n v="718.25"/>
        <n v="679.25"/>
        <n v="885.59"/>
        <n v="970.65"/>
        <n v="5791.23"/>
        <n v="2033.69"/>
        <n v="1903.13"/>
        <n v="16593.34"/>
        <n v="2792.21"/>
        <n v="4449.76"/>
        <n v="-14535.13"/>
        <n v="14535.13"/>
        <n v="55"/>
        <n v="193"/>
        <n v="98"/>
        <n v="74"/>
        <n v="156.5"/>
        <n v="748.96"/>
        <n v="164.83"/>
        <n v="148.22999999999999"/>
        <n v="289.95999999999998"/>
        <n v="325.32"/>
        <n v="394.54"/>
        <n v="258"/>
        <n v="124"/>
        <n v="336.36"/>
        <n v="586.36"/>
        <n v="206.95"/>
        <n v="736.37"/>
        <n v="138.9"/>
        <n v="488.7"/>
        <n v="5535.22"/>
        <n v="199"/>
        <n v="1830.2"/>
        <n v="1707"/>
        <n v="352.02"/>
        <n v="8690.7900000000009"/>
        <n v="4450.8500000000004"/>
        <n v="88"/>
        <n v="404.06"/>
        <n v="301.92"/>
        <n v="482.95"/>
        <n v="514.84"/>
        <n v="308"/>
        <n v="679"/>
        <n v="683"/>
        <n v="656.73"/>
        <n v="217.2"/>
        <n v="1102.08"/>
        <n v="6232.37"/>
        <n v="8557.06"/>
        <n v="-200"/>
        <n v="10272.24"/>
        <n v="989.25"/>
        <n v="8477.34"/>
        <n v="143"/>
        <n v="286"/>
        <n v="521.82000000000005"/>
        <n v="502.8"/>
        <n v="248"/>
        <n v="213.06"/>
        <n v="327.87"/>
        <n v="2347.5700000000002"/>
        <n v="654.29999999999995"/>
        <n v="291"/>
        <n v="103.38"/>
        <n v="216.55"/>
        <n v="160"/>
        <n v="9651.7199999999993"/>
        <n v="14180.43"/>
      </sharedItems>
    </cacheField>
    <cacheField name="411" numFmtId="0">
      <sharedItems containsSemiMixedTypes="0" containsString="0" containsNumber="1" containsInteger="1" minValue="411" maxValue="411"/>
    </cacheField>
    <cacheField name="N" numFmtId="49">
      <sharedItems/>
    </cacheField>
    <cacheField name="Nom" numFmtId="0">
      <sharedItems count="160">
        <s v="411 BIDEAU Christine"/>
        <s v="411 MERCIER Yves"/>
        <s v="411 GAMAS Daniel ou Mme"/>
        <s v="411 SIC"/>
        <s v="411 SALES Jean Marie"/>
        <s v="411 PHILIP Régis &amp; Claudine"/>
        <s v="411 HEBRARD Agnès"/>
        <s v="411 JEGAT Dominique"/>
        <s v="411 MAZET Eric"/>
        <s v="411 DEMEESTERE Marie"/>
        <s v="411 DUSSOL Jacques"/>
        <s v="411 DUBARRY Eric"/>
        <s v="411 DOLPHYN Walter"/>
        <s v="411 FONTANGE Bernard"/>
        <s v="411 BERCHOT Roland"/>
        <s v="411 THIERY Marc"/>
        <s v="411 ESTIBALS Raymond"/>
        <s v="411 BARGUES Simone"/>
        <s v="411 HOTEL &quot;LE BELVEDERE&quot;"/>
        <s v="411 MAIRIE ALBIAC"/>
        <s v="411 ANTUNES Carlos"/>
        <s v="411 CHARTIER François"/>
        <s v="411 VERGNE Antoinette"/>
        <s v="411 Sabrazat Madeleine"/>
        <s v="411 VERDIE André"/>
        <s v="411 VERDIE FERNAND"/>
        <s v="411 ESTEVES DE OLIVEIRA ERMELINDA"/>
        <s v="411 MAIGNE CARMEN"/>
        <s v="411 TAURAN Francis"/>
        <s v="411 BRETENET Antoine"/>
        <s v="411 THOMAS JEAN-CLAUDE"/>
        <s v="411 JARROSSON Philippe"/>
        <s v="411 HELISALARY"/>
        <s v="411 DCF DISTRIBUTION CASINO FRANCE"/>
        <s v="411 CYMUR"/>
        <s v="411 Lf CONVENANCE"/>
        <s v="411 JADE DISTRIBUTION"/>
        <s v="411 SYTEC"/>
        <s v="411 LA MIE CALINE"/>
        <s v="411 FAYT Emmanuel"/>
        <s v="411 BOUAT Isabelle"/>
        <s v="411 CARLES"/>
        <s v="411 GOUTAL Frédéric"/>
        <s v="411 JOUBERT"/>
        <s v="411 TAUXES Raymond"/>
        <s v="411 JOYEUX René"/>
        <s v="411 NAVARRETE Benoît"/>
        <s v="411 MEQUILLET Lamine"/>
        <s v="411 MEULET Jacques"/>
        <s v="411 ROY Christian"/>
        <s v="411 MECABRIVE INDUSTRIE"/>
        <s v="411 COSTE Daniel"/>
        <s v="411 PIGANIOL Yvette"/>
        <s v="411 BAYNAT - SOLIGNAC"/>
        <s v="411 DELPIERRE Gérard"/>
        <s v="411 FLAMENT Gérard"/>
        <s v="411 BARTHES Patrick"/>
        <s v="411 DOMINGUEZ Hélios"/>
        <s v="411 BERGOUNIOUX"/>
        <s v="411 GOUYGOU Jean Pierre"/>
        <s v="411 PIN"/>
        <s v="411 COMMUNAUTE DE COMMUNES"/>
        <s v="411 PROVINI Catherine"/>
        <s v="411 LES VIEILLES TOURS"/>
        <s v="411 ALLEGUEDE Pierre"/>
        <s v="411 Proximité  / DR Sud Ouest"/>
        <s v="411 DISTRIBUTION GERALDINE"/>
        <s v="411 JPF INDUSTRIES"/>
        <s v="411 SCEA EDONISTE"/>
        <s v="411 BLANC STEPHANE"/>
        <s v="411 MENOTEL"/>
        <s v="411 PARC ANIMALIER"/>
        <s v="411 Foyer Handi-Aide"/>
        <s v="411 G. VIGOUROUX"/>
        <s v="411 DIDATEC"/>
        <s v="411 SPL Midi Pyrénées - Mandataire"/>
        <s v="411 BRULEY Pascal"/>
        <s v="411 INTERREGIONALE POLYGONE"/>
        <s v="411 COMMUNE DE LABATHUDE"/>
        <s v="411 Birou Gérard et Brigitte"/>
        <s v="411 EDONISTE"/>
        <s v="411 SOLIGNAC Vincent"/>
        <s v="411 SOL Cyril"/>
        <s v="411 LEROY"/>
        <s v="411 LANDOIS Bernard"/>
        <s v="411 THERET Chantal"/>
        <s v="411 FOURQUET Clément"/>
        <s v="411 BOURDIOL Christiane"/>
        <s v="411 GALEAZZI Patrick"/>
        <s v="411 NOUAILLES Carole"/>
        <s v="411 POUMEYROL Pierre"/>
        <s v="411 PERRIN - PERROT"/>
        <s v="411 PONCHON"/>
        <s v="411 HEREIL Jérôme"/>
        <s v="411 RABAH Bernard"/>
        <s v="411 VIARD Alain"/>
        <s v="411 MERLE Nadine"/>
        <s v="411 MONTY René"/>
        <s v="411 LAFON Christian"/>
        <s v="411 CHAMPEVAL Claude"/>
        <s v="411 PICARDO BUHR Marie Claire"/>
        <s v="411 FANON Luc"/>
        <s v="411 LE DRAUZOU"/>
        <s v="411 CFM.46"/>
        <s v="411 HLM INTERREGIONALE POLYGONE"/>
        <s v="411 FARAL Michel"/>
        <s v="411 MOMBERTRAND Denise"/>
        <s v="411 LEDIEU Jerome"/>
        <s v="411 TERRADE Arlette"/>
        <s v="411 BRIE Jean Pierre"/>
        <s v="411 THUILLIER"/>
        <s v="411 ANDRIEUX JEAN PAUL"/>
        <s v="411 THEROND Roland"/>
        <s v="411 PEYRONNENC Alain"/>
        <s v="411 RAVENAUX Ghislaine"/>
        <s v="411 BRYGGEMANN Nina"/>
        <s v="411 PAGES Julien"/>
        <s v="411 DIERICKX Philippe"/>
        <s v="411 ATROCHE Raphaël"/>
        <s v="411 MARLAS Yves"/>
        <s v="411 BUISSON Thierry &amp; Nathalie"/>
        <s v="411 ESCAPOULADE Brigitte"/>
        <s v="411 FAUREL Gérard"/>
        <s v="411 BALTAZAR J Jacques"/>
        <s v="411 AUSSEL Marie Josée"/>
        <s v="411 LAMBERT Clémentine"/>
        <s v="411 DE LA CLERGERIE"/>
        <s v="411 HÈDE"/>
        <s v="411 LASPALLES Sébastien"/>
        <s v="411 JOYEUX Jean-Claude"/>
        <s v="411 BOURGADE Robert"/>
        <s v="411 LE RELAIS DU PELERIN"/>
        <s v="411 SCP Isabelle BEAUJEAN"/>
        <s v="411 BRAMOND Philippe"/>
        <s v="411 SANCHEZ Gilbert"/>
        <s v="411 PELÉ"/>
        <s v="411 LAILLIER Benoit"/>
        <s v="411 PELLETIER Raymond"/>
        <s v="411 DESTRUEL Lucienne"/>
        <s v="411 FOUCALET / TROUSSE"/>
        <s v="411 CHEVALIER-JOLY Franck"/>
        <s v="411 SOBRECASES  Florence"/>
        <s v="411 GIARD Bruno"/>
        <s v="411 SOLLIEC Christophe"/>
        <s v="411 HANCK"/>
        <s v="411 DARNIS Laurence"/>
        <s v="411 LANDES  Anabelle"/>
        <s v="411 BORIES Jacques"/>
        <s v="411 CALLES Joris"/>
        <s v="411 BORDES Josiane"/>
        <s v="411 PARET Gérald"/>
        <s v="411 RICROS Martine"/>
        <s v="411 SEGOL Claudette"/>
        <s v="411 SCHEIN Nadine"/>
        <s v="411 THOMAS Corinne"/>
        <s v="411 POUZERGUES Jean Pierre"/>
        <s v="411 STRIDE Jeffery"/>
        <s v="411 DANCLA Alain"/>
        <s v="411 MONCOMBLE Phillippe"/>
        <s v=" MONCOMBLE Phillippe" u="1"/>
      </sharedItems>
    </cacheField>
    <cacheField name="Total TTC" numFmtId="0">
      <sharedItems containsSemiMixedTypes="0" containsString="0" containsNumber="1" minValue="-15334.56" maxValue="29207.27"/>
    </cacheField>
    <cacheField name="20%" numFmtId="0">
      <sharedItems containsMixedTypes="1" containsNumber="1" minValue="11" maxValue="4867.88" count="52">
        <s v=""/>
        <n v="48"/>
        <n v="48.2"/>
        <n v="1791.51"/>
        <n v="2007.59"/>
        <n v="69.900000000000006"/>
        <n v="163.80000000000001"/>
        <n v="45.4"/>
        <n v="325"/>
        <n v="261"/>
        <n v="358.1"/>
        <n v="422"/>
        <n v="294"/>
        <n v="625.87"/>
        <n v="50.55"/>
        <n v="33"/>
        <n v="1133.52"/>
        <n v="705.94"/>
        <n v="4867.88"/>
        <n v="600"/>
        <n v="2880"/>
        <n v="3224.03"/>
        <n v="1706.16"/>
        <n v="1903.33"/>
        <n v="1758.35"/>
        <n v="420.69"/>
        <n v="135.08000000000001"/>
        <n v="3764.41"/>
        <n v="607.41999999999996"/>
        <n v="143.65"/>
        <n v="135.85"/>
        <n v="177.12"/>
        <n v="194.13"/>
        <n v="1158.25"/>
        <n v="406.74"/>
        <n v="380.63"/>
        <n v="3318.67"/>
        <n v="558.44000000000005"/>
        <n v="889.95"/>
        <n v="11"/>
        <n v="31.3"/>
        <n v="764.41"/>
        <n v="39.799999999999997"/>
        <n v="366.04"/>
        <n v="341.4"/>
        <n v="476.08"/>
        <n v="28"/>
        <n v="220.42"/>
        <n v="1246.47"/>
        <n v="197.85"/>
        <n v="1695.47"/>
        <n v="1027.8800000000001"/>
      </sharedItems>
    </cacheField>
    <cacheField name="10%" numFmtId="0">
      <sharedItems containsMixedTypes="1" containsNumber="1" minValue="5.5" maxValue="255.85" count="78">
        <n v="20.100000000000001"/>
        <n v="14"/>
        <n v="11"/>
        <s v=""/>
        <n v="24.12"/>
        <n v="42.66"/>
        <n v="43.41"/>
        <n v="24.41"/>
        <n v="78.010000000000005"/>
        <n v="33.44"/>
        <n v="6.42"/>
        <n v="12.1"/>
        <n v="23.1"/>
        <n v="12.9"/>
        <n v="15.62"/>
        <n v="27.4"/>
        <n v="42.18"/>
        <n v="13.05"/>
        <n v="6.17"/>
        <n v="76.95"/>
        <n v="171.82"/>
        <n v="32.409999999999997"/>
        <n v="19.55"/>
        <n v="102.77"/>
        <n v="20.53"/>
        <n v="26.36"/>
        <n v="17.600000000000001"/>
        <n v="38.36"/>
        <n v="15.1"/>
        <n v="11.5"/>
        <n v="67.540000000000006"/>
        <n v="19.3"/>
        <n v="9.8000000000000007"/>
        <n v="7.4"/>
        <n v="5.5"/>
        <n v="74.900000000000006"/>
        <n v="16.48"/>
        <n v="14.82"/>
        <n v="29"/>
        <n v="32.53"/>
        <n v="39.450000000000003"/>
        <n v="25.8"/>
        <n v="12.4"/>
        <n v="33.64"/>
        <n v="58.64"/>
        <n v="20.7"/>
        <n v="73.64"/>
        <n v="13.89"/>
        <n v="48.87"/>
        <n v="171.32"/>
        <n v="35.200000000000003"/>
        <n v="207.04"/>
        <n v="8.8000000000000007"/>
        <n v="40.409999999999997"/>
        <n v="30.19"/>
        <n v="48.3"/>
        <n v="51.48"/>
        <n v="30.8"/>
        <n v="67.900000000000006"/>
        <n v="68.3"/>
        <n v="65.67"/>
        <n v="21.72"/>
        <n v="55.22"/>
        <n v="20"/>
        <n v="14.3"/>
        <n v="28.6"/>
        <n v="52.18"/>
        <n v="50.28"/>
        <n v="24.8"/>
        <n v="21.31"/>
        <n v="32.79"/>
        <n v="234.76"/>
        <n v="65.430000000000007"/>
        <n v="29.1"/>
        <n v="10.34"/>
        <n v="21.66"/>
        <n v="16"/>
        <n v="255.85"/>
      </sharedItems>
    </cacheField>
    <cacheField name="5,50%" numFmtId="0">
      <sharedItems containsMixedTypes="1" containsNumber="1" minValue="31.78" maxValue="799.43" count="21">
        <s v=""/>
        <n v="168.97"/>
        <n v="233.87"/>
        <n v="180.36"/>
        <n v="188.46"/>
        <n v="174.13"/>
        <n v="152.13999999999999"/>
        <n v="157.1"/>
        <n v="168.79"/>
        <n v="181.87"/>
        <n v="189.34"/>
        <n v="156"/>
        <n v="184.67"/>
        <n v="191.16"/>
        <n v="31.78"/>
        <n v="799.43"/>
        <n v="477.99"/>
        <n v="440.27"/>
        <n v="564.97"/>
        <n v="107.46"/>
        <n v="779.9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7">
  <r>
    <x v="0"/>
    <s v="210186"/>
    <x v="0"/>
    <n v="411"/>
    <s v="BIDEAU Christine"/>
    <x v="0"/>
    <n v="221.1"/>
    <x v="0"/>
    <x v="0"/>
    <x v="0"/>
  </r>
  <r>
    <x v="0"/>
    <s v="210185"/>
    <x v="1"/>
    <n v="411"/>
    <s v="MERCIER Yves"/>
    <x v="1"/>
    <n v="154.01"/>
    <x v="0"/>
    <x v="1"/>
    <x v="0"/>
  </r>
  <r>
    <x v="0"/>
    <s v="210184"/>
    <x v="2"/>
    <n v="411"/>
    <s v="GAMAS Daniel ou Mme"/>
    <x v="2"/>
    <n v="121"/>
    <x v="0"/>
    <x v="2"/>
    <x v="0"/>
  </r>
  <r>
    <x v="0"/>
    <s v="210183"/>
    <x v="3"/>
    <n v="411"/>
    <s v="SIC"/>
    <x v="3"/>
    <n v="288"/>
    <x v="1"/>
    <x v="3"/>
    <x v="0"/>
  </r>
  <r>
    <x v="0"/>
    <s v="210182"/>
    <x v="3"/>
    <n v="411"/>
    <s v="SIC"/>
    <x v="3"/>
    <n v="288"/>
    <x v="1"/>
    <x v="3"/>
    <x v="0"/>
  </r>
  <r>
    <x v="0"/>
    <s v="210181"/>
    <x v="4"/>
    <n v="411"/>
    <s v="SALES Jean Marie"/>
    <x v="4"/>
    <n v="265.33"/>
    <x v="0"/>
    <x v="4"/>
    <x v="0"/>
  </r>
  <r>
    <x v="0"/>
    <s v="210180"/>
    <x v="5"/>
    <n v="411"/>
    <s v="PHILIP Régis &amp; Claudine"/>
    <x v="5"/>
    <n v="469.22"/>
    <x v="0"/>
    <x v="5"/>
    <x v="0"/>
  </r>
  <r>
    <x v="0"/>
    <s v="210179"/>
    <x v="6"/>
    <n v="411"/>
    <s v="HEBRARD Agnès"/>
    <x v="6"/>
    <n v="477.47"/>
    <x v="0"/>
    <x v="6"/>
    <x v="0"/>
  </r>
  <r>
    <x v="0"/>
    <s v="210178"/>
    <x v="7"/>
    <n v="411"/>
    <s v="JEGAT Dominique"/>
    <x v="7"/>
    <n v="268.51"/>
    <x v="0"/>
    <x v="7"/>
    <x v="0"/>
  </r>
  <r>
    <x v="0"/>
    <s v="210177"/>
    <x v="8"/>
    <n v="411"/>
    <s v="MAZET Eric"/>
    <x v="8"/>
    <n v="858.14"/>
    <x v="0"/>
    <x v="8"/>
    <x v="0"/>
  </r>
  <r>
    <x v="0"/>
    <s v="210176"/>
    <x v="9"/>
    <n v="411"/>
    <s v="DEMEESTERE Marie"/>
    <x v="9"/>
    <n v="367.86"/>
    <x v="0"/>
    <x v="9"/>
    <x v="0"/>
  </r>
  <r>
    <x v="0"/>
    <s v="210175"/>
    <x v="10"/>
    <n v="411"/>
    <s v="DUSSOL Jacques"/>
    <x v="10"/>
    <n v="70.62"/>
    <x v="0"/>
    <x v="10"/>
    <x v="0"/>
  </r>
  <r>
    <x v="0"/>
    <s v="210174"/>
    <x v="11"/>
    <n v="411"/>
    <s v="DUBARRY Eric"/>
    <x v="11"/>
    <n v="133.1"/>
    <x v="0"/>
    <x v="11"/>
    <x v="0"/>
  </r>
  <r>
    <x v="0"/>
    <s v="210173"/>
    <x v="2"/>
    <n v="411"/>
    <s v="DOLPHYN Walter"/>
    <x v="12"/>
    <n v="121"/>
    <x v="0"/>
    <x v="2"/>
    <x v="0"/>
  </r>
  <r>
    <x v="0"/>
    <s v="210172"/>
    <x v="12"/>
    <n v="411"/>
    <s v="FONTANGE Bernard"/>
    <x v="13"/>
    <n v="154"/>
    <x v="0"/>
    <x v="1"/>
    <x v="0"/>
  </r>
  <r>
    <x v="0"/>
    <s v="210171"/>
    <x v="13"/>
    <n v="411"/>
    <s v="BERCHOT Roland"/>
    <x v="14"/>
    <n v="254.1"/>
    <x v="0"/>
    <x v="12"/>
    <x v="0"/>
  </r>
  <r>
    <x v="0"/>
    <s v="210170"/>
    <x v="14"/>
    <n v="411"/>
    <s v="THIERY Marc"/>
    <x v="15"/>
    <n v="141.9"/>
    <x v="0"/>
    <x v="13"/>
    <x v="0"/>
  </r>
  <r>
    <x v="0"/>
    <s v="210169"/>
    <x v="15"/>
    <n v="411"/>
    <s v="ESTIBALS Raymond"/>
    <x v="16"/>
    <n v="171.82"/>
    <x v="0"/>
    <x v="14"/>
    <x v="0"/>
  </r>
  <r>
    <x v="1"/>
    <s v="210168"/>
    <x v="16"/>
    <n v="411"/>
    <s v="BARGUES Simone"/>
    <x v="17"/>
    <n v="3241.12"/>
    <x v="0"/>
    <x v="3"/>
    <x v="1"/>
  </r>
  <r>
    <x v="1"/>
    <s v="210167"/>
    <x v="17"/>
    <n v="411"/>
    <s v="HOTEL &quot;LE BELVEDERE&quot;"/>
    <x v="18"/>
    <n v="289.2"/>
    <x v="2"/>
    <x v="3"/>
    <x v="0"/>
  </r>
  <r>
    <x v="1"/>
    <s v="210166"/>
    <x v="18"/>
    <n v="411"/>
    <s v="MAIRIE ALBIAC"/>
    <x v="19"/>
    <n v="301.39999999999998"/>
    <x v="0"/>
    <x v="15"/>
    <x v="0"/>
  </r>
  <r>
    <x v="1"/>
    <s v="210165"/>
    <x v="19"/>
    <n v="411"/>
    <s v="ANTUNES Carlos"/>
    <x v="20"/>
    <n v="4486.1400000000003"/>
    <x v="0"/>
    <x v="3"/>
    <x v="2"/>
  </r>
  <r>
    <x v="1"/>
    <s v="210164"/>
    <x v="20"/>
    <n v="411"/>
    <s v="CHARTIER François"/>
    <x v="21"/>
    <n v="3459.6"/>
    <x v="0"/>
    <x v="3"/>
    <x v="3"/>
  </r>
  <r>
    <x v="1"/>
    <s v="210163"/>
    <x v="21"/>
    <n v="411"/>
    <s v="VERGNE Antoinette"/>
    <x v="22"/>
    <n v="3614.93"/>
    <x v="0"/>
    <x v="3"/>
    <x v="4"/>
  </r>
  <r>
    <x v="1"/>
    <s v="210162"/>
    <x v="22"/>
    <n v="411"/>
    <s v="Sabrazat Madeleine"/>
    <x v="23"/>
    <n v="3340.1"/>
    <x v="0"/>
    <x v="3"/>
    <x v="5"/>
  </r>
  <r>
    <x v="1"/>
    <s v="210161"/>
    <x v="23"/>
    <n v="411"/>
    <s v="VERDIE André"/>
    <x v="24"/>
    <n v="2918.24"/>
    <x v="0"/>
    <x v="3"/>
    <x v="6"/>
  </r>
  <r>
    <x v="1"/>
    <s v="210160"/>
    <x v="24"/>
    <n v="411"/>
    <s v="VERDIE FERNAND"/>
    <x v="25"/>
    <n v="3013.48"/>
    <x v="0"/>
    <x v="3"/>
    <x v="7"/>
  </r>
  <r>
    <x v="1"/>
    <s v="210159"/>
    <x v="25"/>
    <n v="411"/>
    <s v="ESTEVES DE OLIVEIRA ERMELINDA"/>
    <x v="26"/>
    <n v="3237.68"/>
    <x v="0"/>
    <x v="3"/>
    <x v="8"/>
  </r>
  <r>
    <x v="1"/>
    <s v="210158"/>
    <x v="26"/>
    <n v="411"/>
    <s v="MAIGNE CARMEN"/>
    <x v="27"/>
    <n v="3488.58"/>
    <x v="0"/>
    <x v="3"/>
    <x v="9"/>
  </r>
  <r>
    <x v="1"/>
    <s v="210157"/>
    <x v="27"/>
    <n v="411"/>
    <s v="TAURAN Francis"/>
    <x v="28"/>
    <n v="3631.88"/>
    <x v="0"/>
    <x v="3"/>
    <x v="10"/>
  </r>
  <r>
    <x v="1"/>
    <s v="210156"/>
    <x v="28"/>
    <n v="411"/>
    <s v="BRETENET Antoine"/>
    <x v="29"/>
    <n v="2992.31"/>
    <x v="0"/>
    <x v="3"/>
    <x v="11"/>
  </r>
  <r>
    <x v="1"/>
    <s v="210155"/>
    <x v="29"/>
    <n v="411"/>
    <s v="THOMAS JEAN-CLAUDE"/>
    <x v="30"/>
    <n v="3542.3"/>
    <x v="0"/>
    <x v="3"/>
    <x v="12"/>
  </r>
  <r>
    <x v="1"/>
    <s v="210154"/>
    <x v="30"/>
    <n v="411"/>
    <s v="JARROSSON Philippe"/>
    <x v="31"/>
    <n v="3666.82"/>
    <x v="0"/>
    <x v="3"/>
    <x v="13"/>
  </r>
  <r>
    <x v="2"/>
    <s v="210153"/>
    <x v="31"/>
    <n v="411"/>
    <s v="HELISALARY"/>
    <x v="32"/>
    <n v="10749.08"/>
    <x v="3"/>
    <x v="3"/>
    <x v="0"/>
  </r>
  <r>
    <x v="2"/>
    <s v="210152"/>
    <x v="32"/>
    <n v="411"/>
    <s v="HELISALARY"/>
    <x v="32"/>
    <n v="-12045.55"/>
    <x v="4"/>
    <x v="3"/>
    <x v="0"/>
  </r>
  <r>
    <x v="2"/>
    <s v="210151"/>
    <x v="33"/>
    <n v="411"/>
    <s v="DCF DISTRIBUTION CASINO FRANCE"/>
    <x v="33"/>
    <n v="419.4"/>
    <x v="5"/>
    <x v="3"/>
    <x v="0"/>
  </r>
  <r>
    <x v="2"/>
    <s v="210150"/>
    <x v="34"/>
    <n v="411"/>
    <s v="CYMUR"/>
    <x v="34"/>
    <n v="982.8"/>
    <x v="6"/>
    <x v="3"/>
    <x v="0"/>
  </r>
  <r>
    <x v="2"/>
    <s v="210149"/>
    <x v="35"/>
    <n v="411"/>
    <s v="Lf CONVENANCE"/>
    <x v="35"/>
    <n v="272.39999999999998"/>
    <x v="7"/>
    <x v="3"/>
    <x v="0"/>
  </r>
  <r>
    <x v="2"/>
    <s v="210148"/>
    <x v="36"/>
    <n v="411"/>
    <s v="JADE DISTRIBUTION"/>
    <x v="36"/>
    <n v="1950"/>
    <x v="8"/>
    <x v="3"/>
    <x v="0"/>
  </r>
  <r>
    <x v="2"/>
    <s v="210147"/>
    <x v="37"/>
    <n v="411"/>
    <s v="SYTEC"/>
    <x v="37"/>
    <n v="1566"/>
    <x v="9"/>
    <x v="3"/>
    <x v="0"/>
  </r>
  <r>
    <x v="2"/>
    <s v="210146"/>
    <x v="38"/>
    <n v="411"/>
    <s v="SYTEC"/>
    <x v="37"/>
    <n v="2148.6"/>
    <x v="10"/>
    <x v="3"/>
    <x v="0"/>
  </r>
  <r>
    <x v="2"/>
    <s v="210145"/>
    <x v="39"/>
    <n v="411"/>
    <s v="SYTEC"/>
    <x v="37"/>
    <n v="2532"/>
    <x v="11"/>
    <x v="3"/>
    <x v="0"/>
  </r>
  <r>
    <x v="2"/>
    <s v="210144"/>
    <x v="40"/>
    <n v="411"/>
    <s v="LA MIE CALINE"/>
    <x v="38"/>
    <n v="1764"/>
    <x v="12"/>
    <x v="3"/>
    <x v="0"/>
  </r>
  <r>
    <x v="3"/>
    <s v="210143"/>
    <x v="41"/>
    <n v="411"/>
    <s v="FAYT Emmanuel"/>
    <x v="39"/>
    <n v="463.98"/>
    <x v="0"/>
    <x v="16"/>
    <x v="0"/>
  </r>
  <r>
    <x v="3"/>
    <s v="210142"/>
    <x v="42"/>
    <n v="411"/>
    <s v="BOUAT Isabelle"/>
    <x v="40"/>
    <n v="143.55000000000001"/>
    <x v="0"/>
    <x v="17"/>
    <x v="0"/>
  </r>
  <r>
    <x v="3"/>
    <s v="210141"/>
    <x v="43"/>
    <n v="411"/>
    <s v="CARLES"/>
    <x v="41"/>
    <n v="67.87"/>
    <x v="0"/>
    <x v="18"/>
    <x v="0"/>
  </r>
  <r>
    <x v="3"/>
    <s v="210140"/>
    <x v="2"/>
    <n v="411"/>
    <s v="GOUTAL Frédéric"/>
    <x v="42"/>
    <n v="121"/>
    <x v="0"/>
    <x v="2"/>
    <x v="0"/>
  </r>
  <r>
    <x v="3"/>
    <s v="210139"/>
    <x v="44"/>
    <n v="411"/>
    <s v="JOUBERT"/>
    <x v="43"/>
    <n v="846.43"/>
    <x v="0"/>
    <x v="19"/>
    <x v="0"/>
  </r>
  <r>
    <x v="3"/>
    <s v="210138"/>
    <x v="45"/>
    <n v="411"/>
    <s v="TAUXES Raymond"/>
    <x v="44"/>
    <n v="1890.01"/>
    <x v="0"/>
    <x v="20"/>
    <x v="0"/>
  </r>
  <r>
    <x v="3"/>
    <s v="210137"/>
    <x v="46"/>
    <n v="411"/>
    <s v="JOYEUX René"/>
    <x v="45"/>
    <n v="356.51"/>
    <x v="0"/>
    <x v="21"/>
    <x v="0"/>
  </r>
  <r>
    <x v="3"/>
    <s v="210136"/>
    <x v="47"/>
    <n v="411"/>
    <s v="NAVARRETE Benoît"/>
    <x v="46"/>
    <n v="215.05"/>
    <x v="0"/>
    <x v="22"/>
    <x v="0"/>
  </r>
  <r>
    <x v="3"/>
    <s v="210135"/>
    <x v="48"/>
    <n v="411"/>
    <s v="MEQUILLET Lamine"/>
    <x v="47"/>
    <n v="1130.43"/>
    <x v="0"/>
    <x v="23"/>
    <x v="0"/>
  </r>
  <r>
    <x v="3"/>
    <s v="210134"/>
    <x v="49"/>
    <n v="411"/>
    <s v="MEULET Jacques"/>
    <x v="48"/>
    <n v="225.81"/>
    <x v="0"/>
    <x v="24"/>
    <x v="0"/>
  </r>
  <r>
    <x v="3"/>
    <s v="210133"/>
    <x v="50"/>
    <n v="411"/>
    <s v="ROY Christian"/>
    <x v="49"/>
    <n v="289.92"/>
    <x v="0"/>
    <x v="25"/>
    <x v="0"/>
  </r>
  <r>
    <x v="3"/>
    <s v="210132"/>
    <x v="51"/>
    <n v="411"/>
    <s v="MECABRIVE INDUSTRIE"/>
    <x v="50"/>
    <n v="3755.2"/>
    <x v="13"/>
    <x v="3"/>
    <x v="0"/>
  </r>
  <r>
    <x v="3"/>
    <s v="210131"/>
    <x v="52"/>
    <n v="411"/>
    <s v="COSTE Daniel"/>
    <x v="51"/>
    <n v="609.53"/>
    <x v="0"/>
    <x v="3"/>
    <x v="14"/>
  </r>
  <r>
    <x v="3"/>
    <s v="210130"/>
    <x v="11"/>
    <n v="411"/>
    <s v="PIGANIOL Yvette"/>
    <x v="52"/>
    <n v="133.1"/>
    <x v="0"/>
    <x v="11"/>
    <x v="0"/>
  </r>
  <r>
    <x v="3"/>
    <s v="210129"/>
    <x v="11"/>
    <n v="411"/>
    <s v="BAYNAT - SOLIGNAC"/>
    <x v="53"/>
    <n v="133.1"/>
    <x v="0"/>
    <x v="11"/>
    <x v="0"/>
  </r>
  <r>
    <x v="3"/>
    <s v="210128"/>
    <x v="53"/>
    <n v="411"/>
    <s v="DELPIERRE Gérard"/>
    <x v="54"/>
    <n v="193.6"/>
    <x v="0"/>
    <x v="26"/>
    <x v="0"/>
  </r>
  <r>
    <x v="3"/>
    <s v="210127"/>
    <x v="54"/>
    <n v="411"/>
    <s v="FLAMENT Gérard"/>
    <x v="55"/>
    <n v="421.94"/>
    <x v="0"/>
    <x v="27"/>
    <x v="0"/>
  </r>
  <r>
    <x v="3"/>
    <s v="210126"/>
    <x v="2"/>
    <n v="411"/>
    <s v="BARTHES Patrick"/>
    <x v="56"/>
    <n v="121"/>
    <x v="0"/>
    <x v="2"/>
    <x v="0"/>
  </r>
  <r>
    <x v="3"/>
    <s v="210125"/>
    <x v="2"/>
    <n v="411"/>
    <s v="DOMINGUEZ Hélios"/>
    <x v="57"/>
    <n v="121"/>
    <x v="0"/>
    <x v="2"/>
    <x v="0"/>
  </r>
  <r>
    <x v="3"/>
    <s v="210124"/>
    <x v="55"/>
    <n v="411"/>
    <s v="BERGOUNIOUX"/>
    <x v="58"/>
    <n v="166.1"/>
    <x v="0"/>
    <x v="28"/>
    <x v="0"/>
  </r>
  <r>
    <x v="3"/>
    <s v="210123"/>
    <x v="56"/>
    <n v="411"/>
    <s v="GOUYGOU Jean Pierre"/>
    <x v="59"/>
    <n v="303.3"/>
    <x v="14"/>
    <x v="3"/>
    <x v="0"/>
  </r>
  <r>
    <x v="3"/>
    <s v="210122"/>
    <x v="57"/>
    <n v="411"/>
    <s v="PIN"/>
    <x v="60"/>
    <n v="198"/>
    <x v="15"/>
    <x v="3"/>
    <x v="0"/>
  </r>
  <r>
    <x v="3"/>
    <s v="210121"/>
    <x v="58"/>
    <n v="411"/>
    <s v="COMMUNAUTE DE COMMUNES"/>
    <x v="61"/>
    <n v="6801.12"/>
    <x v="16"/>
    <x v="3"/>
    <x v="0"/>
  </r>
  <r>
    <x v="3"/>
    <s v="210120"/>
    <x v="59"/>
    <n v="411"/>
    <s v="PROVINI Catherine"/>
    <x v="62"/>
    <n v="4235.62"/>
    <x v="17"/>
    <x v="3"/>
    <x v="0"/>
  </r>
  <r>
    <x v="3"/>
    <s v="210119"/>
    <x v="60"/>
    <n v="411"/>
    <s v="LES VIEILLES TOURS"/>
    <x v="63"/>
    <n v="29207.27"/>
    <x v="18"/>
    <x v="3"/>
    <x v="0"/>
  </r>
  <r>
    <x v="3"/>
    <s v="210118"/>
    <x v="61"/>
    <n v="411"/>
    <s v="ALLEGUEDE Pierre"/>
    <x v="64"/>
    <n v="126.5"/>
    <x v="0"/>
    <x v="29"/>
    <x v="0"/>
  </r>
  <r>
    <x v="4"/>
    <s v="210117"/>
    <x v="62"/>
    <n v="411"/>
    <s v="Proximité  / DR Sud Ouest"/>
    <x v="65"/>
    <n v="3600"/>
    <x v="19"/>
    <x v="3"/>
    <x v="0"/>
  </r>
  <r>
    <x v="4"/>
    <s v="210116"/>
    <x v="63"/>
    <n v="411"/>
    <s v="Proximité  / DR Sud Ouest"/>
    <x v="65"/>
    <n v="17280.02"/>
    <x v="20"/>
    <x v="3"/>
    <x v="0"/>
  </r>
  <r>
    <x v="4"/>
    <s v="210115"/>
    <x v="64"/>
    <n v="411"/>
    <s v="JADE DISTRIBUTION"/>
    <x v="36"/>
    <n v="19344.189999999999"/>
    <x v="21"/>
    <x v="3"/>
    <x v="0"/>
  </r>
  <r>
    <x v="4"/>
    <s v="210114"/>
    <x v="65"/>
    <n v="411"/>
    <s v="DISTRIBUTION GERALDINE"/>
    <x v="66"/>
    <n v="10236.959999999999"/>
    <x v="22"/>
    <x v="3"/>
    <x v="0"/>
  </r>
  <r>
    <x v="4"/>
    <s v="210113"/>
    <x v="66"/>
    <n v="411"/>
    <s v="Proximité  / DR Sud Ouest"/>
    <x v="65"/>
    <n v="11419.98"/>
    <x v="23"/>
    <x v="3"/>
    <x v="0"/>
  </r>
  <r>
    <x v="4"/>
    <s v="210112"/>
    <x v="67"/>
    <n v="411"/>
    <s v="Proximité  / DR Sud Ouest"/>
    <x v="65"/>
    <n v="10550.09"/>
    <x v="24"/>
    <x v="3"/>
    <x v="0"/>
  </r>
  <r>
    <x v="4"/>
    <s v="210111"/>
    <x v="68"/>
    <n v="411"/>
    <s v="JPF INDUSTRIES"/>
    <x v="67"/>
    <n v="1700"/>
    <x v="0"/>
    <x v="3"/>
    <x v="0"/>
  </r>
  <r>
    <x v="4"/>
    <s v="210110"/>
    <x v="69"/>
    <n v="411"/>
    <s v="Proximité  / DR Sud Ouest"/>
    <x v="65"/>
    <n v="2524.13"/>
    <x v="25"/>
    <x v="3"/>
    <x v="0"/>
  </r>
  <r>
    <x v="4"/>
    <s v="210109"/>
    <x v="70"/>
    <n v="411"/>
    <s v="SCEA EDONISTE"/>
    <x v="68"/>
    <n v="810.48"/>
    <x v="26"/>
    <x v="3"/>
    <x v="0"/>
  </r>
  <r>
    <x v="4"/>
    <s v="210108"/>
    <x v="71"/>
    <n v="411"/>
    <s v="BLANC STEPHANE"/>
    <x v="69"/>
    <n v="-742.94"/>
    <x v="0"/>
    <x v="30"/>
    <x v="0"/>
  </r>
  <r>
    <x v="4"/>
    <s v="210107"/>
    <x v="72"/>
    <n v="411"/>
    <s v="MENOTEL"/>
    <x v="70"/>
    <n v="22586.45"/>
    <x v="27"/>
    <x v="3"/>
    <x v="0"/>
  </r>
  <r>
    <x v="5"/>
    <s v="210106"/>
    <x v="73"/>
    <n v="411"/>
    <s v="PARC ANIMALIER"/>
    <x v="71"/>
    <n v="3644.52"/>
    <x v="28"/>
    <x v="3"/>
    <x v="0"/>
  </r>
  <r>
    <x v="5"/>
    <s v="210105"/>
    <x v="74"/>
    <n v="411"/>
    <s v="MENOTEL"/>
    <x v="70"/>
    <n v="861.9"/>
    <x v="29"/>
    <x v="3"/>
    <x v="0"/>
  </r>
  <r>
    <x v="5"/>
    <s v="210104"/>
    <x v="75"/>
    <n v="411"/>
    <s v="Foyer Handi-Aide"/>
    <x v="72"/>
    <n v="815.1"/>
    <x v="30"/>
    <x v="3"/>
    <x v="0"/>
  </r>
  <r>
    <x v="5"/>
    <s v="210103"/>
    <x v="76"/>
    <n v="411"/>
    <s v="G. VIGOUROUX"/>
    <x v="73"/>
    <n v="1062.71"/>
    <x v="31"/>
    <x v="3"/>
    <x v="0"/>
  </r>
  <r>
    <x v="5"/>
    <s v="210102"/>
    <x v="77"/>
    <n v="411"/>
    <s v="DIDATEC"/>
    <x v="74"/>
    <n v="1164.78"/>
    <x v="32"/>
    <x v="3"/>
    <x v="0"/>
  </r>
  <r>
    <x v="5"/>
    <s v="210101"/>
    <x v="78"/>
    <n v="411"/>
    <s v="SPL Midi Pyrénées - Mandataire"/>
    <x v="75"/>
    <n v="6949.48"/>
    <x v="33"/>
    <x v="3"/>
    <x v="0"/>
  </r>
  <r>
    <x v="5"/>
    <s v="210100"/>
    <x v="79"/>
    <n v="411"/>
    <s v="BRULEY Pascal"/>
    <x v="76"/>
    <n v="2440.4299999999998"/>
    <x v="34"/>
    <x v="3"/>
    <x v="0"/>
  </r>
  <r>
    <x v="5"/>
    <s v="210099"/>
    <x v="80"/>
    <n v="411"/>
    <s v="COMMUNAUTE DE COMMUNES"/>
    <x v="61"/>
    <n v="2283.7600000000002"/>
    <x v="35"/>
    <x v="3"/>
    <x v="0"/>
  </r>
  <r>
    <x v="5"/>
    <s v="210098"/>
    <x v="81"/>
    <n v="411"/>
    <s v="INTERREGIONALE POLYGONE"/>
    <x v="77"/>
    <n v="19912.009999999998"/>
    <x v="36"/>
    <x v="3"/>
    <x v="0"/>
  </r>
  <r>
    <x v="5"/>
    <s v="210097"/>
    <x v="82"/>
    <n v="411"/>
    <s v="COMMUNAUTE DE COMMUNES"/>
    <x v="61"/>
    <n v="3350.65"/>
    <x v="37"/>
    <x v="3"/>
    <x v="0"/>
  </r>
  <r>
    <x v="5"/>
    <s v="210096"/>
    <x v="83"/>
    <n v="411"/>
    <s v="COMMUNE DE LABATHUDE"/>
    <x v="78"/>
    <n v="5339.71"/>
    <x v="38"/>
    <x v="3"/>
    <x v="0"/>
  </r>
  <r>
    <x v="6"/>
    <s v="210095"/>
    <x v="84"/>
    <n v="411"/>
    <s v="Birou Gérard et Brigitte"/>
    <x v="79"/>
    <n v="-15334.56"/>
    <x v="0"/>
    <x v="3"/>
    <x v="15"/>
  </r>
  <r>
    <x v="6"/>
    <s v="210094"/>
    <x v="85"/>
    <n v="411"/>
    <s v="Birou Gérard et Brigitte"/>
    <x v="79"/>
    <n v="15334.56"/>
    <x v="0"/>
    <x v="3"/>
    <x v="15"/>
  </r>
  <r>
    <x v="7"/>
    <s v="210093"/>
    <x v="86"/>
    <n v="411"/>
    <s v="EDONISTE"/>
    <x v="80"/>
    <n v="66"/>
    <x v="39"/>
    <x v="3"/>
    <x v="0"/>
  </r>
  <r>
    <x v="7"/>
    <s v="210092"/>
    <x v="87"/>
    <n v="411"/>
    <s v="SOLIGNAC Vincent"/>
    <x v="81"/>
    <n v="212.3"/>
    <x v="0"/>
    <x v="31"/>
    <x v="0"/>
  </r>
  <r>
    <x v="7"/>
    <s v="210091"/>
    <x v="88"/>
    <n v="411"/>
    <s v="SOL Cyril"/>
    <x v="82"/>
    <n v="107.8"/>
    <x v="0"/>
    <x v="32"/>
    <x v="0"/>
  </r>
  <r>
    <x v="7"/>
    <s v="210090"/>
    <x v="89"/>
    <n v="411"/>
    <s v="LEROY"/>
    <x v="83"/>
    <n v="81.400000000000006"/>
    <x v="0"/>
    <x v="33"/>
    <x v="0"/>
  </r>
  <r>
    <x v="7"/>
    <s v="210089"/>
    <x v="86"/>
    <n v="411"/>
    <s v="LANDOIS Bernard"/>
    <x v="84"/>
    <n v="60.5"/>
    <x v="0"/>
    <x v="34"/>
    <x v="0"/>
  </r>
  <r>
    <x v="7"/>
    <s v="210088"/>
    <x v="90"/>
    <n v="411"/>
    <s v="COMMUNAUTE DE COMMUNES"/>
    <x v="61"/>
    <n v="187.8"/>
    <x v="40"/>
    <x v="3"/>
    <x v="0"/>
  </r>
  <r>
    <x v="7"/>
    <s v="210087"/>
    <x v="91"/>
    <n v="411"/>
    <s v="THERET Chantal"/>
    <x v="85"/>
    <n v="823.86"/>
    <x v="0"/>
    <x v="35"/>
    <x v="0"/>
  </r>
  <r>
    <x v="7"/>
    <s v="210086"/>
    <x v="92"/>
    <n v="411"/>
    <s v="FOURQUET Clément"/>
    <x v="86"/>
    <n v="181.31"/>
    <x v="0"/>
    <x v="36"/>
    <x v="0"/>
  </r>
  <r>
    <x v="7"/>
    <s v="210085"/>
    <x v="93"/>
    <n v="411"/>
    <s v="BOURDIOL Christiane"/>
    <x v="87"/>
    <n v="163.05000000000001"/>
    <x v="0"/>
    <x v="37"/>
    <x v="0"/>
  </r>
  <r>
    <x v="7"/>
    <s v="210084"/>
    <x v="94"/>
    <n v="411"/>
    <s v="GALEAZZI Patrick"/>
    <x v="88"/>
    <n v="318.95999999999998"/>
    <x v="0"/>
    <x v="38"/>
    <x v="0"/>
  </r>
  <r>
    <x v="7"/>
    <s v="210083"/>
    <x v="95"/>
    <n v="411"/>
    <s v="NOUAILLES Carole"/>
    <x v="89"/>
    <n v="357.85"/>
    <x v="0"/>
    <x v="39"/>
    <x v="0"/>
  </r>
  <r>
    <x v="7"/>
    <s v="210082"/>
    <x v="96"/>
    <n v="411"/>
    <s v="POUMEYROL Pierre"/>
    <x v="90"/>
    <n v="433.99"/>
    <x v="0"/>
    <x v="40"/>
    <x v="0"/>
  </r>
  <r>
    <x v="7"/>
    <s v="210081"/>
    <x v="97"/>
    <n v="411"/>
    <s v="PERRIN - PERROT"/>
    <x v="91"/>
    <n v="283.8"/>
    <x v="0"/>
    <x v="41"/>
    <x v="0"/>
  </r>
  <r>
    <x v="7"/>
    <s v="210080"/>
    <x v="98"/>
    <n v="411"/>
    <s v="PONCHON"/>
    <x v="92"/>
    <n v="136.4"/>
    <x v="0"/>
    <x v="42"/>
    <x v="0"/>
  </r>
  <r>
    <x v="7"/>
    <s v="210079"/>
    <x v="99"/>
    <n v="411"/>
    <s v="MAZET Eric"/>
    <x v="8"/>
    <n v="370"/>
    <x v="0"/>
    <x v="43"/>
    <x v="0"/>
  </r>
  <r>
    <x v="7"/>
    <s v="210078"/>
    <x v="100"/>
    <n v="411"/>
    <s v="HEREIL Jérôme"/>
    <x v="93"/>
    <n v="645"/>
    <x v="0"/>
    <x v="44"/>
    <x v="0"/>
  </r>
  <r>
    <x v="7"/>
    <s v="210077"/>
    <x v="101"/>
    <n v="411"/>
    <s v="RABAH Bernard"/>
    <x v="94"/>
    <n v="227.65"/>
    <x v="0"/>
    <x v="45"/>
    <x v="0"/>
  </r>
  <r>
    <x v="7"/>
    <s v="210076"/>
    <x v="102"/>
    <n v="411"/>
    <s v="TAUXES Raymond"/>
    <x v="44"/>
    <n v="810.01"/>
    <x v="0"/>
    <x v="46"/>
    <x v="0"/>
  </r>
  <r>
    <x v="7"/>
    <s v="210075"/>
    <x v="103"/>
    <n v="411"/>
    <s v="JOYEUX René"/>
    <x v="45"/>
    <n v="152.79"/>
    <x v="0"/>
    <x v="47"/>
    <x v="0"/>
  </r>
  <r>
    <x v="7"/>
    <s v="210074"/>
    <x v="104"/>
    <n v="411"/>
    <s v="VIARD Alain"/>
    <x v="95"/>
    <n v="537.57000000000005"/>
    <x v="0"/>
    <x v="48"/>
    <x v="0"/>
  </r>
  <r>
    <x v="7"/>
    <s v="210073"/>
    <x v="11"/>
    <n v="411"/>
    <s v="MERLE Nadine"/>
    <x v="96"/>
    <n v="133.1"/>
    <x v="0"/>
    <x v="11"/>
    <x v="0"/>
  </r>
  <r>
    <x v="7"/>
    <s v="210072"/>
    <x v="11"/>
    <n v="411"/>
    <s v="MONTY René"/>
    <x v="97"/>
    <n v="133.1"/>
    <x v="0"/>
    <x v="11"/>
    <x v="0"/>
  </r>
  <r>
    <x v="7"/>
    <s v="210071"/>
    <x v="11"/>
    <n v="411"/>
    <s v="LAFON Christian"/>
    <x v="98"/>
    <n v="133.1"/>
    <x v="0"/>
    <x v="11"/>
    <x v="0"/>
  </r>
  <r>
    <x v="7"/>
    <s v="210070"/>
    <x v="12"/>
    <n v="411"/>
    <s v="CHAMPEVAL Claude"/>
    <x v="99"/>
    <n v="154"/>
    <x v="0"/>
    <x v="1"/>
    <x v="0"/>
  </r>
  <r>
    <x v="7"/>
    <s v="210069"/>
    <x v="11"/>
    <n v="411"/>
    <s v="PICARDO BUHR Marie Claire"/>
    <x v="100"/>
    <n v="133.1"/>
    <x v="0"/>
    <x v="11"/>
    <x v="0"/>
  </r>
  <r>
    <x v="7"/>
    <s v="210068"/>
    <x v="105"/>
    <n v="411"/>
    <s v="FANON Luc"/>
    <x v="101"/>
    <n v="6470.95"/>
    <x v="41"/>
    <x v="49"/>
    <x v="0"/>
  </r>
  <r>
    <x v="7"/>
    <s v="210067"/>
    <x v="106"/>
    <n v="411"/>
    <s v="LE DRAUZOU"/>
    <x v="102"/>
    <n v="238.8"/>
    <x v="42"/>
    <x v="3"/>
    <x v="0"/>
  </r>
  <r>
    <x v="7"/>
    <s v="210066"/>
    <x v="107"/>
    <n v="411"/>
    <s v="CFM.46"/>
    <x v="103"/>
    <n v="2196.2399999999998"/>
    <x v="43"/>
    <x v="3"/>
    <x v="0"/>
  </r>
  <r>
    <x v="8"/>
    <s v="210065"/>
    <x v="108"/>
    <n v="411"/>
    <s v="HLM INTERREGIONALE POLYGONE"/>
    <x v="104"/>
    <n v="2048.4"/>
    <x v="44"/>
    <x v="3"/>
    <x v="0"/>
  </r>
  <r>
    <x v="9"/>
    <s v="210064"/>
    <x v="109"/>
    <n v="411"/>
    <s v="FARAL Michel"/>
    <x v="105"/>
    <n v="387.22"/>
    <x v="0"/>
    <x v="50"/>
    <x v="0"/>
  </r>
  <r>
    <x v="9"/>
    <s v="210063"/>
    <x v="110"/>
    <n v="411"/>
    <s v="MOMBERTRAND Denise"/>
    <x v="106"/>
    <n v="9168.7800000000007"/>
    <x v="0"/>
    <x v="3"/>
    <x v="16"/>
  </r>
  <r>
    <x v="9"/>
    <s v="210062"/>
    <x v="111"/>
    <n v="411"/>
    <s v="LEDIEU Jerome"/>
    <x v="107"/>
    <n v="5133.97"/>
    <x v="45"/>
    <x v="51"/>
    <x v="0"/>
  </r>
  <r>
    <x v="10"/>
    <s v="210061"/>
    <x v="86"/>
    <n v="411"/>
    <s v="TERRADE Arlette"/>
    <x v="108"/>
    <n v="60.5"/>
    <x v="0"/>
    <x v="34"/>
    <x v="0"/>
  </r>
  <r>
    <x v="10"/>
    <s v="210060"/>
    <x v="112"/>
    <n v="411"/>
    <s v="BRIE Jean Pierre"/>
    <x v="109"/>
    <n v="96.8"/>
    <x v="0"/>
    <x v="52"/>
    <x v="0"/>
  </r>
  <r>
    <x v="10"/>
    <s v="210059"/>
    <x v="89"/>
    <n v="411"/>
    <s v="THUILLIER"/>
    <x v="110"/>
    <n v="81.400000000000006"/>
    <x v="0"/>
    <x v="33"/>
    <x v="0"/>
  </r>
  <r>
    <x v="10"/>
    <s v="210058"/>
    <x v="113"/>
    <n v="411"/>
    <s v="ANDRIEUX JEAN PAUL"/>
    <x v="111"/>
    <n v="444.47"/>
    <x v="0"/>
    <x v="53"/>
    <x v="0"/>
  </r>
  <r>
    <x v="10"/>
    <s v="210057"/>
    <x v="114"/>
    <n v="411"/>
    <s v="MEQUILLET Lamine"/>
    <x v="47"/>
    <n v="332.11"/>
    <x v="0"/>
    <x v="54"/>
    <x v="0"/>
  </r>
  <r>
    <x v="10"/>
    <s v="210056"/>
    <x v="115"/>
    <n v="411"/>
    <s v="VIARD Alain"/>
    <x v="95"/>
    <n v="531.25"/>
    <x v="0"/>
    <x v="55"/>
    <x v="0"/>
  </r>
  <r>
    <x v="10"/>
    <s v="210055"/>
    <x v="116"/>
    <n v="411"/>
    <s v="THEROND Roland"/>
    <x v="112"/>
    <n v="566.32000000000005"/>
    <x v="0"/>
    <x v="56"/>
    <x v="0"/>
  </r>
  <r>
    <x v="10"/>
    <s v="210054"/>
    <x v="117"/>
    <n v="411"/>
    <s v="PEYRONNENC Alain"/>
    <x v="113"/>
    <n v="338.8"/>
    <x v="0"/>
    <x v="57"/>
    <x v="0"/>
  </r>
  <r>
    <x v="10"/>
    <s v="210053"/>
    <x v="118"/>
    <n v="411"/>
    <s v="RAVENAUX Ghislaine"/>
    <x v="114"/>
    <n v="746.9"/>
    <x v="0"/>
    <x v="58"/>
    <x v="0"/>
  </r>
  <r>
    <x v="10"/>
    <s v="210052"/>
    <x v="119"/>
    <n v="411"/>
    <s v="BRYGGEMANN Nina"/>
    <x v="115"/>
    <n v="751.3"/>
    <x v="0"/>
    <x v="59"/>
    <x v="0"/>
  </r>
  <r>
    <x v="10"/>
    <s v="210051"/>
    <x v="120"/>
    <n v="411"/>
    <s v="PAGES Julien"/>
    <x v="116"/>
    <n v="722.4"/>
    <x v="0"/>
    <x v="60"/>
    <x v="0"/>
  </r>
  <r>
    <x v="10"/>
    <s v="210050"/>
    <x v="11"/>
    <n v="411"/>
    <s v="DIERICKX Philippe"/>
    <x v="117"/>
    <n v="133.1"/>
    <x v="0"/>
    <x v="11"/>
    <x v="0"/>
  </r>
  <r>
    <x v="10"/>
    <s v="210049"/>
    <x v="12"/>
    <n v="411"/>
    <s v="ATROCHE Raphaël"/>
    <x v="118"/>
    <n v="154"/>
    <x v="0"/>
    <x v="1"/>
    <x v="0"/>
  </r>
  <r>
    <x v="10"/>
    <s v="210048"/>
    <x v="11"/>
    <n v="411"/>
    <s v="MARLAS Yves"/>
    <x v="119"/>
    <n v="133.1"/>
    <x v="0"/>
    <x v="11"/>
    <x v="0"/>
  </r>
  <r>
    <x v="10"/>
    <s v="210047"/>
    <x v="11"/>
    <n v="411"/>
    <s v="BUISSON Thierry &amp; Nathalie"/>
    <x v="120"/>
    <n v="133.1"/>
    <x v="0"/>
    <x v="11"/>
    <x v="0"/>
  </r>
  <r>
    <x v="10"/>
    <s v="210046"/>
    <x v="11"/>
    <n v="411"/>
    <s v="ESCAPOULADE Brigitte"/>
    <x v="121"/>
    <n v="133.1"/>
    <x v="0"/>
    <x v="11"/>
    <x v="0"/>
  </r>
  <r>
    <x v="10"/>
    <s v="210045"/>
    <x v="11"/>
    <n v="411"/>
    <s v="FAUREL Gérard"/>
    <x v="122"/>
    <n v="133.1"/>
    <x v="0"/>
    <x v="11"/>
    <x v="0"/>
  </r>
  <r>
    <x v="10"/>
    <s v="210044"/>
    <x v="11"/>
    <n v="411"/>
    <s v="BALTAZAR J Jacques"/>
    <x v="123"/>
    <n v="133.1"/>
    <x v="0"/>
    <x v="11"/>
    <x v="0"/>
  </r>
  <r>
    <x v="10"/>
    <s v="210043"/>
    <x v="121"/>
    <n v="411"/>
    <s v="AUSSEL Marie Josée"/>
    <x v="124"/>
    <n v="238.92"/>
    <x v="0"/>
    <x v="61"/>
    <x v="0"/>
  </r>
  <r>
    <x v="10"/>
    <s v="210042"/>
    <x v="2"/>
    <n v="411"/>
    <s v="LAMBERT Clémentine"/>
    <x v="125"/>
    <n v="121"/>
    <x v="0"/>
    <x v="2"/>
    <x v="0"/>
  </r>
  <r>
    <x v="10"/>
    <s v="210041"/>
    <x v="12"/>
    <n v="411"/>
    <s v="DE LA CLERGERIE"/>
    <x v="126"/>
    <n v="168"/>
    <x v="46"/>
    <x v="3"/>
    <x v="0"/>
  </r>
  <r>
    <x v="10"/>
    <s v="210040"/>
    <x v="122"/>
    <n v="411"/>
    <s v="HÈDE"/>
    <x v="127"/>
    <n v="1322.5"/>
    <x v="47"/>
    <x v="3"/>
    <x v="0"/>
  </r>
  <r>
    <x v="10"/>
    <s v="210039"/>
    <x v="123"/>
    <n v="411"/>
    <s v="HÈDE"/>
    <x v="127"/>
    <n v="7478.84"/>
    <x v="48"/>
    <x v="3"/>
    <x v="0"/>
  </r>
  <r>
    <x v="10"/>
    <s v="210038"/>
    <x v="124"/>
    <n v="411"/>
    <s v="LASPALLES Sébastien"/>
    <x v="128"/>
    <n v="9052.5499999999993"/>
    <x v="0"/>
    <x v="62"/>
    <x v="17"/>
  </r>
  <r>
    <x v="10"/>
    <s v="210037"/>
    <x v="125"/>
    <n v="411"/>
    <s v="JOYEUX Jean-Claude"/>
    <x v="129"/>
    <n v="-220"/>
    <x v="0"/>
    <x v="63"/>
    <x v="0"/>
  </r>
  <r>
    <x v="11"/>
    <s v="210036"/>
    <x v="68"/>
    <n v="411"/>
    <s v="JPF INDUSTRIES"/>
    <x v="67"/>
    <n v="1700"/>
    <x v="0"/>
    <x v="3"/>
    <x v="0"/>
  </r>
  <r>
    <x v="12"/>
    <s v="210035"/>
    <x v="126"/>
    <n v="411"/>
    <s v="BOURGADE Robert"/>
    <x v="130"/>
    <n v="10837.21"/>
    <x v="0"/>
    <x v="3"/>
    <x v="18"/>
  </r>
  <r>
    <x v="12"/>
    <s v="210034"/>
    <x v="127"/>
    <n v="411"/>
    <s v="LE RELAIS DU PELERIN"/>
    <x v="131"/>
    <n v="1187.0999999999999"/>
    <x v="49"/>
    <x v="3"/>
    <x v="0"/>
  </r>
  <r>
    <x v="12"/>
    <s v="210033"/>
    <x v="128"/>
    <n v="411"/>
    <s v="SCP Isabelle BEAUJEAN"/>
    <x v="132"/>
    <n v="10172.81"/>
    <x v="50"/>
    <x v="3"/>
    <x v="0"/>
  </r>
  <r>
    <x v="13"/>
    <s v="210032"/>
    <x v="86"/>
    <n v="411"/>
    <s v="BRAMOND Philippe"/>
    <x v="133"/>
    <n v="60.5"/>
    <x v="0"/>
    <x v="34"/>
    <x v="0"/>
  </r>
  <r>
    <x v="13"/>
    <s v="210031"/>
    <x v="89"/>
    <n v="411"/>
    <s v="FOURQUET Clément"/>
    <x v="86"/>
    <n v="81.400000000000006"/>
    <x v="0"/>
    <x v="33"/>
    <x v="0"/>
  </r>
  <r>
    <x v="13"/>
    <s v="210030"/>
    <x v="129"/>
    <n v="411"/>
    <s v="MEULET Jacques"/>
    <x v="48"/>
    <n v="157.30000000000001"/>
    <x v="0"/>
    <x v="64"/>
    <x v="0"/>
  </r>
  <r>
    <x v="13"/>
    <s v="210029"/>
    <x v="130"/>
    <n v="411"/>
    <s v="SANCHEZ Gilbert"/>
    <x v="134"/>
    <n v="314.60000000000002"/>
    <x v="0"/>
    <x v="65"/>
    <x v="0"/>
  </r>
  <r>
    <x v="13"/>
    <s v="210028"/>
    <x v="88"/>
    <n v="411"/>
    <s v="PELÉ"/>
    <x v="135"/>
    <n v="107.8"/>
    <x v="0"/>
    <x v="32"/>
    <x v="0"/>
  </r>
  <r>
    <x v="13"/>
    <s v="210027"/>
    <x v="131"/>
    <n v="411"/>
    <s v="LAILLIER Benoit"/>
    <x v="136"/>
    <n v="574"/>
    <x v="0"/>
    <x v="66"/>
    <x v="0"/>
  </r>
  <r>
    <x v="13"/>
    <s v="210026"/>
    <x v="132"/>
    <n v="411"/>
    <s v="LAILLIER Benoit"/>
    <x v="136"/>
    <n v="553.08000000000004"/>
    <x v="0"/>
    <x v="67"/>
    <x v="0"/>
  </r>
  <r>
    <x v="13"/>
    <s v="210025"/>
    <x v="133"/>
    <n v="411"/>
    <s v="PELLETIER Raymond"/>
    <x v="137"/>
    <n v="272.8"/>
    <x v="0"/>
    <x v="68"/>
    <x v="0"/>
  </r>
  <r>
    <x v="13"/>
    <s v="210024"/>
    <x v="134"/>
    <n v="411"/>
    <s v="DESTRUEL Lucienne"/>
    <x v="138"/>
    <n v="234.37"/>
    <x v="0"/>
    <x v="69"/>
    <x v="0"/>
  </r>
  <r>
    <x v="13"/>
    <s v="210023"/>
    <x v="135"/>
    <n v="411"/>
    <s v="FOUCALET / TROUSSE"/>
    <x v="139"/>
    <n v="360.66"/>
    <x v="0"/>
    <x v="70"/>
    <x v="0"/>
  </r>
  <r>
    <x v="13"/>
    <s v="210022"/>
    <x v="136"/>
    <n v="411"/>
    <s v="CHEVALIER-JOLY Franck"/>
    <x v="140"/>
    <n v="2582.33"/>
    <x v="0"/>
    <x v="71"/>
    <x v="0"/>
  </r>
  <r>
    <x v="13"/>
    <s v="210021"/>
    <x v="137"/>
    <n v="411"/>
    <s v="SOBRECASES  Florence"/>
    <x v="141"/>
    <n v="719.73"/>
    <x v="0"/>
    <x v="72"/>
    <x v="0"/>
  </r>
  <r>
    <x v="13"/>
    <s v="210020"/>
    <x v="138"/>
    <n v="411"/>
    <s v="RAVENAUX Ghislaine"/>
    <x v="114"/>
    <n v="320.10000000000002"/>
    <x v="0"/>
    <x v="73"/>
    <x v="0"/>
  </r>
  <r>
    <x v="13"/>
    <s v="210019"/>
    <x v="139"/>
    <n v="411"/>
    <s v="SALES Jean Marie"/>
    <x v="4"/>
    <n v="113.72"/>
    <x v="0"/>
    <x v="74"/>
    <x v="0"/>
  </r>
  <r>
    <x v="13"/>
    <s v="210018"/>
    <x v="140"/>
    <n v="411"/>
    <s v="GIARD Bruno"/>
    <x v="142"/>
    <n v="238.21"/>
    <x v="0"/>
    <x v="75"/>
    <x v="0"/>
  </r>
  <r>
    <x v="13"/>
    <s v="210017"/>
    <x v="11"/>
    <n v="411"/>
    <s v="SOLLIEC Christophe"/>
    <x v="143"/>
    <n v="133.1"/>
    <x v="0"/>
    <x v="11"/>
    <x v="0"/>
  </r>
  <r>
    <x v="13"/>
    <s v="210016"/>
    <x v="12"/>
    <n v="411"/>
    <s v="HANCK"/>
    <x v="144"/>
    <n v="154"/>
    <x v="0"/>
    <x v="1"/>
    <x v="0"/>
  </r>
  <r>
    <x v="13"/>
    <s v="210015"/>
    <x v="12"/>
    <n v="411"/>
    <s v="DARNIS Laurence"/>
    <x v="145"/>
    <n v="154"/>
    <x v="0"/>
    <x v="1"/>
    <x v="0"/>
  </r>
  <r>
    <x v="13"/>
    <s v="210014"/>
    <x v="141"/>
    <n v="411"/>
    <s v="LANDES  Anabelle"/>
    <x v="146"/>
    <n v="176"/>
    <x v="0"/>
    <x v="76"/>
    <x v="0"/>
  </r>
  <r>
    <x v="13"/>
    <s v="210013"/>
    <x v="11"/>
    <n v="411"/>
    <s v="BORIES Jacques"/>
    <x v="147"/>
    <n v="133.1"/>
    <x v="0"/>
    <x v="11"/>
    <x v="0"/>
  </r>
  <r>
    <x v="13"/>
    <s v="210012"/>
    <x v="12"/>
    <n v="411"/>
    <s v="CALLES Joris"/>
    <x v="148"/>
    <n v="154"/>
    <x v="0"/>
    <x v="1"/>
    <x v="0"/>
  </r>
  <r>
    <x v="13"/>
    <s v="210011"/>
    <x v="2"/>
    <n v="411"/>
    <s v="BORDES Josiane"/>
    <x v="149"/>
    <n v="121"/>
    <x v="0"/>
    <x v="2"/>
    <x v="0"/>
  </r>
  <r>
    <x v="13"/>
    <s v="210010"/>
    <x v="11"/>
    <n v="411"/>
    <s v="PARET Gérald"/>
    <x v="150"/>
    <n v="133.1"/>
    <x v="0"/>
    <x v="11"/>
    <x v="0"/>
  </r>
  <r>
    <x v="13"/>
    <s v="210009"/>
    <x v="11"/>
    <n v="411"/>
    <s v="RICROS Martine"/>
    <x v="151"/>
    <n v="133.1"/>
    <x v="0"/>
    <x v="11"/>
    <x v="0"/>
  </r>
  <r>
    <x v="13"/>
    <s v="210008"/>
    <x v="2"/>
    <n v="411"/>
    <s v="SEGOL Claudette"/>
    <x v="152"/>
    <n v="121"/>
    <x v="0"/>
    <x v="2"/>
    <x v="0"/>
  </r>
  <r>
    <x v="13"/>
    <s v="210007"/>
    <x v="11"/>
    <n v="411"/>
    <s v="SCHEIN Nadine"/>
    <x v="153"/>
    <n v="133.1"/>
    <x v="0"/>
    <x v="11"/>
    <x v="0"/>
  </r>
  <r>
    <x v="13"/>
    <s v="210006"/>
    <x v="11"/>
    <n v="411"/>
    <s v="THOMAS Corinne"/>
    <x v="154"/>
    <n v="133.1"/>
    <x v="0"/>
    <x v="11"/>
    <x v="0"/>
  </r>
  <r>
    <x v="13"/>
    <s v="210005"/>
    <x v="12"/>
    <n v="411"/>
    <s v="POUZERGUES Jean Pierre"/>
    <x v="155"/>
    <n v="154"/>
    <x v="0"/>
    <x v="1"/>
    <x v="0"/>
  </r>
  <r>
    <x v="13"/>
    <s v="210004"/>
    <x v="12"/>
    <n v="411"/>
    <s v="STRIDE Jeffery"/>
    <x v="156"/>
    <n v="154"/>
    <x v="0"/>
    <x v="1"/>
    <x v="0"/>
  </r>
  <r>
    <x v="13"/>
    <s v="210003"/>
    <x v="12"/>
    <n v="411"/>
    <s v="DANCLA Alain"/>
    <x v="157"/>
    <n v="154"/>
    <x v="0"/>
    <x v="1"/>
    <x v="0"/>
  </r>
  <r>
    <x v="13"/>
    <s v="210002"/>
    <x v="12"/>
    <n v="411"/>
    <s v="HEBRARD Agnès"/>
    <x v="6"/>
    <n v="154"/>
    <x v="0"/>
    <x v="1"/>
    <x v="0"/>
  </r>
  <r>
    <x v="13"/>
    <s v="210001"/>
    <x v="142"/>
    <n v="411"/>
    <s v="JOYEUX Jean-Claude"/>
    <x v="129"/>
    <n v="11042.91"/>
    <x v="51"/>
    <x v="77"/>
    <x v="19"/>
  </r>
  <r>
    <x v="13"/>
    <s v="210000"/>
    <x v="143"/>
    <n v="411"/>
    <s v="MONCOMBLE Phillippe"/>
    <x v="158"/>
    <n v="14960.35"/>
    <x v="0"/>
    <x v="3"/>
    <x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Données" updatedVersion="6" showDrill="0" showMemberPropertyTips="0" useAutoFormatting="1" itemPrintTitles="1" createdVersion="1" indent="0" compact="0" compactData="0" gridDropZones="1">
  <location ref="A3:G194" firstHeaderRow="1" firstDataRow="2" firstDataCol="2"/>
  <pivotFields count="10">
    <pivotField axis="axisRow" compact="0" numFmtId="14" outline="0" subtotalTop="0" showAll="0" includeNewItemsInFilter="1">
      <items count="15"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compact="0" outline="0" subtotalTop="0" showAll="0" includeNewItemsInFilter="1"/>
    <pivotField dataField="1" compact="0" outline="0" subtotalTop="0" showAll="0" insertBlankRow="1" insertPageBreak="1" includeNewItemsInFilter="1" defaultSubtotal="0">
      <items count="144">
        <item x="84"/>
        <item x="32"/>
        <item x="71"/>
        <item x="125"/>
        <item x="86"/>
        <item x="43"/>
        <item x="10"/>
        <item x="89"/>
        <item x="112"/>
        <item x="88"/>
        <item x="139"/>
        <item x="2"/>
        <item x="61"/>
        <item x="11"/>
        <item x="98"/>
        <item x="14"/>
        <item x="42"/>
        <item x="103"/>
        <item x="12"/>
        <item x="1"/>
        <item x="129"/>
        <item x="93"/>
        <item x="55"/>
        <item x="15"/>
        <item x="90"/>
        <item x="141"/>
        <item x="92"/>
        <item x="57"/>
        <item x="53"/>
        <item x="87"/>
        <item x="47"/>
        <item x="106"/>
        <item x="0"/>
        <item x="49"/>
        <item x="101"/>
        <item x="134"/>
        <item x="140"/>
        <item x="121"/>
        <item x="35"/>
        <item x="13"/>
        <item x="3"/>
        <item x="17"/>
        <item x="4"/>
        <item x="7"/>
        <item x="133"/>
        <item x="56"/>
        <item x="97"/>
        <item x="50"/>
        <item x="18"/>
        <item x="130"/>
        <item x="94"/>
        <item x="138"/>
        <item x="114"/>
        <item x="117"/>
        <item x="46"/>
        <item x="95"/>
        <item x="135"/>
        <item x="9"/>
        <item x="99"/>
        <item x="33"/>
        <item x="109"/>
        <item x="54"/>
        <item x="96"/>
        <item x="113"/>
        <item x="41"/>
        <item x="5"/>
        <item x="6"/>
        <item x="115"/>
        <item x="104"/>
        <item x="132"/>
        <item x="116"/>
        <item x="131"/>
        <item x="52"/>
        <item x="100"/>
        <item x="137"/>
        <item x="120"/>
        <item x="70"/>
        <item x="118"/>
        <item x="75"/>
        <item x="119"/>
        <item x="74"/>
        <item x="102"/>
        <item x="91"/>
        <item x="44"/>
        <item x="8"/>
        <item x="34"/>
        <item x="76"/>
        <item x="77"/>
        <item x="127"/>
        <item x="48"/>
        <item x="122"/>
        <item x="37"/>
        <item x="40"/>
        <item x="36"/>
        <item x="68"/>
        <item x="108"/>
        <item x="45"/>
        <item x="38"/>
        <item x="107"/>
        <item x="80"/>
        <item x="79"/>
        <item x="69"/>
        <item x="39"/>
        <item x="136"/>
        <item x="23"/>
        <item x="82"/>
        <item x="28"/>
        <item x="24"/>
        <item x="62"/>
        <item x="73"/>
        <item x="25"/>
        <item x="16"/>
        <item x="51"/>
        <item x="22"/>
        <item x="20"/>
        <item x="26"/>
        <item x="29"/>
        <item x="21"/>
        <item x="27"/>
        <item x="30"/>
        <item x="59"/>
        <item x="19"/>
        <item x="83"/>
        <item x="111"/>
        <item x="105"/>
        <item x="58"/>
        <item x="78"/>
        <item x="123"/>
        <item x="128"/>
        <item x="65"/>
        <item x="124"/>
        <item x="110"/>
        <item x="67"/>
        <item x="31"/>
        <item x="66"/>
        <item x="142"/>
        <item x="126"/>
        <item x="143"/>
        <item x="63"/>
        <item x="85"/>
        <item x="64"/>
        <item x="81"/>
        <item x="72"/>
        <item x="60"/>
      </items>
    </pivotField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161">
        <item m="1" x="159"/>
        <item x="64"/>
        <item x="111"/>
        <item x="20"/>
        <item x="118"/>
        <item x="124"/>
        <item x="123"/>
        <item x="17"/>
        <item x="56"/>
        <item x="53"/>
        <item x="14"/>
        <item x="58"/>
        <item x="0"/>
        <item x="79"/>
        <item x="69"/>
        <item x="149"/>
        <item x="147"/>
        <item x="40"/>
        <item x="87"/>
        <item x="130"/>
        <item x="133"/>
        <item x="29"/>
        <item x="109"/>
        <item x="76"/>
        <item x="115"/>
        <item x="120"/>
        <item x="148"/>
        <item x="41"/>
        <item x="103"/>
        <item x="99"/>
        <item x="21"/>
        <item x="140"/>
        <item x="61"/>
        <item x="78"/>
        <item x="51"/>
        <item x="34"/>
        <item x="157"/>
        <item x="145"/>
        <item x="33"/>
        <item x="126"/>
        <item x="54"/>
        <item x="9"/>
        <item x="138"/>
        <item x="74"/>
        <item x="117"/>
        <item x="66"/>
        <item x="12"/>
        <item x="57"/>
        <item x="11"/>
        <item x="10"/>
        <item x="80"/>
        <item x="121"/>
        <item x="26"/>
        <item x="16"/>
        <item x="101"/>
        <item x="105"/>
        <item x="122"/>
        <item x="39"/>
        <item x="55"/>
        <item x="13"/>
        <item x="139"/>
        <item x="86"/>
        <item x="72"/>
        <item x="73"/>
        <item x="88"/>
        <item x="2"/>
        <item x="142"/>
        <item x="42"/>
        <item x="59"/>
        <item x="144"/>
        <item x="6"/>
        <item x="127"/>
        <item x="32"/>
        <item x="93"/>
        <item x="104"/>
        <item x="18"/>
        <item x="77"/>
        <item x="36"/>
        <item x="31"/>
        <item x="7"/>
        <item x="43"/>
        <item x="129"/>
        <item x="45"/>
        <item x="67"/>
        <item x="38"/>
        <item x="98"/>
        <item x="136"/>
        <item x="125"/>
        <item x="146"/>
        <item x="84"/>
        <item x="128"/>
        <item x="102"/>
        <item x="131"/>
        <item x="107"/>
        <item x="83"/>
        <item x="63"/>
        <item x="35"/>
        <item x="27"/>
        <item x="19"/>
        <item x="119"/>
        <item x="8"/>
        <item x="50"/>
        <item x="70"/>
        <item x="47"/>
        <item x="1"/>
        <item x="96"/>
        <item x="48"/>
        <item x="106"/>
        <item x="97"/>
        <item x="46"/>
        <item x="89"/>
        <item x="116"/>
        <item x="71"/>
        <item x="150"/>
        <item x="135"/>
        <item x="137"/>
        <item x="91"/>
        <item x="113"/>
        <item x="5"/>
        <item x="100"/>
        <item x="52"/>
        <item x="60"/>
        <item x="92"/>
        <item x="90"/>
        <item x="155"/>
        <item x="62"/>
        <item x="65"/>
        <item x="94"/>
        <item x="114"/>
        <item x="151"/>
        <item x="49"/>
        <item x="23"/>
        <item x="4"/>
        <item x="134"/>
        <item x="68"/>
        <item x="153"/>
        <item x="132"/>
        <item x="152"/>
        <item x="3"/>
        <item x="141"/>
        <item x="82"/>
        <item x="81"/>
        <item x="143"/>
        <item x="75"/>
        <item x="156"/>
        <item x="37"/>
        <item x="28"/>
        <item x="44"/>
        <item x="108"/>
        <item x="85"/>
        <item x="112"/>
        <item x="15"/>
        <item x="154"/>
        <item x="30"/>
        <item x="110"/>
        <item x="24"/>
        <item x="25"/>
        <item x="22"/>
        <item x="95"/>
        <item x="158"/>
        <item t="default"/>
      </items>
    </pivotField>
    <pivotField dataField="1" compact="0" outline="0" subtotalTop="0" showAll="0" includeNewItemsInFilter="1"/>
    <pivotField dataField="1" compact="0" outline="0" subtotalTop="0" showAll="0" includeNewItemsInFilter="1">
      <items count="53">
        <item x="39"/>
        <item x="46"/>
        <item x="40"/>
        <item x="15"/>
        <item x="42"/>
        <item x="7"/>
        <item x="1"/>
        <item x="2"/>
        <item x="14"/>
        <item x="5"/>
        <item x="26"/>
        <item x="30"/>
        <item x="29"/>
        <item x="6"/>
        <item x="31"/>
        <item x="32"/>
        <item x="49"/>
        <item x="47"/>
        <item x="9"/>
        <item x="12"/>
        <item x="8"/>
        <item x="44"/>
        <item x="10"/>
        <item x="43"/>
        <item x="35"/>
        <item x="34"/>
        <item x="25"/>
        <item x="11"/>
        <item x="45"/>
        <item x="37"/>
        <item x="19"/>
        <item x="28"/>
        <item x="13"/>
        <item x="17"/>
        <item x="41"/>
        <item x="38"/>
        <item x="51"/>
        <item x="16"/>
        <item x="33"/>
        <item x="48"/>
        <item x="50"/>
        <item x="22"/>
        <item x="24"/>
        <item x="3"/>
        <item x="23"/>
        <item x="4"/>
        <item x="20"/>
        <item x="21"/>
        <item x="36"/>
        <item x="27"/>
        <item x="18"/>
        <item x="0"/>
        <item t="default"/>
      </items>
    </pivotField>
    <pivotField dataField="1" compact="0" outline="0" subtotalTop="0" showAll="0" includeNewItemsInFilter="1">
      <items count="79">
        <item x="34"/>
        <item x="18"/>
        <item x="10"/>
        <item x="33"/>
        <item x="52"/>
        <item x="32"/>
        <item x="74"/>
        <item x="2"/>
        <item x="29"/>
        <item x="11"/>
        <item x="42"/>
        <item x="13"/>
        <item x="17"/>
        <item x="47"/>
        <item x="1"/>
        <item x="64"/>
        <item x="37"/>
        <item x="28"/>
        <item x="14"/>
        <item x="76"/>
        <item x="36"/>
        <item x="26"/>
        <item x="31"/>
        <item x="22"/>
        <item x="63"/>
        <item x="0"/>
        <item x="24"/>
        <item x="45"/>
        <item x="69"/>
        <item x="75"/>
        <item x="61"/>
        <item x="12"/>
        <item x="4"/>
        <item x="7"/>
        <item x="68"/>
        <item x="41"/>
        <item x="25"/>
        <item x="15"/>
        <item x="65"/>
        <item x="38"/>
        <item x="73"/>
        <item x="54"/>
        <item x="57"/>
        <item x="21"/>
        <item x="39"/>
        <item x="70"/>
        <item x="9"/>
        <item x="43"/>
        <item x="50"/>
        <item x="27"/>
        <item x="40"/>
        <item x="53"/>
        <item x="16"/>
        <item x="5"/>
        <item x="6"/>
        <item x="55"/>
        <item x="48"/>
        <item x="67"/>
        <item x="56"/>
        <item x="66"/>
        <item x="62"/>
        <item x="44"/>
        <item x="72"/>
        <item x="60"/>
        <item x="30"/>
        <item x="58"/>
        <item x="59"/>
        <item x="46"/>
        <item x="35"/>
        <item x="19"/>
        <item x="8"/>
        <item x="23"/>
        <item x="49"/>
        <item x="20"/>
        <item x="51"/>
        <item x="71"/>
        <item x="77"/>
        <item x="3"/>
        <item t="default"/>
      </items>
    </pivotField>
    <pivotField dataField="1" compact="0" outline="0" subtotalTop="0" showAll="0" includeNewItemsInFilter="1">
      <items count="22">
        <item x="14"/>
        <item x="19"/>
        <item x="6"/>
        <item x="11"/>
        <item x="7"/>
        <item x="8"/>
        <item x="1"/>
        <item x="5"/>
        <item x="3"/>
        <item x="9"/>
        <item x="12"/>
        <item x="4"/>
        <item x="10"/>
        <item x="13"/>
        <item x="2"/>
        <item x="17"/>
        <item x="16"/>
        <item x="18"/>
        <item x="20"/>
        <item x="15"/>
        <item x="0"/>
        <item t="default"/>
      </items>
    </pivotField>
  </pivotFields>
  <rowFields count="2">
    <field x="0"/>
    <field x="5"/>
  </rowFields>
  <rowItems count="190">
    <i>
      <x/>
      <x v="15"/>
    </i>
    <i r="1">
      <x v="16"/>
    </i>
    <i r="1">
      <x v="20"/>
    </i>
    <i r="1">
      <x v="26"/>
    </i>
    <i r="1">
      <x v="31"/>
    </i>
    <i r="1">
      <x v="36"/>
    </i>
    <i r="1">
      <x v="37"/>
    </i>
    <i r="1">
      <x v="42"/>
    </i>
    <i r="1">
      <x v="60"/>
    </i>
    <i r="1">
      <x v="61"/>
    </i>
    <i r="1">
      <x v="66"/>
    </i>
    <i r="1">
      <x v="69"/>
    </i>
    <i r="1">
      <x v="70"/>
    </i>
    <i r="1">
      <x v="81"/>
    </i>
    <i r="1">
      <x v="86"/>
    </i>
    <i r="1">
      <x v="88"/>
    </i>
    <i r="1">
      <x v="106"/>
    </i>
    <i r="1">
      <x v="113"/>
    </i>
    <i r="1">
      <x v="114"/>
    </i>
    <i r="1">
      <x v="115"/>
    </i>
    <i r="1">
      <x v="124"/>
    </i>
    <i r="1">
      <x v="128"/>
    </i>
    <i r="1">
      <x v="129"/>
    </i>
    <i r="1">
      <x v="132"/>
    </i>
    <i r="1">
      <x v="133"/>
    </i>
    <i r="1">
      <x v="135"/>
    </i>
    <i r="1">
      <x v="137"/>
    </i>
    <i r="1">
      <x v="139"/>
    </i>
    <i r="1">
      <x v="142"/>
    </i>
    <i r="1">
      <x v="144"/>
    </i>
    <i r="1">
      <x v="152"/>
    </i>
    <i r="1">
      <x v="159"/>
    </i>
    <i t="default">
      <x/>
    </i>
    <i>
      <x v="1"/>
      <x v="19"/>
    </i>
    <i r="1">
      <x v="92"/>
    </i>
    <i r="1">
      <x v="136"/>
    </i>
    <i t="default">
      <x v="1"/>
    </i>
    <i>
      <x v="2"/>
      <x v="83"/>
    </i>
    <i t="default">
      <x v="2"/>
    </i>
    <i>
      <x v="3"/>
      <x v="2"/>
    </i>
    <i r="1">
      <x v="4"/>
    </i>
    <i r="1">
      <x v="5"/>
    </i>
    <i r="1">
      <x v="6"/>
    </i>
    <i r="1">
      <x v="22"/>
    </i>
    <i r="1">
      <x v="24"/>
    </i>
    <i r="1">
      <x v="25"/>
    </i>
    <i r="1">
      <x v="39"/>
    </i>
    <i r="1">
      <x v="44"/>
    </i>
    <i r="1">
      <x v="51"/>
    </i>
    <i r="1">
      <x v="56"/>
    </i>
    <i r="1">
      <x v="71"/>
    </i>
    <i r="1">
      <x v="81"/>
    </i>
    <i r="1">
      <x v="87"/>
    </i>
    <i r="1">
      <x v="90"/>
    </i>
    <i r="1">
      <x v="99"/>
    </i>
    <i r="1">
      <x v="103"/>
    </i>
    <i r="1">
      <x v="111"/>
    </i>
    <i r="1">
      <x v="117"/>
    </i>
    <i r="1">
      <x v="128"/>
    </i>
    <i r="1">
      <x v="148"/>
    </i>
    <i r="1">
      <x v="150"/>
    </i>
    <i r="1">
      <x v="154"/>
    </i>
    <i r="1">
      <x v="158"/>
    </i>
    <i t="default">
      <x v="3"/>
    </i>
    <i>
      <x v="4"/>
      <x v="55"/>
    </i>
    <i r="1">
      <x v="93"/>
    </i>
    <i r="1">
      <x v="107"/>
    </i>
    <i t="default">
      <x v="4"/>
    </i>
    <i>
      <x v="5"/>
      <x v="74"/>
    </i>
    <i t="default">
      <x v="5"/>
    </i>
    <i>
      <x v="6"/>
      <x v="18"/>
    </i>
    <i r="1">
      <x v="28"/>
    </i>
    <i r="1">
      <x v="29"/>
    </i>
    <i r="1">
      <x v="32"/>
    </i>
    <i r="1">
      <x v="50"/>
    </i>
    <i r="1">
      <x v="54"/>
    </i>
    <i r="1">
      <x v="61"/>
    </i>
    <i r="1">
      <x v="64"/>
    </i>
    <i r="1">
      <x v="73"/>
    </i>
    <i r="1">
      <x v="82"/>
    </i>
    <i r="1">
      <x v="85"/>
    </i>
    <i r="1">
      <x v="89"/>
    </i>
    <i r="1">
      <x v="91"/>
    </i>
    <i r="1">
      <x v="94"/>
    </i>
    <i r="1">
      <x v="100"/>
    </i>
    <i r="1">
      <x v="105"/>
    </i>
    <i r="1">
      <x v="108"/>
    </i>
    <i r="1">
      <x v="110"/>
    </i>
    <i r="1">
      <x v="116"/>
    </i>
    <i r="1">
      <x v="119"/>
    </i>
    <i r="1">
      <x v="122"/>
    </i>
    <i r="1">
      <x v="123"/>
    </i>
    <i r="1">
      <x v="127"/>
    </i>
    <i r="1">
      <x v="140"/>
    </i>
    <i r="1">
      <x v="141"/>
    </i>
    <i r="1">
      <x v="147"/>
    </i>
    <i r="1">
      <x v="149"/>
    </i>
    <i r="1">
      <x v="158"/>
    </i>
    <i t="default">
      <x v="6"/>
    </i>
    <i>
      <x v="7"/>
      <x v="13"/>
    </i>
    <i t="default">
      <x v="7"/>
    </i>
    <i>
      <x v="8"/>
      <x v="23"/>
    </i>
    <i r="1">
      <x v="32"/>
    </i>
    <i r="1">
      <x v="33"/>
    </i>
    <i r="1">
      <x v="43"/>
    </i>
    <i r="1">
      <x v="62"/>
    </i>
    <i r="1">
      <x v="63"/>
    </i>
    <i r="1">
      <x v="76"/>
    </i>
    <i r="1">
      <x v="102"/>
    </i>
    <i r="1">
      <x v="112"/>
    </i>
    <i r="1">
      <x v="143"/>
    </i>
    <i t="default">
      <x v="8"/>
    </i>
    <i>
      <x v="9"/>
      <x v="14"/>
    </i>
    <i r="1">
      <x v="45"/>
    </i>
    <i r="1">
      <x v="77"/>
    </i>
    <i r="1">
      <x v="83"/>
    </i>
    <i r="1">
      <x v="102"/>
    </i>
    <i r="1">
      <x v="126"/>
    </i>
    <i r="1">
      <x v="134"/>
    </i>
    <i t="default">
      <x v="9"/>
    </i>
    <i>
      <x v="10"/>
      <x v="1"/>
    </i>
    <i r="1">
      <x v="8"/>
    </i>
    <i r="1">
      <x v="9"/>
    </i>
    <i r="1">
      <x v="11"/>
    </i>
    <i r="1">
      <x v="17"/>
    </i>
    <i r="1">
      <x v="27"/>
    </i>
    <i r="1">
      <x v="32"/>
    </i>
    <i r="1">
      <x v="34"/>
    </i>
    <i r="1">
      <x v="40"/>
    </i>
    <i r="1">
      <x v="47"/>
    </i>
    <i r="1">
      <x v="57"/>
    </i>
    <i r="1">
      <x v="58"/>
    </i>
    <i r="1">
      <x v="67"/>
    </i>
    <i r="1">
      <x v="68"/>
    </i>
    <i r="1">
      <x v="80"/>
    </i>
    <i r="1">
      <x v="82"/>
    </i>
    <i r="1">
      <x v="95"/>
    </i>
    <i r="1">
      <x v="101"/>
    </i>
    <i r="1">
      <x v="103"/>
    </i>
    <i r="1">
      <x v="106"/>
    </i>
    <i r="1">
      <x v="109"/>
    </i>
    <i r="1">
      <x v="120"/>
    </i>
    <i r="1">
      <x v="121"/>
    </i>
    <i r="1">
      <x v="125"/>
    </i>
    <i r="1">
      <x v="130"/>
    </i>
    <i r="1">
      <x v="147"/>
    </i>
    <i t="default">
      <x v="10"/>
    </i>
    <i>
      <x v="11"/>
      <x v="35"/>
    </i>
    <i r="1">
      <x v="38"/>
    </i>
    <i r="1">
      <x v="72"/>
    </i>
    <i r="1">
      <x v="77"/>
    </i>
    <i r="1">
      <x v="84"/>
    </i>
    <i r="1">
      <x v="96"/>
    </i>
    <i r="1">
      <x v="145"/>
    </i>
    <i t="default">
      <x v="11"/>
    </i>
    <i>
      <x v="12"/>
      <x v="3"/>
    </i>
    <i r="1">
      <x v="7"/>
    </i>
    <i r="1">
      <x v="21"/>
    </i>
    <i r="1">
      <x v="30"/>
    </i>
    <i r="1">
      <x v="52"/>
    </i>
    <i r="1">
      <x v="75"/>
    </i>
    <i r="1">
      <x v="78"/>
    </i>
    <i r="1">
      <x v="97"/>
    </i>
    <i r="1">
      <x v="98"/>
    </i>
    <i r="1">
      <x v="131"/>
    </i>
    <i r="1">
      <x v="146"/>
    </i>
    <i r="1">
      <x v="153"/>
    </i>
    <i r="1">
      <x v="155"/>
    </i>
    <i r="1">
      <x v="156"/>
    </i>
    <i r="1">
      <x v="157"/>
    </i>
    <i t="default">
      <x v="12"/>
    </i>
    <i>
      <x v="13"/>
      <x v="10"/>
    </i>
    <i r="1">
      <x v="12"/>
    </i>
    <i r="1">
      <x v="41"/>
    </i>
    <i r="1">
      <x v="46"/>
    </i>
    <i r="1">
      <x v="48"/>
    </i>
    <i r="1">
      <x v="49"/>
    </i>
    <i r="1">
      <x v="53"/>
    </i>
    <i r="1">
      <x v="59"/>
    </i>
    <i r="1">
      <x v="65"/>
    </i>
    <i r="1">
      <x v="70"/>
    </i>
    <i r="1">
      <x v="79"/>
    </i>
    <i r="1">
      <x v="100"/>
    </i>
    <i r="1">
      <x v="104"/>
    </i>
    <i r="1">
      <x v="118"/>
    </i>
    <i r="1">
      <x v="132"/>
    </i>
    <i r="1">
      <x v="138"/>
    </i>
    <i r="1">
      <x v="151"/>
    </i>
    <i t="default">
      <x v="13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Total TTC" fld="6" baseField="0" baseItem="0"/>
    <dataField name="Somme de Total HT Net" fld="2" baseField="0" baseItem="0"/>
    <dataField name="Somme de 20%" fld="7" baseField="5" baseItem="15"/>
    <dataField name="Somme de 10%" fld="8" baseField="5" baseItem="15"/>
    <dataField name="Somme de 5,50%" fld="9" baseField="5" baseItem="15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94"/>
  <sheetViews>
    <sheetView workbookViewId="0">
      <selection activeCell="D1" sqref="D1:G65536"/>
    </sheetView>
  </sheetViews>
  <sheetFormatPr baseColWidth="10" defaultRowHeight="15" x14ac:dyDescent="0.25"/>
  <cols>
    <col min="1" max="1" width="12.5703125" bestFit="1" customWidth="1"/>
    <col min="2" max="2" width="36" bestFit="1" customWidth="1"/>
    <col min="3" max="3" width="19" customWidth="1"/>
    <col min="4" max="4" width="22" customWidth="1"/>
    <col min="5" max="6" width="14.42578125" customWidth="1"/>
    <col min="7" max="7" width="16.140625" customWidth="1"/>
    <col min="8" max="146" width="14.140625" bestFit="1" customWidth="1"/>
    <col min="147" max="147" width="12.5703125" bestFit="1" customWidth="1"/>
  </cols>
  <sheetData>
    <row r="3" spans="1:7" x14ac:dyDescent="0.25">
      <c r="A3" s="2"/>
      <c r="B3" s="3"/>
      <c r="C3" s="6" t="s">
        <v>356</v>
      </c>
      <c r="D3" s="3"/>
      <c r="E3" s="3"/>
      <c r="F3" s="3"/>
      <c r="G3" s="4"/>
    </row>
    <row r="4" spans="1:7" x14ac:dyDescent="0.25">
      <c r="A4" s="6" t="s">
        <v>0</v>
      </c>
      <c r="B4" s="6" t="s">
        <v>3</v>
      </c>
      <c r="C4" s="2" t="s">
        <v>355</v>
      </c>
      <c r="D4" s="18" t="s">
        <v>353</v>
      </c>
      <c r="E4" s="18" t="s">
        <v>532</v>
      </c>
      <c r="F4" s="18" t="s">
        <v>531</v>
      </c>
      <c r="G4" s="11" t="s">
        <v>530</v>
      </c>
    </row>
    <row r="5" spans="1:7" x14ac:dyDescent="0.25">
      <c r="A5" s="8">
        <v>44201</v>
      </c>
      <c r="B5" s="2" t="s">
        <v>371</v>
      </c>
      <c r="C5" s="12">
        <v>121</v>
      </c>
      <c r="D5" s="19">
        <v>110</v>
      </c>
      <c r="E5" s="19">
        <v>0</v>
      </c>
      <c r="F5" s="19">
        <v>11</v>
      </c>
      <c r="G5" s="13">
        <v>0</v>
      </c>
    </row>
    <row r="6" spans="1:7" x14ac:dyDescent="0.25">
      <c r="A6" s="5"/>
      <c r="B6" s="7" t="s">
        <v>372</v>
      </c>
      <c r="C6" s="14">
        <v>133.1</v>
      </c>
      <c r="D6" s="1">
        <v>121</v>
      </c>
      <c r="E6" s="1">
        <v>0</v>
      </c>
      <c r="F6" s="1">
        <v>12.1</v>
      </c>
      <c r="G6" s="15">
        <v>0</v>
      </c>
    </row>
    <row r="7" spans="1:7" x14ac:dyDescent="0.25">
      <c r="A7" s="5"/>
      <c r="B7" s="7" t="s">
        <v>373</v>
      </c>
      <c r="C7" s="14">
        <v>60.5</v>
      </c>
      <c r="D7" s="1">
        <v>55</v>
      </c>
      <c r="E7" s="1">
        <v>0</v>
      </c>
      <c r="F7" s="1">
        <v>5.5</v>
      </c>
      <c r="G7" s="15">
        <v>0</v>
      </c>
    </row>
    <row r="8" spans="1:7" x14ac:dyDescent="0.25">
      <c r="A8" s="5"/>
      <c r="B8" s="7" t="s">
        <v>374</v>
      </c>
      <c r="C8" s="14">
        <v>154</v>
      </c>
      <c r="D8" s="1">
        <v>140</v>
      </c>
      <c r="E8" s="1">
        <v>0</v>
      </c>
      <c r="F8" s="1">
        <v>14</v>
      </c>
      <c r="G8" s="15">
        <v>0</v>
      </c>
    </row>
    <row r="9" spans="1:7" x14ac:dyDescent="0.25">
      <c r="A9" s="5"/>
      <c r="B9" s="7" t="s">
        <v>375</v>
      </c>
      <c r="C9" s="14">
        <v>2582.33</v>
      </c>
      <c r="D9" s="1">
        <v>2347.5700000000002</v>
      </c>
      <c r="E9" s="1">
        <v>0</v>
      </c>
      <c r="F9" s="1">
        <v>234.76</v>
      </c>
      <c r="G9" s="15">
        <v>0</v>
      </c>
    </row>
    <row r="10" spans="1:7" x14ac:dyDescent="0.25">
      <c r="A10" s="5"/>
      <c r="B10" s="7" t="s">
        <v>376</v>
      </c>
      <c r="C10" s="14">
        <v>154</v>
      </c>
      <c r="D10" s="1">
        <v>140</v>
      </c>
      <c r="E10" s="1">
        <v>0</v>
      </c>
      <c r="F10" s="1">
        <v>14</v>
      </c>
      <c r="G10" s="15">
        <v>0</v>
      </c>
    </row>
    <row r="11" spans="1:7" x14ac:dyDescent="0.25">
      <c r="A11" s="5"/>
      <c r="B11" s="7" t="s">
        <v>377</v>
      </c>
      <c r="C11" s="14">
        <v>154</v>
      </c>
      <c r="D11" s="1">
        <v>140</v>
      </c>
      <c r="E11" s="1">
        <v>0</v>
      </c>
      <c r="F11" s="1">
        <v>14</v>
      </c>
      <c r="G11" s="15">
        <v>0</v>
      </c>
    </row>
    <row r="12" spans="1:7" x14ac:dyDescent="0.25">
      <c r="A12" s="5"/>
      <c r="B12" s="7" t="s">
        <v>378</v>
      </c>
      <c r="C12" s="14">
        <v>234.37</v>
      </c>
      <c r="D12" s="1">
        <v>213.06</v>
      </c>
      <c r="E12" s="1">
        <v>0</v>
      </c>
      <c r="F12" s="1">
        <v>21.31</v>
      </c>
      <c r="G12" s="15">
        <v>0</v>
      </c>
    </row>
    <row r="13" spans="1:7" x14ac:dyDescent="0.25">
      <c r="A13" s="5"/>
      <c r="B13" s="7" t="s">
        <v>379</v>
      </c>
      <c r="C13" s="14">
        <v>360.66</v>
      </c>
      <c r="D13" s="1">
        <v>327.87</v>
      </c>
      <c r="E13" s="1">
        <v>0</v>
      </c>
      <c r="F13" s="1">
        <v>32.79</v>
      </c>
      <c r="G13" s="15">
        <v>0</v>
      </c>
    </row>
    <row r="14" spans="1:7" x14ac:dyDescent="0.25">
      <c r="A14" s="5"/>
      <c r="B14" s="7" t="s">
        <v>380</v>
      </c>
      <c r="C14" s="14">
        <v>81.400000000000006</v>
      </c>
      <c r="D14" s="1">
        <v>74</v>
      </c>
      <c r="E14" s="1">
        <v>0</v>
      </c>
      <c r="F14" s="1">
        <v>7.4</v>
      </c>
      <c r="G14" s="15">
        <v>0</v>
      </c>
    </row>
    <row r="15" spans="1:7" x14ac:dyDescent="0.25">
      <c r="A15" s="5"/>
      <c r="B15" s="7" t="s">
        <v>381</v>
      </c>
      <c r="C15" s="14">
        <v>238.21</v>
      </c>
      <c r="D15" s="1">
        <v>216.55</v>
      </c>
      <c r="E15" s="1">
        <v>0</v>
      </c>
      <c r="F15" s="1">
        <v>21.66</v>
      </c>
      <c r="G15" s="15">
        <v>0</v>
      </c>
    </row>
    <row r="16" spans="1:7" x14ac:dyDescent="0.25">
      <c r="A16" s="5"/>
      <c r="B16" s="7" t="s">
        <v>382</v>
      </c>
      <c r="C16" s="14">
        <v>154</v>
      </c>
      <c r="D16" s="1">
        <v>140</v>
      </c>
      <c r="E16" s="1">
        <v>0</v>
      </c>
      <c r="F16" s="1">
        <v>14</v>
      </c>
      <c r="G16" s="15">
        <v>0</v>
      </c>
    </row>
    <row r="17" spans="1:7" x14ac:dyDescent="0.25">
      <c r="A17" s="5"/>
      <c r="B17" s="7" t="s">
        <v>383</v>
      </c>
      <c r="C17" s="14">
        <v>154</v>
      </c>
      <c r="D17" s="1">
        <v>140</v>
      </c>
      <c r="E17" s="1">
        <v>0</v>
      </c>
      <c r="F17" s="1">
        <v>14</v>
      </c>
      <c r="G17" s="15">
        <v>0</v>
      </c>
    </row>
    <row r="18" spans="1:7" x14ac:dyDescent="0.25">
      <c r="A18" s="5"/>
      <c r="B18" s="7" t="s">
        <v>384</v>
      </c>
      <c r="C18" s="14">
        <v>11042.91</v>
      </c>
      <c r="D18" s="1">
        <v>9651.7199999999993</v>
      </c>
      <c r="E18" s="1">
        <v>1027.8800000000001</v>
      </c>
      <c r="F18" s="1">
        <v>255.85</v>
      </c>
      <c r="G18" s="15">
        <v>107.46</v>
      </c>
    </row>
    <row r="19" spans="1:7" x14ac:dyDescent="0.25">
      <c r="A19" s="5"/>
      <c r="B19" s="7" t="s">
        <v>385</v>
      </c>
      <c r="C19" s="14">
        <v>1127.08</v>
      </c>
      <c r="D19" s="1">
        <v>1024.6200000000001</v>
      </c>
      <c r="E19" s="1">
        <v>0</v>
      </c>
      <c r="F19" s="1">
        <v>102.46000000000001</v>
      </c>
      <c r="G19" s="15">
        <v>0</v>
      </c>
    </row>
    <row r="20" spans="1:7" x14ac:dyDescent="0.25">
      <c r="A20" s="5"/>
      <c r="B20" s="7" t="s">
        <v>386</v>
      </c>
      <c r="C20" s="14">
        <v>176</v>
      </c>
      <c r="D20" s="1">
        <v>160</v>
      </c>
      <c r="E20" s="1">
        <v>0</v>
      </c>
      <c r="F20" s="1">
        <v>16</v>
      </c>
      <c r="G20" s="15">
        <v>0</v>
      </c>
    </row>
    <row r="21" spans="1:7" x14ac:dyDescent="0.25">
      <c r="A21" s="5"/>
      <c r="B21" s="7" t="s">
        <v>387</v>
      </c>
      <c r="C21" s="14">
        <v>157.30000000000001</v>
      </c>
      <c r="D21" s="1">
        <v>143</v>
      </c>
      <c r="E21" s="1">
        <v>0</v>
      </c>
      <c r="F21" s="1">
        <v>14.3</v>
      </c>
      <c r="G21" s="15">
        <v>0</v>
      </c>
    </row>
    <row r="22" spans="1:7" x14ac:dyDescent="0.25">
      <c r="A22" s="5"/>
      <c r="B22" s="7" t="s">
        <v>388</v>
      </c>
      <c r="C22" s="14">
        <v>133.1</v>
      </c>
      <c r="D22" s="1">
        <v>121</v>
      </c>
      <c r="E22" s="1">
        <v>0</v>
      </c>
      <c r="F22" s="1">
        <v>12.1</v>
      </c>
      <c r="G22" s="15">
        <v>0</v>
      </c>
    </row>
    <row r="23" spans="1:7" x14ac:dyDescent="0.25">
      <c r="A23" s="5"/>
      <c r="B23" s="7" t="s">
        <v>389</v>
      </c>
      <c r="C23" s="14">
        <v>107.8</v>
      </c>
      <c r="D23" s="1">
        <v>98</v>
      </c>
      <c r="E23" s="1">
        <v>0</v>
      </c>
      <c r="F23" s="1">
        <v>9.8000000000000007</v>
      </c>
      <c r="G23" s="15">
        <v>0</v>
      </c>
    </row>
    <row r="24" spans="1:7" x14ac:dyDescent="0.25">
      <c r="A24" s="5"/>
      <c r="B24" s="7" t="s">
        <v>390</v>
      </c>
      <c r="C24" s="14">
        <v>272.8</v>
      </c>
      <c r="D24" s="1">
        <v>248</v>
      </c>
      <c r="E24" s="1">
        <v>0</v>
      </c>
      <c r="F24" s="1">
        <v>24.8</v>
      </c>
      <c r="G24" s="15">
        <v>0</v>
      </c>
    </row>
    <row r="25" spans="1:7" x14ac:dyDescent="0.25">
      <c r="A25" s="5"/>
      <c r="B25" s="7" t="s">
        <v>391</v>
      </c>
      <c r="C25" s="14">
        <v>154</v>
      </c>
      <c r="D25" s="1">
        <v>140</v>
      </c>
      <c r="E25" s="1">
        <v>0</v>
      </c>
      <c r="F25" s="1">
        <v>14</v>
      </c>
      <c r="G25" s="15">
        <v>0</v>
      </c>
    </row>
    <row r="26" spans="1:7" x14ac:dyDescent="0.25">
      <c r="A26" s="5"/>
      <c r="B26" s="7" t="s">
        <v>392</v>
      </c>
      <c r="C26" s="14">
        <v>320.10000000000002</v>
      </c>
      <c r="D26" s="1">
        <v>291</v>
      </c>
      <c r="E26" s="1">
        <v>0</v>
      </c>
      <c r="F26" s="1">
        <v>29.1</v>
      </c>
      <c r="G26" s="15">
        <v>0</v>
      </c>
    </row>
    <row r="27" spans="1:7" x14ac:dyDescent="0.25">
      <c r="A27" s="5"/>
      <c r="B27" s="7" t="s">
        <v>393</v>
      </c>
      <c r="C27" s="14">
        <v>133.1</v>
      </c>
      <c r="D27" s="1">
        <v>121</v>
      </c>
      <c r="E27" s="1">
        <v>0</v>
      </c>
      <c r="F27" s="1">
        <v>12.1</v>
      </c>
      <c r="G27" s="15">
        <v>0</v>
      </c>
    </row>
    <row r="28" spans="1:7" x14ac:dyDescent="0.25">
      <c r="A28" s="5"/>
      <c r="B28" s="7" t="s">
        <v>394</v>
      </c>
      <c r="C28" s="14">
        <v>113.72</v>
      </c>
      <c r="D28" s="1">
        <v>103.38</v>
      </c>
      <c r="E28" s="1">
        <v>0</v>
      </c>
      <c r="F28" s="1">
        <v>10.34</v>
      </c>
      <c r="G28" s="15">
        <v>0</v>
      </c>
    </row>
    <row r="29" spans="1:7" x14ac:dyDescent="0.25">
      <c r="A29" s="5"/>
      <c r="B29" s="7" t="s">
        <v>395</v>
      </c>
      <c r="C29" s="14">
        <v>314.60000000000002</v>
      </c>
      <c r="D29" s="1">
        <v>286</v>
      </c>
      <c r="E29" s="1">
        <v>0</v>
      </c>
      <c r="F29" s="1">
        <v>28.6</v>
      </c>
      <c r="G29" s="15">
        <v>0</v>
      </c>
    </row>
    <row r="30" spans="1:7" x14ac:dyDescent="0.25">
      <c r="A30" s="5"/>
      <c r="B30" s="7" t="s">
        <v>396</v>
      </c>
      <c r="C30" s="14">
        <v>133.1</v>
      </c>
      <c r="D30" s="1">
        <v>121</v>
      </c>
      <c r="E30" s="1">
        <v>0</v>
      </c>
      <c r="F30" s="1">
        <v>12.1</v>
      </c>
      <c r="G30" s="15">
        <v>0</v>
      </c>
    </row>
    <row r="31" spans="1:7" x14ac:dyDescent="0.25">
      <c r="A31" s="5"/>
      <c r="B31" s="7" t="s">
        <v>397</v>
      </c>
      <c r="C31" s="14">
        <v>121</v>
      </c>
      <c r="D31" s="1">
        <v>110</v>
      </c>
      <c r="E31" s="1">
        <v>0</v>
      </c>
      <c r="F31" s="1">
        <v>11</v>
      </c>
      <c r="G31" s="15">
        <v>0</v>
      </c>
    </row>
    <row r="32" spans="1:7" x14ac:dyDescent="0.25">
      <c r="A32" s="5"/>
      <c r="B32" s="7" t="s">
        <v>398</v>
      </c>
      <c r="C32" s="14">
        <v>719.73</v>
      </c>
      <c r="D32" s="1">
        <v>654.29999999999995</v>
      </c>
      <c r="E32" s="1">
        <v>0</v>
      </c>
      <c r="F32" s="1">
        <v>65.430000000000007</v>
      </c>
      <c r="G32" s="15">
        <v>0</v>
      </c>
    </row>
    <row r="33" spans="1:7" x14ac:dyDescent="0.25">
      <c r="A33" s="5"/>
      <c r="B33" s="7" t="s">
        <v>399</v>
      </c>
      <c r="C33" s="14">
        <v>133.1</v>
      </c>
      <c r="D33" s="1">
        <v>121</v>
      </c>
      <c r="E33" s="1">
        <v>0</v>
      </c>
      <c r="F33" s="1">
        <v>12.1</v>
      </c>
      <c r="G33" s="15">
        <v>0</v>
      </c>
    </row>
    <row r="34" spans="1:7" x14ac:dyDescent="0.25">
      <c r="A34" s="5"/>
      <c r="B34" s="7" t="s">
        <v>400</v>
      </c>
      <c r="C34" s="14">
        <v>154</v>
      </c>
      <c r="D34" s="1">
        <v>140</v>
      </c>
      <c r="E34" s="1">
        <v>0</v>
      </c>
      <c r="F34" s="1">
        <v>14</v>
      </c>
      <c r="G34" s="15">
        <v>0</v>
      </c>
    </row>
    <row r="35" spans="1:7" x14ac:dyDescent="0.25">
      <c r="A35" s="5"/>
      <c r="B35" s="7" t="s">
        <v>401</v>
      </c>
      <c r="C35" s="14">
        <v>133.1</v>
      </c>
      <c r="D35" s="1">
        <v>121</v>
      </c>
      <c r="E35" s="1">
        <v>0</v>
      </c>
      <c r="F35" s="1">
        <v>12.1</v>
      </c>
      <c r="G35" s="15">
        <v>0</v>
      </c>
    </row>
    <row r="36" spans="1:7" x14ac:dyDescent="0.25">
      <c r="A36" s="5"/>
      <c r="B36" s="7" t="s">
        <v>529</v>
      </c>
      <c r="C36" s="14">
        <v>14960.35</v>
      </c>
      <c r="D36" s="1">
        <v>14180.43</v>
      </c>
      <c r="E36" s="1">
        <v>0</v>
      </c>
      <c r="F36" s="1">
        <v>0</v>
      </c>
      <c r="G36" s="15">
        <v>779.92</v>
      </c>
    </row>
    <row r="37" spans="1:7" x14ac:dyDescent="0.25">
      <c r="A37" s="8" t="s">
        <v>357</v>
      </c>
      <c r="B37" s="3"/>
      <c r="C37" s="12">
        <v>34988.459999999985</v>
      </c>
      <c r="D37" s="19">
        <v>32000.5</v>
      </c>
      <c r="E37" s="19">
        <v>1027.8800000000001</v>
      </c>
      <c r="F37" s="19">
        <v>1072.6999999999998</v>
      </c>
      <c r="G37" s="13">
        <v>887.38</v>
      </c>
    </row>
    <row r="38" spans="1:7" x14ac:dyDescent="0.25">
      <c r="A38" s="8">
        <v>44203</v>
      </c>
      <c r="B38" s="2" t="s">
        <v>402</v>
      </c>
      <c r="C38" s="12">
        <v>10837.21</v>
      </c>
      <c r="D38" s="19">
        <v>10272.24</v>
      </c>
      <c r="E38" s="19">
        <v>0</v>
      </c>
      <c r="F38" s="19">
        <v>0</v>
      </c>
      <c r="G38" s="13">
        <v>564.97</v>
      </c>
    </row>
    <row r="39" spans="1:7" x14ac:dyDescent="0.25">
      <c r="A39" s="5"/>
      <c r="B39" s="7" t="s">
        <v>403</v>
      </c>
      <c r="C39" s="14">
        <v>1187.0999999999999</v>
      </c>
      <c r="D39" s="1">
        <v>989.25</v>
      </c>
      <c r="E39" s="1">
        <v>197.85</v>
      </c>
      <c r="F39" s="1">
        <v>0</v>
      </c>
      <c r="G39" s="15">
        <v>0</v>
      </c>
    </row>
    <row r="40" spans="1:7" x14ac:dyDescent="0.25">
      <c r="A40" s="5"/>
      <c r="B40" s="7" t="s">
        <v>404</v>
      </c>
      <c r="C40" s="14">
        <v>10172.81</v>
      </c>
      <c r="D40" s="1">
        <v>8477.34</v>
      </c>
      <c r="E40" s="1">
        <v>1695.47</v>
      </c>
      <c r="F40" s="1">
        <v>0</v>
      </c>
      <c r="G40" s="15">
        <v>0</v>
      </c>
    </row>
    <row r="41" spans="1:7" x14ac:dyDescent="0.25">
      <c r="A41" s="8" t="s">
        <v>358</v>
      </c>
      <c r="B41" s="3"/>
      <c r="C41" s="12">
        <v>22197.119999999999</v>
      </c>
      <c r="D41" s="19">
        <v>19738.830000000002</v>
      </c>
      <c r="E41" s="19">
        <v>1893.32</v>
      </c>
      <c r="F41" s="19">
        <v>0</v>
      </c>
      <c r="G41" s="13">
        <v>564.97</v>
      </c>
    </row>
    <row r="42" spans="1:7" x14ac:dyDescent="0.25">
      <c r="A42" s="8">
        <v>44204</v>
      </c>
      <c r="B42" s="2" t="s">
        <v>405</v>
      </c>
      <c r="C42" s="12">
        <v>1700</v>
      </c>
      <c r="D42" s="19">
        <v>1700</v>
      </c>
      <c r="E42" s="19">
        <v>0</v>
      </c>
      <c r="F42" s="19">
        <v>0</v>
      </c>
      <c r="G42" s="13">
        <v>0</v>
      </c>
    </row>
    <row r="43" spans="1:7" x14ac:dyDescent="0.25">
      <c r="A43" s="8" t="s">
        <v>359</v>
      </c>
      <c r="B43" s="3"/>
      <c r="C43" s="12">
        <v>1700</v>
      </c>
      <c r="D43" s="19">
        <v>1700</v>
      </c>
      <c r="E43" s="19">
        <v>0</v>
      </c>
      <c r="F43" s="19">
        <v>0</v>
      </c>
      <c r="G43" s="13">
        <v>0</v>
      </c>
    </row>
    <row r="44" spans="1:7" x14ac:dyDescent="0.25">
      <c r="A44" s="8">
        <v>44208</v>
      </c>
      <c r="B44" s="2" t="s">
        <v>406</v>
      </c>
      <c r="C44" s="12">
        <v>444.47</v>
      </c>
      <c r="D44" s="19">
        <v>404.06</v>
      </c>
      <c r="E44" s="19">
        <v>0</v>
      </c>
      <c r="F44" s="19">
        <v>40.409999999999997</v>
      </c>
      <c r="G44" s="13">
        <v>0</v>
      </c>
    </row>
    <row r="45" spans="1:7" x14ac:dyDescent="0.25">
      <c r="A45" s="5"/>
      <c r="B45" s="7" t="s">
        <v>407</v>
      </c>
      <c r="C45" s="14">
        <v>154</v>
      </c>
      <c r="D45" s="1">
        <v>140</v>
      </c>
      <c r="E45" s="1">
        <v>0</v>
      </c>
      <c r="F45" s="1">
        <v>14</v>
      </c>
      <c r="G45" s="15">
        <v>0</v>
      </c>
    </row>
    <row r="46" spans="1:7" x14ac:dyDescent="0.25">
      <c r="A46" s="5"/>
      <c r="B46" s="7" t="s">
        <v>408</v>
      </c>
      <c r="C46" s="14">
        <v>238.92</v>
      </c>
      <c r="D46" s="1">
        <v>217.2</v>
      </c>
      <c r="E46" s="1">
        <v>0</v>
      </c>
      <c r="F46" s="1">
        <v>21.72</v>
      </c>
      <c r="G46" s="15">
        <v>0</v>
      </c>
    </row>
    <row r="47" spans="1:7" x14ac:dyDescent="0.25">
      <c r="A47" s="5"/>
      <c r="B47" s="7" t="s">
        <v>409</v>
      </c>
      <c r="C47" s="14">
        <v>133.1</v>
      </c>
      <c r="D47" s="1">
        <v>121</v>
      </c>
      <c r="E47" s="1">
        <v>0</v>
      </c>
      <c r="F47" s="1">
        <v>12.1</v>
      </c>
      <c r="G47" s="15">
        <v>0</v>
      </c>
    </row>
    <row r="48" spans="1:7" x14ac:dyDescent="0.25">
      <c r="A48" s="5"/>
      <c r="B48" s="7" t="s">
        <v>410</v>
      </c>
      <c r="C48" s="14">
        <v>96.8</v>
      </c>
      <c r="D48" s="1">
        <v>88</v>
      </c>
      <c r="E48" s="1">
        <v>0</v>
      </c>
      <c r="F48" s="1">
        <v>8.8000000000000007</v>
      </c>
      <c r="G48" s="15">
        <v>0</v>
      </c>
    </row>
    <row r="49" spans="1:7" x14ac:dyDescent="0.25">
      <c r="A49" s="5"/>
      <c r="B49" s="7" t="s">
        <v>411</v>
      </c>
      <c r="C49" s="14">
        <v>751.3</v>
      </c>
      <c r="D49" s="1">
        <v>683</v>
      </c>
      <c r="E49" s="1">
        <v>0</v>
      </c>
      <c r="F49" s="1">
        <v>68.3</v>
      </c>
      <c r="G49" s="15">
        <v>0</v>
      </c>
    </row>
    <row r="50" spans="1:7" x14ac:dyDescent="0.25">
      <c r="A50" s="5"/>
      <c r="B50" s="7" t="s">
        <v>412</v>
      </c>
      <c r="C50" s="14">
        <v>133.1</v>
      </c>
      <c r="D50" s="1">
        <v>121</v>
      </c>
      <c r="E50" s="1">
        <v>0</v>
      </c>
      <c r="F50" s="1">
        <v>12.1</v>
      </c>
      <c r="G50" s="15">
        <v>0</v>
      </c>
    </row>
    <row r="51" spans="1:7" x14ac:dyDescent="0.25">
      <c r="A51" s="5"/>
      <c r="B51" s="7" t="s">
        <v>413</v>
      </c>
      <c r="C51" s="14">
        <v>168</v>
      </c>
      <c r="D51" s="1">
        <v>140</v>
      </c>
      <c r="E51" s="1">
        <v>28</v>
      </c>
      <c r="F51" s="1">
        <v>0</v>
      </c>
      <c r="G51" s="15">
        <v>0</v>
      </c>
    </row>
    <row r="52" spans="1:7" x14ac:dyDescent="0.25">
      <c r="A52" s="5"/>
      <c r="B52" s="7" t="s">
        <v>414</v>
      </c>
      <c r="C52" s="14">
        <v>133.1</v>
      </c>
      <c r="D52" s="1">
        <v>121</v>
      </c>
      <c r="E52" s="1">
        <v>0</v>
      </c>
      <c r="F52" s="1">
        <v>12.1</v>
      </c>
      <c r="G52" s="15">
        <v>0</v>
      </c>
    </row>
    <row r="53" spans="1:7" x14ac:dyDescent="0.25">
      <c r="A53" s="5"/>
      <c r="B53" s="7" t="s">
        <v>415</v>
      </c>
      <c r="C53" s="14">
        <v>133.1</v>
      </c>
      <c r="D53" s="1">
        <v>121</v>
      </c>
      <c r="E53" s="1">
        <v>0</v>
      </c>
      <c r="F53" s="1">
        <v>12.1</v>
      </c>
      <c r="G53" s="15">
        <v>0</v>
      </c>
    </row>
    <row r="54" spans="1:7" x14ac:dyDescent="0.25">
      <c r="A54" s="5"/>
      <c r="B54" s="7" t="s">
        <v>416</v>
      </c>
      <c r="C54" s="14">
        <v>133.1</v>
      </c>
      <c r="D54" s="1">
        <v>121</v>
      </c>
      <c r="E54" s="1">
        <v>0</v>
      </c>
      <c r="F54" s="1">
        <v>12.1</v>
      </c>
      <c r="G54" s="15">
        <v>0</v>
      </c>
    </row>
    <row r="55" spans="1:7" x14ac:dyDescent="0.25">
      <c r="A55" s="5"/>
      <c r="B55" s="7" t="s">
        <v>417</v>
      </c>
      <c r="C55" s="14">
        <v>8801.34</v>
      </c>
      <c r="D55" s="1">
        <v>7334.45</v>
      </c>
      <c r="E55" s="1">
        <v>1466.89</v>
      </c>
      <c r="F55" s="1">
        <v>0</v>
      </c>
      <c r="G55" s="15">
        <v>0</v>
      </c>
    </row>
    <row r="56" spans="1:7" x14ac:dyDescent="0.25">
      <c r="A56" s="5"/>
      <c r="B56" s="7" t="s">
        <v>384</v>
      </c>
      <c r="C56" s="14">
        <v>-220</v>
      </c>
      <c r="D56" s="1">
        <v>-200</v>
      </c>
      <c r="E56" s="1">
        <v>0</v>
      </c>
      <c r="F56" s="1">
        <v>20</v>
      </c>
      <c r="G56" s="15">
        <v>0</v>
      </c>
    </row>
    <row r="57" spans="1:7" x14ac:dyDescent="0.25">
      <c r="A57" s="5"/>
      <c r="B57" s="7" t="s">
        <v>418</v>
      </c>
      <c r="C57" s="14">
        <v>121</v>
      </c>
      <c r="D57" s="1">
        <v>110</v>
      </c>
      <c r="E57" s="1">
        <v>0</v>
      </c>
      <c r="F57" s="1">
        <v>11</v>
      </c>
      <c r="G57" s="15">
        <v>0</v>
      </c>
    </row>
    <row r="58" spans="1:7" x14ac:dyDescent="0.25">
      <c r="A58" s="5"/>
      <c r="B58" s="7" t="s">
        <v>419</v>
      </c>
      <c r="C58" s="14">
        <v>9052.5499999999993</v>
      </c>
      <c r="D58" s="1">
        <v>8557.06</v>
      </c>
      <c r="E58" s="1">
        <v>0</v>
      </c>
      <c r="F58" s="1">
        <v>55.22</v>
      </c>
      <c r="G58" s="15">
        <v>440.27</v>
      </c>
    </row>
    <row r="59" spans="1:7" x14ac:dyDescent="0.25">
      <c r="A59" s="5"/>
      <c r="B59" s="7" t="s">
        <v>420</v>
      </c>
      <c r="C59" s="14">
        <v>133.1</v>
      </c>
      <c r="D59" s="1">
        <v>121</v>
      </c>
      <c r="E59" s="1">
        <v>0</v>
      </c>
      <c r="F59" s="1">
        <v>12.1</v>
      </c>
      <c r="G59" s="15">
        <v>0</v>
      </c>
    </row>
    <row r="60" spans="1:7" x14ac:dyDescent="0.25">
      <c r="A60" s="5"/>
      <c r="B60" s="7" t="s">
        <v>421</v>
      </c>
      <c r="C60" s="14">
        <v>332.11</v>
      </c>
      <c r="D60" s="1">
        <v>301.92</v>
      </c>
      <c r="E60" s="1">
        <v>0</v>
      </c>
      <c r="F60" s="1">
        <v>30.19</v>
      </c>
      <c r="G60" s="15">
        <v>0</v>
      </c>
    </row>
    <row r="61" spans="1:7" x14ac:dyDescent="0.25">
      <c r="A61" s="5"/>
      <c r="B61" s="7" t="s">
        <v>422</v>
      </c>
      <c r="C61" s="14">
        <v>722.4</v>
      </c>
      <c r="D61" s="1">
        <v>656.73</v>
      </c>
      <c r="E61" s="1">
        <v>0</v>
      </c>
      <c r="F61" s="1">
        <v>65.67</v>
      </c>
      <c r="G61" s="15">
        <v>0</v>
      </c>
    </row>
    <row r="62" spans="1:7" x14ac:dyDescent="0.25">
      <c r="A62" s="5"/>
      <c r="B62" s="7" t="s">
        <v>423</v>
      </c>
      <c r="C62" s="14">
        <v>338.8</v>
      </c>
      <c r="D62" s="1">
        <v>308</v>
      </c>
      <c r="E62" s="1">
        <v>0</v>
      </c>
      <c r="F62" s="1">
        <v>30.8</v>
      </c>
      <c r="G62" s="15">
        <v>0</v>
      </c>
    </row>
    <row r="63" spans="1:7" x14ac:dyDescent="0.25">
      <c r="A63" s="5"/>
      <c r="B63" s="7" t="s">
        <v>392</v>
      </c>
      <c r="C63" s="14">
        <v>746.9</v>
      </c>
      <c r="D63" s="1">
        <v>679</v>
      </c>
      <c r="E63" s="1">
        <v>0</v>
      </c>
      <c r="F63" s="1">
        <v>67.900000000000006</v>
      </c>
      <c r="G63" s="15">
        <v>0</v>
      </c>
    </row>
    <row r="64" spans="1:7" x14ac:dyDescent="0.25">
      <c r="A64" s="5"/>
      <c r="B64" s="7" t="s">
        <v>424</v>
      </c>
      <c r="C64" s="14">
        <v>60.5</v>
      </c>
      <c r="D64" s="1">
        <v>55</v>
      </c>
      <c r="E64" s="1">
        <v>0</v>
      </c>
      <c r="F64" s="1">
        <v>5.5</v>
      </c>
      <c r="G64" s="15">
        <v>0</v>
      </c>
    </row>
    <row r="65" spans="1:7" x14ac:dyDescent="0.25">
      <c r="A65" s="5"/>
      <c r="B65" s="7" t="s">
        <v>425</v>
      </c>
      <c r="C65" s="14">
        <v>566.32000000000005</v>
      </c>
      <c r="D65" s="1">
        <v>514.84</v>
      </c>
      <c r="E65" s="1">
        <v>0</v>
      </c>
      <c r="F65" s="1">
        <v>51.48</v>
      </c>
      <c r="G65" s="15">
        <v>0</v>
      </c>
    </row>
    <row r="66" spans="1:7" x14ac:dyDescent="0.25">
      <c r="A66" s="5"/>
      <c r="B66" s="7" t="s">
        <v>426</v>
      </c>
      <c r="C66" s="14">
        <v>81.400000000000006</v>
      </c>
      <c r="D66" s="1">
        <v>74</v>
      </c>
      <c r="E66" s="1">
        <v>0</v>
      </c>
      <c r="F66" s="1">
        <v>7.4</v>
      </c>
      <c r="G66" s="15">
        <v>0</v>
      </c>
    </row>
    <row r="67" spans="1:7" x14ac:dyDescent="0.25">
      <c r="A67" s="5"/>
      <c r="B67" s="7" t="s">
        <v>427</v>
      </c>
      <c r="C67" s="14">
        <v>531.25</v>
      </c>
      <c r="D67" s="1">
        <v>482.95</v>
      </c>
      <c r="E67" s="1">
        <v>0</v>
      </c>
      <c r="F67" s="1">
        <v>48.3</v>
      </c>
      <c r="G67" s="15">
        <v>0</v>
      </c>
    </row>
    <row r="68" spans="1:7" x14ac:dyDescent="0.25">
      <c r="A68" s="8" t="s">
        <v>360</v>
      </c>
      <c r="B68" s="3"/>
      <c r="C68" s="12">
        <v>23786.66</v>
      </c>
      <c r="D68" s="19">
        <v>21272.209999999995</v>
      </c>
      <c r="E68" s="19">
        <v>1494.89</v>
      </c>
      <c r="F68" s="19">
        <v>619.29</v>
      </c>
      <c r="G68" s="13">
        <v>440.27</v>
      </c>
    </row>
    <row r="69" spans="1:7" x14ac:dyDescent="0.25">
      <c r="A69" s="8">
        <v>44210</v>
      </c>
      <c r="B69" s="2" t="s">
        <v>428</v>
      </c>
      <c r="C69" s="12">
        <v>387.22</v>
      </c>
      <c r="D69" s="19">
        <v>352.02</v>
      </c>
      <c r="E69" s="19">
        <v>0</v>
      </c>
      <c r="F69" s="19">
        <v>35.200000000000003</v>
      </c>
      <c r="G69" s="13">
        <v>0</v>
      </c>
    </row>
    <row r="70" spans="1:7" x14ac:dyDescent="0.25">
      <c r="A70" s="5"/>
      <c r="B70" s="7" t="s">
        <v>429</v>
      </c>
      <c r="C70" s="14">
        <v>5133.97</v>
      </c>
      <c r="D70" s="1">
        <v>4450.8500000000004</v>
      </c>
      <c r="E70" s="1">
        <v>476.08</v>
      </c>
      <c r="F70" s="1">
        <v>207.04</v>
      </c>
      <c r="G70" s="15">
        <v>0</v>
      </c>
    </row>
    <row r="71" spans="1:7" x14ac:dyDescent="0.25">
      <c r="A71" s="5"/>
      <c r="B71" s="7" t="s">
        <v>430</v>
      </c>
      <c r="C71" s="14">
        <v>9168.7800000000007</v>
      </c>
      <c r="D71" s="1">
        <v>8690.7900000000009</v>
      </c>
      <c r="E71" s="1">
        <v>0</v>
      </c>
      <c r="F71" s="1">
        <v>0</v>
      </c>
      <c r="G71" s="15">
        <v>477.99</v>
      </c>
    </row>
    <row r="72" spans="1:7" x14ac:dyDescent="0.25">
      <c r="A72" s="8" t="s">
        <v>361</v>
      </c>
      <c r="B72" s="3"/>
      <c r="C72" s="12">
        <v>14689.970000000001</v>
      </c>
      <c r="D72" s="19">
        <v>13493.660000000002</v>
      </c>
      <c r="E72" s="19">
        <v>476.08</v>
      </c>
      <c r="F72" s="19">
        <v>242.24</v>
      </c>
      <c r="G72" s="13">
        <v>477.99</v>
      </c>
    </row>
    <row r="73" spans="1:7" x14ac:dyDescent="0.25">
      <c r="A73" s="8">
        <v>44214</v>
      </c>
      <c r="B73" s="2" t="s">
        <v>431</v>
      </c>
      <c r="C73" s="12">
        <v>2048.4</v>
      </c>
      <c r="D73" s="19">
        <v>1707</v>
      </c>
      <c r="E73" s="19">
        <v>341.4</v>
      </c>
      <c r="F73" s="19">
        <v>0</v>
      </c>
      <c r="G73" s="13">
        <v>0</v>
      </c>
    </row>
    <row r="74" spans="1:7" x14ac:dyDescent="0.25">
      <c r="A74" s="8" t="s">
        <v>362</v>
      </c>
      <c r="B74" s="3"/>
      <c r="C74" s="12">
        <v>2048.4</v>
      </c>
      <c r="D74" s="19">
        <v>1707</v>
      </c>
      <c r="E74" s="19">
        <v>341.4</v>
      </c>
      <c r="F74" s="19">
        <v>0</v>
      </c>
      <c r="G74" s="13">
        <v>0</v>
      </c>
    </row>
    <row r="75" spans="1:7" x14ac:dyDescent="0.25">
      <c r="A75" s="8">
        <v>44215</v>
      </c>
      <c r="B75" s="2" t="s">
        <v>432</v>
      </c>
      <c r="C75" s="12">
        <v>163.05000000000001</v>
      </c>
      <c r="D75" s="19">
        <v>148.22999999999999</v>
      </c>
      <c r="E75" s="19">
        <v>0</v>
      </c>
      <c r="F75" s="19">
        <v>14.82</v>
      </c>
      <c r="G75" s="13">
        <v>0</v>
      </c>
    </row>
    <row r="76" spans="1:7" x14ac:dyDescent="0.25">
      <c r="A76" s="5"/>
      <c r="B76" s="7" t="s">
        <v>433</v>
      </c>
      <c r="C76" s="14">
        <v>2196.2399999999998</v>
      </c>
      <c r="D76" s="1">
        <v>1830.2</v>
      </c>
      <c r="E76" s="1">
        <v>366.04</v>
      </c>
      <c r="F76" s="1">
        <v>0</v>
      </c>
      <c r="G76" s="15">
        <v>0</v>
      </c>
    </row>
    <row r="77" spans="1:7" x14ac:dyDescent="0.25">
      <c r="A77" s="5"/>
      <c r="B77" s="7" t="s">
        <v>434</v>
      </c>
      <c r="C77" s="14">
        <v>154</v>
      </c>
      <c r="D77" s="1">
        <v>140</v>
      </c>
      <c r="E77" s="1">
        <v>0</v>
      </c>
      <c r="F77" s="1">
        <v>14</v>
      </c>
      <c r="G77" s="15">
        <v>0</v>
      </c>
    </row>
    <row r="78" spans="1:7" x14ac:dyDescent="0.25">
      <c r="A78" s="5"/>
      <c r="B78" s="7" t="s">
        <v>435</v>
      </c>
      <c r="C78" s="14">
        <v>187.8</v>
      </c>
      <c r="D78" s="1">
        <v>156.5</v>
      </c>
      <c r="E78" s="1">
        <v>31.3</v>
      </c>
      <c r="F78" s="1">
        <v>0</v>
      </c>
      <c r="G78" s="15">
        <v>0</v>
      </c>
    </row>
    <row r="79" spans="1:7" x14ac:dyDescent="0.25">
      <c r="A79" s="5"/>
      <c r="B79" s="7" t="s">
        <v>436</v>
      </c>
      <c r="C79" s="14">
        <v>66</v>
      </c>
      <c r="D79" s="1">
        <v>55</v>
      </c>
      <c r="E79" s="1">
        <v>11</v>
      </c>
      <c r="F79" s="1">
        <v>0</v>
      </c>
      <c r="G79" s="15">
        <v>0</v>
      </c>
    </row>
    <row r="80" spans="1:7" x14ac:dyDescent="0.25">
      <c r="A80" s="5"/>
      <c r="B80" s="7" t="s">
        <v>437</v>
      </c>
      <c r="C80" s="14">
        <v>6470.95</v>
      </c>
      <c r="D80" s="1">
        <v>5535.22</v>
      </c>
      <c r="E80" s="1">
        <v>764.41</v>
      </c>
      <c r="F80" s="1">
        <v>171.32</v>
      </c>
      <c r="G80" s="15">
        <v>0</v>
      </c>
    </row>
    <row r="81" spans="1:7" x14ac:dyDescent="0.25">
      <c r="A81" s="5"/>
      <c r="B81" s="7" t="s">
        <v>380</v>
      </c>
      <c r="C81" s="14">
        <v>181.31</v>
      </c>
      <c r="D81" s="1">
        <v>164.83</v>
      </c>
      <c r="E81" s="1">
        <v>0</v>
      </c>
      <c r="F81" s="1">
        <v>16.48</v>
      </c>
      <c r="G81" s="15">
        <v>0</v>
      </c>
    </row>
    <row r="82" spans="1:7" x14ac:dyDescent="0.25">
      <c r="A82" s="5"/>
      <c r="B82" s="7" t="s">
        <v>438</v>
      </c>
      <c r="C82" s="14">
        <v>318.95999999999998</v>
      </c>
      <c r="D82" s="1">
        <v>289.95999999999998</v>
      </c>
      <c r="E82" s="1">
        <v>0</v>
      </c>
      <c r="F82" s="1">
        <v>29</v>
      </c>
      <c r="G82" s="15">
        <v>0</v>
      </c>
    </row>
    <row r="83" spans="1:7" x14ac:dyDescent="0.25">
      <c r="A83" s="5"/>
      <c r="B83" s="7" t="s">
        <v>439</v>
      </c>
      <c r="C83" s="14">
        <v>645</v>
      </c>
      <c r="D83" s="1">
        <v>586.36</v>
      </c>
      <c r="E83" s="1">
        <v>0</v>
      </c>
      <c r="F83" s="1">
        <v>58.64</v>
      </c>
      <c r="G83" s="15">
        <v>0</v>
      </c>
    </row>
    <row r="84" spans="1:7" x14ac:dyDescent="0.25">
      <c r="A84" s="5"/>
      <c r="B84" s="7" t="s">
        <v>440</v>
      </c>
      <c r="C84" s="14">
        <v>152.79</v>
      </c>
      <c r="D84" s="1">
        <v>138.9</v>
      </c>
      <c r="E84" s="1">
        <v>0</v>
      </c>
      <c r="F84" s="1">
        <v>13.89</v>
      </c>
      <c r="G84" s="15">
        <v>0</v>
      </c>
    </row>
    <row r="85" spans="1:7" x14ac:dyDescent="0.25">
      <c r="A85" s="5"/>
      <c r="B85" s="7" t="s">
        <v>441</v>
      </c>
      <c r="C85" s="14">
        <v>133.1</v>
      </c>
      <c r="D85" s="1">
        <v>121</v>
      </c>
      <c r="E85" s="1">
        <v>0</v>
      </c>
      <c r="F85" s="1">
        <v>12.1</v>
      </c>
      <c r="G85" s="15">
        <v>0</v>
      </c>
    </row>
    <row r="86" spans="1:7" x14ac:dyDescent="0.25">
      <c r="A86" s="5"/>
      <c r="B86" s="7" t="s">
        <v>442</v>
      </c>
      <c r="C86" s="14">
        <v>60.5</v>
      </c>
      <c r="D86" s="1">
        <v>55</v>
      </c>
      <c r="E86" s="1">
        <v>0</v>
      </c>
      <c r="F86" s="1">
        <v>5.5</v>
      </c>
      <c r="G86" s="15">
        <v>0</v>
      </c>
    </row>
    <row r="87" spans="1:7" x14ac:dyDescent="0.25">
      <c r="A87" s="5"/>
      <c r="B87" s="7" t="s">
        <v>443</v>
      </c>
      <c r="C87" s="14">
        <v>238.8</v>
      </c>
      <c r="D87" s="1">
        <v>199</v>
      </c>
      <c r="E87" s="1">
        <v>39.799999999999997</v>
      </c>
      <c r="F87" s="1">
        <v>0</v>
      </c>
      <c r="G87" s="15">
        <v>0</v>
      </c>
    </row>
    <row r="88" spans="1:7" x14ac:dyDescent="0.25">
      <c r="A88" s="5"/>
      <c r="B88" s="7" t="s">
        <v>444</v>
      </c>
      <c r="C88" s="14">
        <v>81.400000000000006</v>
      </c>
      <c r="D88" s="1">
        <v>74</v>
      </c>
      <c r="E88" s="1">
        <v>0</v>
      </c>
      <c r="F88" s="1">
        <v>7.4</v>
      </c>
      <c r="G88" s="15">
        <v>0</v>
      </c>
    </row>
    <row r="89" spans="1:7" x14ac:dyDescent="0.25">
      <c r="A89" s="5"/>
      <c r="B89" s="7" t="s">
        <v>445</v>
      </c>
      <c r="C89" s="14">
        <v>370</v>
      </c>
      <c r="D89" s="1">
        <v>336.36</v>
      </c>
      <c r="E89" s="1">
        <v>0</v>
      </c>
      <c r="F89" s="1">
        <v>33.64</v>
      </c>
      <c r="G89" s="15">
        <v>0</v>
      </c>
    </row>
    <row r="90" spans="1:7" x14ac:dyDescent="0.25">
      <c r="A90" s="5"/>
      <c r="B90" s="7" t="s">
        <v>446</v>
      </c>
      <c r="C90" s="14">
        <v>133.1</v>
      </c>
      <c r="D90" s="1">
        <v>121</v>
      </c>
      <c r="E90" s="1">
        <v>0</v>
      </c>
      <c r="F90" s="1">
        <v>12.1</v>
      </c>
      <c r="G90" s="15">
        <v>0</v>
      </c>
    </row>
    <row r="91" spans="1:7" x14ac:dyDescent="0.25">
      <c r="A91" s="5"/>
      <c r="B91" s="7" t="s">
        <v>447</v>
      </c>
      <c r="C91" s="14">
        <v>133.1</v>
      </c>
      <c r="D91" s="1">
        <v>121</v>
      </c>
      <c r="E91" s="1">
        <v>0</v>
      </c>
      <c r="F91" s="1">
        <v>12.1</v>
      </c>
      <c r="G91" s="15">
        <v>0</v>
      </c>
    </row>
    <row r="92" spans="1:7" x14ac:dyDescent="0.25">
      <c r="A92" s="5"/>
      <c r="B92" s="7" t="s">
        <v>448</v>
      </c>
      <c r="C92" s="14">
        <v>357.85</v>
      </c>
      <c r="D92" s="1">
        <v>325.32</v>
      </c>
      <c r="E92" s="1">
        <v>0</v>
      </c>
      <c r="F92" s="1">
        <v>32.53</v>
      </c>
      <c r="G92" s="15">
        <v>0</v>
      </c>
    </row>
    <row r="93" spans="1:7" x14ac:dyDescent="0.25">
      <c r="A93" s="5"/>
      <c r="B93" s="7" t="s">
        <v>449</v>
      </c>
      <c r="C93" s="14">
        <v>283.8</v>
      </c>
      <c r="D93" s="1">
        <v>258</v>
      </c>
      <c r="E93" s="1">
        <v>0</v>
      </c>
      <c r="F93" s="1">
        <v>25.8</v>
      </c>
      <c r="G93" s="15">
        <v>0</v>
      </c>
    </row>
    <row r="94" spans="1:7" x14ac:dyDescent="0.25">
      <c r="A94" s="5"/>
      <c r="B94" s="7" t="s">
        <v>450</v>
      </c>
      <c r="C94" s="14">
        <v>133.1</v>
      </c>
      <c r="D94" s="1">
        <v>121</v>
      </c>
      <c r="E94" s="1">
        <v>0</v>
      </c>
      <c r="F94" s="1">
        <v>12.1</v>
      </c>
      <c r="G94" s="15">
        <v>0</v>
      </c>
    </row>
    <row r="95" spans="1:7" x14ac:dyDescent="0.25">
      <c r="A95" s="5"/>
      <c r="B95" s="7" t="s">
        <v>451</v>
      </c>
      <c r="C95" s="14">
        <v>136.4</v>
      </c>
      <c r="D95" s="1">
        <v>124</v>
      </c>
      <c r="E95" s="1">
        <v>0</v>
      </c>
      <c r="F95" s="1">
        <v>12.4</v>
      </c>
      <c r="G95" s="15">
        <v>0</v>
      </c>
    </row>
    <row r="96" spans="1:7" x14ac:dyDescent="0.25">
      <c r="A96" s="5"/>
      <c r="B96" s="7" t="s">
        <v>452</v>
      </c>
      <c r="C96" s="14">
        <v>433.99</v>
      </c>
      <c r="D96" s="1">
        <v>394.54</v>
      </c>
      <c r="E96" s="1">
        <v>0</v>
      </c>
      <c r="F96" s="1">
        <v>39.450000000000003</v>
      </c>
      <c r="G96" s="15">
        <v>0</v>
      </c>
    </row>
    <row r="97" spans="1:7" x14ac:dyDescent="0.25">
      <c r="A97" s="5"/>
      <c r="B97" s="7" t="s">
        <v>453</v>
      </c>
      <c r="C97" s="14">
        <v>227.65</v>
      </c>
      <c r="D97" s="1">
        <v>206.95</v>
      </c>
      <c r="E97" s="1">
        <v>0</v>
      </c>
      <c r="F97" s="1">
        <v>20.7</v>
      </c>
      <c r="G97" s="15">
        <v>0</v>
      </c>
    </row>
    <row r="98" spans="1:7" x14ac:dyDescent="0.25">
      <c r="A98" s="5"/>
      <c r="B98" s="7" t="s">
        <v>454</v>
      </c>
      <c r="C98" s="14">
        <v>107.8</v>
      </c>
      <c r="D98" s="1">
        <v>98</v>
      </c>
      <c r="E98" s="1">
        <v>0</v>
      </c>
      <c r="F98" s="1">
        <v>9.8000000000000007</v>
      </c>
      <c r="G98" s="15">
        <v>0</v>
      </c>
    </row>
    <row r="99" spans="1:7" x14ac:dyDescent="0.25">
      <c r="A99" s="5"/>
      <c r="B99" s="7" t="s">
        <v>455</v>
      </c>
      <c r="C99" s="14">
        <v>212.3</v>
      </c>
      <c r="D99" s="1">
        <v>193</v>
      </c>
      <c r="E99" s="1">
        <v>0</v>
      </c>
      <c r="F99" s="1">
        <v>19.3</v>
      </c>
      <c r="G99" s="15">
        <v>0</v>
      </c>
    </row>
    <row r="100" spans="1:7" x14ac:dyDescent="0.25">
      <c r="A100" s="5"/>
      <c r="B100" s="7" t="s">
        <v>456</v>
      </c>
      <c r="C100" s="14">
        <v>810.01</v>
      </c>
      <c r="D100" s="1">
        <v>736.37</v>
      </c>
      <c r="E100" s="1">
        <v>0</v>
      </c>
      <c r="F100" s="1">
        <v>73.64</v>
      </c>
      <c r="G100" s="15">
        <v>0</v>
      </c>
    </row>
    <row r="101" spans="1:7" x14ac:dyDescent="0.25">
      <c r="A101" s="5"/>
      <c r="B101" s="7" t="s">
        <v>457</v>
      </c>
      <c r="C101" s="14">
        <v>823.86</v>
      </c>
      <c r="D101" s="1">
        <v>748.96</v>
      </c>
      <c r="E101" s="1">
        <v>0</v>
      </c>
      <c r="F101" s="1">
        <v>74.900000000000006</v>
      </c>
      <c r="G101" s="15">
        <v>0</v>
      </c>
    </row>
    <row r="102" spans="1:7" x14ac:dyDescent="0.25">
      <c r="A102" s="5"/>
      <c r="B102" s="7" t="s">
        <v>427</v>
      </c>
      <c r="C102" s="14">
        <v>537.57000000000005</v>
      </c>
      <c r="D102" s="1">
        <v>488.7</v>
      </c>
      <c r="E102" s="1">
        <v>0</v>
      </c>
      <c r="F102" s="1">
        <v>48.87</v>
      </c>
      <c r="G102" s="15">
        <v>0</v>
      </c>
    </row>
    <row r="103" spans="1:7" x14ac:dyDescent="0.25">
      <c r="A103" s="8" t="s">
        <v>363</v>
      </c>
      <c r="B103" s="3"/>
      <c r="C103" s="12">
        <v>15750.429999999998</v>
      </c>
      <c r="D103" s="19">
        <v>13767.400000000005</v>
      </c>
      <c r="E103" s="19">
        <v>1212.55</v>
      </c>
      <c r="F103" s="19">
        <v>770.4799999999999</v>
      </c>
      <c r="G103" s="13">
        <v>0</v>
      </c>
    </row>
    <row r="104" spans="1:7" x14ac:dyDescent="0.25">
      <c r="A104" s="8">
        <v>44216</v>
      </c>
      <c r="B104" s="2" t="s">
        <v>458</v>
      </c>
      <c r="C104" s="12">
        <v>0</v>
      </c>
      <c r="D104" s="19">
        <v>0</v>
      </c>
      <c r="E104" s="19">
        <v>0</v>
      </c>
      <c r="F104" s="19">
        <v>0</v>
      </c>
      <c r="G104" s="13">
        <v>1598.86</v>
      </c>
    </row>
    <row r="105" spans="1:7" x14ac:dyDescent="0.25">
      <c r="A105" s="8" t="s">
        <v>364</v>
      </c>
      <c r="B105" s="3"/>
      <c r="C105" s="12">
        <v>0</v>
      </c>
      <c r="D105" s="19">
        <v>0</v>
      </c>
      <c r="E105" s="19">
        <v>0</v>
      </c>
      <c r="F105" s="19">
        <v>0</v>
      </c>
      <c r="G105" s="13">
        <v>1598.86</v>
      </c>
    </row>
    <row r="106" spans="1:7" x14ac:dyDescent="0.25">
      <c r="A106" s="8">
        <v>44217</v>
      </c>
      <c r="B106" s="2" t="s">
        <v>459</v>
      </c>
      <c r="C106" s="12">
        <v>2440.4299999999998</v>
      </c>
      <c r="D106" s="19">
        <v>2033.69</v>
      </c>
      <c r="E106" s="19">
        <v>406.74</v>
      </c>
      <c r="F106" s="19">
        <v>0</v>
      </c>
      <c r="G106" s="13">
        <v>0</v>
      </c>
    </row>
    <row r="107" spans="1:7" x14ac:dyDescent="0.25">
      <c r="A107" s="5"/>
      <c r="B107" s="7" t="s">
        <v>435</v>
      </c>
      <c r="C107" s="14">
        <v>5634.41</v>
      </c>
      <c r="D107" s="1">
        <v>4695.34</v>
      </c>
      <c r="E107" s="1">
        <v>939.07</v>
      </c>
      <c r="F107" s="1">
        <v>0</v>
      </c>
      <c r="G107" s="15">
        <v>0</v>
      </c>
    </row>
    <row r="108" spans="1:7" x14ac:dyDescent="0.25">
      <c r="A108" s="5"/>
      <c r="B108" s="7" t="s">
        <v>460</v>
      </c>
      <c r="C108" s="14">
        <v>5339.71</v>
      </c>
      <c r="D108" s="1">
        <v>4449.76</v>
      </c>
      <c r="E108" s="1">
        <v>889.95</v>
      </c>
      <c r="F108" s="1">
        <v>0</v>
      </c>
      <c r="G108" s="15">
        <v>0</v>
      </c>
    </row>
    <row r="109" spans="1:7" x14ac:dyDescent="0.25">
      <c r="A109" s="5"/>
      <c r="B109" s="7" t="s">
        <v>461</v>
      </c>
      <c r="C109" s="14">
        <v>1164.78</v>
      </c>
      <c r="D109" s="1">
        <v>970.65</v>
      </c>
      <c r="E109" s="1">
        <v>194.13</v>
      </c>
      <c r="F109" s="1">
        <v>0</v>
      </c>
      <c r="G109" s="15">
        <v>0</v>
      </c>
    </row>
    <row r="110" spans="1:7" x14ac:dyDescent="0.25">
      <c r="A110" s="5"/>
      <c r="B110" s="7" t="s">
        <v>462</v>
      </c>
      <c r="C110" s="14">
        <v>815.1</v>
      </c>
      <c r="D110" s="1">
        <v>679.25</v>
      </c>
      <c r="E110" s="1">
        <v>135.85</v>
      </c>
      <c r="F110" s="1">
        <v>0</v>
      </c>
      <c r="G110" s="15">
        <v>0</v>
      </c>
    </row>
    <row r="111" spans="1:7" x14ac:dyDescent="0.25">
      <c r="A111" s="5"/>
      <c r="B111" s="7" t="s">
        <v>463</v>
      </c>
      <c r="C111" s="14">
        <v>1062.71</v>
      </c>
      <c r="D111" s="1">
        <v>885.59</v>
      </c>
      <c r="E111" s="1">
        <v>177.12</v>
      </c>
      <c r="F111" s="1">
        <v>0</v>
      </c>
      <c r="G111" s="15">
        <v>0</v>
      </c>
    </row>
    <row r="112" spans="1:7" x14ac:dyDescent="0.25">
      <c r="A112" s="5"/>
      <c r="B112" s="7" t="s">
        <v>464</v>
      </c>
      <c r="C112" s="14">
        <v>19912.009999999998</v>
      </c>
      <c r="D112" s="1">
        <v>16593.34</v>
      </c>
      <c r="E112" s="1">
        <v>3318.67</v>
      </c>
      <c r="F112" s="1">
        <v>0</v>
      </c>
      <c r="G112" s="15">
        <v>0</v>
      </c>
    </row>
    <row r="113" spans="1:7" x14ac:dyDescent="0.25">
      <c r="A113" s="5"/>
      <c r="B113" s="7" t="s">
        <v>465</v>
      </c>
      <c r="C113" s="14">
        <v>861.9</v>
      </c>
      <c r="D113" s="1">
        <v>718.25</v>
      </c>
      <c r="E113" s="1">
        <v>143.65</v>
      </c>
      <c r="F113" s="1">
        <v>0</v>
      </c>
      <c r="G113" s="15">
        <v>0</v>
      </c>
    </row>
    <row r="114" spans="1:7" x14ac:dyDescent="0.25">
      <c r="A114" s="5"/>
      <c r="B114" s="7" t="s">
        <v>466</v>
      </c>
      <c r="C114" s="14">
        <v>3644.52</v>
      </c>
      <c r="D114" s="1">
        <v>3037.1</v>
      </c>
      <c r="E114" s="1">
        <v>607.41999999999996</v>
      </c>
      <c r="F114" s="1">
        <v>0</v>
      </c>
      <c r="G114" s="15">
        <v>0</v>
      </c>
    </row>
    <row r="115" spans="1:7" x14ac:dyDescent="0.25">
      <c r="A115" s="5"/>
      <c r="B115" s="7" t="s">
        <v>467</v>
      </c>
      <c r="C115" s="14">
        <v>6949.48</v>
      </c>
      <c r="D115" s="1">
        <v>5791.23</v>
      </c>
      <c r="E115" s="1">
        <v>1158.25</v>
      </c>
      <c r="F115" s="1">
        <v>0</v>
      </c>
      <c r="G115" s="15">
        <v>0</v>
      </c>
    </row>
    <row r="116" spans="1:7" x14ac:dyDescent="0.25">
      <c r="A116" s="8" t="s">
        <v>365</v>
      </c>
      <c r="B116" s="3"/>
      <c r="C116" s="12">
        <v>47825.049999999988</v>
      </c>
      <c r="D116" s="19">
        <v>39854.199999999997</v>
      </c>
      <c r="E116" s="19">
        <v>7970.85</v>
      </c>
      <c r="F116" s="19">
        <v>0</v>
      </c>
      <c r="G116" s="13">
        <v>0</v>
      </c>
    </row>
    <row r="117" spans="1:7" x14ac:dyDescent="0.25">
      <c r="A117" s="8">
        <v>44218</v>
      </c>
      <c r="B117" s="2" t="s">
        <v>468</v>
      </c>
      <c r="C117" s="12">
        <v>-742.94</v>
      </c>
      <c r="D117" s="19">
        <v>-675.4</v>
      </c>
      <c r="E117" s="19">
        <v>0</v>
      </c>
      <c r="F117" s="19">
        <v>67.540000000000006</v>
      </c>
      <c r="G117" s="13">
        <v>0</v>
      </c>
    </row>
    <row r="118" spans="1:7" x14ac:dyDescent="0.25">
      <c r="A118" s="5"/>
      <c r="B118" s="7" t="s">
        <v>469</v>
      </c>
      <c r="C118" s="14">
        <v>10236.959999999999</v>
      </c>
      <c r="D118" s="1">
        <v>8530.7999999999993</v>
      </c>
      <c r="E118" s="1">
        <v>1706.16</v>
      </c>
      <c r="F118" s="1">
        <v>0</v>
      </c>
      <c r="G118" s="15">
        <v>0</v>
      </c>
    </row>
    <row r="119" spans="1:7" x14ac:dyDescent="0.25">
      <c r="A119" s="5"/>
      <c r="B119" s="7" t="s">
        <v>470</v>
      </c>
      <c r="C119" s="14">
        <v>19344.189999999999</v>
      </c>
      <c r="D119" s="1">
        <v>16120.16</v>
      </c>
      <c r="E119" s="1">
        <v>3224.03</v>
      </c>
      <c r="F119" s="1">
        <v>0</v>
      </c>
      <c r="G119" s="15">
        <v>0</v>
      </c>
    </row>
    <row r="120" spans="1:7" x14ac:dyDescent="0.25">
      <c r="A120" s="5"/>
      <c r="B120" s="7" t="s">
        <v>405</v>
      </c>
      <c r="C120" s="14">
        <v>1700</v>
      </c>
      <c r="D120" s="1">
        <v>1700</v>
      </c>
      <c r="E120" s="1">
        <v>0</v>
      </c>
      <c r="F120" s="1">
        <v>0</v>
      </c>
      <c r="G120" s="15">
        <v>0</v>
      </c>
    </row>
    <row r="121" spans="1:7" x14ac:dyDescent="0.25">
      <c r="A121" s="5"/>
      <c r="B121" s="7" t="s">
        <v>465</v>
      </c>
      <c r="C121" s="14">
        <v>22586.45</v>
      </c>
      <c r="D121" s="1">
        <v>18822.04</v>
      </c>
      <c r="E121" s="1">
        <v>3764.41</v>
      </c>
      <c r="F121" s="1">
        <v>0</v>
      </c>
      <c r="G121" s="15">
        <v>0</v>
      </c>
    </row>
    <row r="122" spans="1:7" x14ac:dyDescent="0.25">
      <c r="A122" s="5"/>
      <c r="B122" s="7" t="s">
        <v>471</v>
      </c>
      <c r="C122" s="14">
        <v>45374.219999999994</v>
      </c>
      <c r="D122" s="1">
        <v>37811.85</v>
      </c>
      <c r="E122" s="1">
        <v>7562.37</v>
      </c>
      <c r="F122" s="1">
        <v>0</v>
      </c>
      <c r="G122" s="15">
        <v>0</v>
      </c>
    </row>
    <row r="123" spans="1:7" x14ac:dyDescent="0.25">
      <c r="A123" s="5"/>
      <c r="B123" s="7" t="s">
        <v>472</v>
      </c>
      <c r="C123" s="14">
        <v>810.48</v>
      </c>
      <c r="D123" s="1">
        <v>675.4</v>
      </c>
      <c r="E123" s="1">
        <v>135.08000000000001</v>
      </c>
      <c r="F123" s="1">
        <v>0</v>
      </c>
      <c r="G123" s="15">
        <v>0</v>
      </c>
    </row>
    <row r="124" spans="1:7" x14ac:dyDescent="0.25">
      <c r="A124" s="8" t="s">
        <v>366</v>
      </c>
      <c r="B124" s="3"/>
      <c r="C124" s="12">
        <v>99309.36</v>
      </c>
      <c r="D124" s="19">
        <v>82984.849999999991</v>
      </c>
      <c r="E124" s="19">
        <v>16392.050000000003</v>
      </c>
      <c r="F124" s="19">
        <v>67.540000000000006</v>
      </c>
      <c r="G124" s="13">
        <v>0</v>
      </c>
    </row>
    <row r="125" spans="1:7" x14ac:dyDescent="0.25">
      <c r="A125" s="8">
        <v>44222</v>
      </c>
      <c r="B125" s="2" t="s">
        <v>473</v>
      </c>
      <c r="C125" s="12">
        <v>126.5</v>
      </c>
      <c r="D125" s="19">
        <v>115</v>
      </c>
      <c r="E125" s="19">
        <v>0</v>
      </c>
      <c r="F125" s="19">
        <v>11.5</v>
      </c>
      <c r="G125" s="13">
        <v>0</v>
      </c>
    </row>
    <row r="126" spans="1:7" x14ac:dyDescent="0.25">
      <c r="A126" s="5"/>
      <c r="B126" s="7" t="s">
        <v>474</v>
      </c>
      <c r="C126" s="14">
        <v>121</v>
      </c>
      <c r="D126" s="1">
        <v>110</v>
      </c>
      <c r="E126" s="1">
        <v>0</v>
      </c>
      <c r="F126" s="1">
        <v>11</v>
      </c>
      <c r="G126" s="15">
        <v>0</v>
      </c>
    </row>
    <row r="127" spans="1:7" x14ac:dyDescent="0.25">
      <c r="A127" s="5"/>
      <c r="B127" s="7" t="s">
        <v>475</v>
      </c>
      <c r="C127" s="14">
        <v>133.1</v>
      </c>
      <c r="D127" s="1">
        <v>121</v>
      </c>
      <c r="E127" s="1">
        <v>0</v>
      </c>
      <c r="F127" s="1">
        <v>12.1</v>
      </c>
      <c r="G127" s="15">
        <v>0</v>
      </c>
    </row>
    <row r="128" spans="1:7" x14ac:dyDescent="0.25">
      <c r="A128" s="5"/>
      <c r="B128" s="7" t="s">
        <v>476</v>
      </c>
      <c r="C128" s="14">
        <v>166.1</v>
      </c>
      <c r="D128" s="1">
        <v>151</v>
      </c>
      <c r="E128" s="1">
        <v>0</v>
      </c>
      <c r="F128" s="1">
        <v>15.1</v>
      </c>
      <c r="G128" s="15">
        <v>0</v>
      </c>
    </row>
    <row r="129" spans="1:7" x14ac:dyDescent="0.25">
      <c r="A129" s="5"/>
      <c r="B129" s="7" t="s">
        <v>477</v>
      </c>
      <c r="C129" s="14">
        <v>143.55000000000001</v>
      </c>
      <c r="D129" s="1">
        <v>130.5</v>
      </c>
      <c r="E129" s="1">
        <v>0</v>
      </c>
      <c r="F129" s="1">
        <v>13.05</v>
      </c>
      <c r="G129" s="15">
        <v>0</v>
      </c>
    </row>
    <row r="130" spans="1:7" x14ac:dyDescent="0.25">
      <c r="A130" s="5"/>
      <c r="B130" s="7" t="s">
        <v>478</v>
      </c>
      <c r="C130" s="14">
        <v>67.87</v>
      </c>
      <c r="D130" s="1">
        <v>61.7</v>
      </c>
      <c r="E130" s="1">
        <v>0</v>
      </c>
      <c r="F130" s="1">
        <v>6.17</v>
      </c>
      <c r="G130" s="15">
        <v>0</v>
      </c>
    </row>
    <row r="131" spans="1:7" x14ac:dyDescent="0.25">
      <c r="A131" s="5"/>
      <c r="B131" s="7" t="s">
        <v>435</v>
      </c>
      <c r="C131" s="14">
        <v>6801.12</v>
      </c>
      <c r="D131" s="1">
        <v>5667.6</v>
      </c>
      <c r="E131" s="1">
        <v>1133.52</v>
      </c>
      <c r="F131" s="1">
        <v>0</v>
      </c>
      <c r="G131" s="15">
        <v>0</v>
      </c>
    </row>
    <row r="132" spans="1:7" x14ac:dyDescent="0.25">
      <c r="A132" s="5"/>
      <c r="B132" s="7" t="s">
        <v>479</v>
      </c>
      <c r="C132" s="14">
        <v>609.53</v>
      </c>
      <c r="D132" s="1">
        <v>577.75</v>
      </c>
      <c r="E132" s="1">
        <v>0</v>
      </c>
      <c r="F132" s="1">
        <v>0</v>
      </c>
      <c r="G132" s="15">
        <v>31.78</v>
      </c>
    </row>
    <row r="133" spans="1:7" x14ac:dyDescent="0.25">
      <c r="A133" s="5"/>
      <c r="B133" s="7" t="s">
        <v>480</v>
      </c>
      <c r="C133" s="14">
        <v>193.6</v>
      </c>
      <c r="D133" s="1">
        <v>176</v>
      </c>
      <c r="E133" s="1">
        <v>0</v>
      </c>
      <c r="F133" s="1">
        <v>17.600000000000001</v>
      </c>
      <c r="G133" s="15">
        <v>0</v>
      </c>
    </row>
    <row r="134" spans="1:7" x14ac:dyDescent="0.25">
      <c r="A134" s="5"/>
      <c r="B134" s="7" t="s">
        <v>481</v>
      </c>
      <c r="C134" s="14">
        <v>121</v>
      </c>
      <c r="D134" s="1">
        <v>110</v>
      </c>
      <c r="E134" s="1">
        <v>0</v>
      </c>
      <c r="F134" s="1">
        <v>11</v>
      </c>
      <c r="G134" s="15">
        <v>0</v>
      </c>
    </row>
    <row r="135" spans="1:7" x14ac:dyDescent="0.25">
      <c r="A135" s="5"/>
      <c r="B135" s="7" t="s">
        <v>482</v>
      </c>
      <c r="C135" s="14">
        <v>463.98</v>
      </c>
      <c r="D135" s="1">
        <v>421.8</v>
      </c>
      <c r="E135" s="1">
        <v>0</v>
      </c>
      <c r="F135" s="1">
        <v>42.18</v>
      </c>
      <c r="G135" s="15">
        <v>0</v>
      </c>
    </row>
    <row r="136" spans="1:7" x14ac:dyDescent="0.25">
      <c r="A136" s="5"/>
      <c r="B136" s="7" t="s">
        <v>483</v>
      </c>
      <c r="C136" s="14">
        <v>421.94</v>
      </c>
      <c r="D136" s="1">
        <v>383.58</v>
      </c>
      <c r="E136" s="1">
        <v>0</v>
      </c>
      <c r="F136" s="1">
        <v>38.36</v>
      </c>
      <c r="G136" s="15">
        <v>0</v>
      </c>
    </row>
    <row r="137" spans="1:7" x14ac:dyDescent="0.25">
      <c r="A137" s="5"/>
      <c r="B137" s="7" t="s">
        <v>484</v>
      </c>
      <c r="C137" s="14">
        <v>121</v>
      </c>
      <c r="D137" s="1">
        <v>110</v>
      </c>
      <c r="E137" s="1">
        <v>0</v>
      </c>
      <c r="F137" s="1">
        <v>11</v>
      </c>
      <c r="G137" s="15">
        <v>0</v>
      </c>
    </row>
    <row r="138" spans="1:7" x14ac:dyDescent="0.25">
      <c r="A138" s="5"/>
      <c r="B138" s="7" t="s">
        <v>485</v>
      </c>
      <c r="C138" s="14">
        <v>303.3</v>
      </c>
      <c r="D138" s="1">
        <v>252.75</v>
      </c>
      <c r="E138" s="1">
        <v>50.55</v>
      </c>
      <c r="F138" s="1">
        <v>0</v>
      </c>
      <c r="G138" s="15">
        <v>0</v>
      </c>
    </row>
    <row r="139" spans="1:7" x14ac:dyDescent="0.25">
      <c r="A139" s="5"/>
      <c r="B139" s="7" t="s">
        <v>486</v>
      </c>
      <c r="C139" s="14">
        <v>846.43</v>
      </c>
      <c r="D139" s="1">
        <v>769.48</v>
      </c>
      <c r="E139" s="1">
        <v>0</v>
      </c>
      <c r="F139" s="1">
        <v>76.95</v>
      </c>
      <c r="G139" s="15">
        <v>0</v>
      </c>
    </row>
    <row r="140" spans="1:7" x14ac:dyDescent="0.25">
      <c r="A140" s="5"/>
      <c r="B140" s="7" t="s">
        <v>440</v>
      </c>
      <c r="C140" s="14">
        <v>356.51</v>
      </c>
      <c r="D140" s="1">
        <v>324.10000000000002</v>
      </c>
      <c r="E140" s="1">
        <v>0</v>
      </c>
      <c r="F140" s="1">
        <v>32.409999999999997</v>
      </c>
      <c r="G140" s="15">
        <v>0</v>
      </c>
    </row>
    <row r="141" spans="1:7" x14ac:dyDescent="0.25">
      <c r="A141" s="5"/>
      <c r="B141" s="7" t="s">
        <v>487</v>
      </c>
      <c r="C141" s="14">
        <v>29207.27</v>
      </c>
      <c r="D141" s="1">
        <v>24339.39</v>
      </c>
      <c r="E141" s="1">
        <v>4867.88</v>
      </c>
      <c r="F141" s="1">
        <v>0</v>
      </c>
      <c r="G141" s="15">
        <v>0</v>
      </c>
    </row>
    <row r="142" spans="1:7" x14ac:dyDescent="0.25">
      <c r="A142" s="5"/>
      <c r="B142" s="7" t="s">
        <v>488</v>
      </c>
      <c r="C142" s="14">
        <v>3755.2</v>
      </c>
      <c r="D142" s="1">
        <v>3129.33</v>
      </c>
      <c r="E142" s="1">
        <v>625.87</v>
      </c>
      <c r="F142" s="1">
        <v>0</v>
      </c>
      <c r="G142" s="15">
        <v>0</v>
      </c>
    </row>
    <row r="143" spans="1:7" x14ac:dyDescent="0.25">
      <c r="A143" s="5"/>
      <c r="B143" s="7" t="s">
        <v>421</v>
      </c>
      <c r="C143" s="14">
        <v>1130.43</v>
      </c>
      <c r="D143" s="1">
        <v>1027.6600000000001</v>
      </c>
      <c r="E143" s="1">
        <v>0</v>
      </c>
      <c r="F143" s="1">
        <v>102.77</v>
      </c>
      <c r="G143" s="15">
        <v>0</v>
      </c>
    </row>
    <row r="144" spans="1:7" x14ac:dyDescent="0.25">
      <c r="A144" s="5"/>
      <c r="B144" s="7" t="s">
        <v>387</v>
      </c>
      <c r="C144" s="14">
        <v>225.81</v>
      </c>
      <c r="D144" s="1">
        <v>205.28</v>
      </c>
      <c r="E144" s="1">
        <v>0</v>
      </c>
      <c r="F144" s="1">
        <v>20.53</v>
      </c>
      <c r="G144" s="15">
        <v>0</v>
      </c>
    </row>
    <row r="145" spans="1:7" x14ac:dyDescent="0.25">
      <c r="A145" s="5"/>
      <c r="B145" s="7" t="s">
        <v>489</v>
      </c>
      <c r="C145" s="14">
        <v>215.05</v>
      </c>
      <c r="D145" s="1">
        <v>195.5</v>
      </c>
      <c r="E145" s="1">
        <v>0</v>
      </c>
      <c r="F145" s="1">
        <v>19.55</v>
      </c>
      <c r="G145" s="15">
        <v>0</v>
      </c>
    </row>
    <row r="146" spans="1:7" x14ac:dyDescent="0.25">
      <c r="A146" s="5"/>
      <c r="B146" s="7" t="s">
        <v>490</v>
      </c>
      <c r="C146" s="14">
        <v>133.1</v>
      </c>
      <c r="D146" s="1">
        <v>121</v>
      </c>
      <c r="E146" s="1">
        <v>0</v>
      </c>
      <c r="F146" s="1">
        <v>12.1</v>
      </c>
      <c r="G146" s="15">
        <v>0</v>
      </c>
    </row>
    <row r="147" spans="1:7" x14ac:dyDescent="0.25">
      <c r="A147" s="5"/>
      <c r="B147" s="7" t="s">
        <v>491</v>
      </c>
      <c r="C147" s="14">
        <v>198</v>
      </c>
      <c r="D147" s="1">
        <v>165</v>
      </c>
      <c r="E147" s="1">
        <v>33</v>
      </c>
      <c r="F147" s="1">
        <v>0</v>
      </c>
      <c r="G147" s="15">
        <v>0</v>
      </c>
    </row>
    <row r="148" spans="1:7" x14ac:dyDescent="0.25">
      <c r="A148" s="5"/>
      <c r="B148" s="7" t="s">
        <v>492</v>
      </c>
      <c r="C148" s="14">
        <v>4235.62</v>
      </c>
      <c r="D148" s="1">
        <v>3529.68</v>
      </c>
      <c r="E148" s="1">
        <v>705.94</v>
      </c>
      <c r="F148" s="1">
        <v>0</v>
      </c>
      <c r="G148" s="15">
        <v>0</v>
      </c>
    </row>
    <row r="149" spans="1:7" x14ac:dyDescent="0.25">
      <c r="A149" s="5"/>
      <c r="B149" s="7" t="s">
        <v>493</v>
      </c>
      <c r="C149" s="14">
        <v>289.92</v>
      </c>
      <c r="D149" s="1">
        <v>263.56</v>
      </c>
      <c r="E149" s="1">
        <v>0</v>
      </c>
      <c r="F149" s="1">
        <v>26.36</v>
      </c>
      <c r="G149" s="15">
        <v>0</v>
      </c>
    </row>
    <row r="150" spans="1:7" x14ac:dyDescent="0.25">
      <c r="A150" s="5"/>
      <c r="B150" s="7" t="s">
        <v>456</v>
      </c>
      <c r="C150" s="14">
        <v>1890.01</v>
      </c>
      <c r="D150" s="1">
        <v>1718.19</v>
      </c>
      <c r="E150" s="1">
        <v>0</v>
      </c>
      <c r="F150" s="1">
        <v>171.82</v>
      </c>
      <c r="G150" s="15">
        <v>0</v>
      </c>
    </row>
    <row r="151" spans="1:7" x14ac:dyDescent="0.25">
      <c r="A151" s="8" t="s">
        <v>367</v>
      </c>
      <c r="B151" s="3"/>
      <c r="C151" s="12">
        <v>52276.94</v>
      </c>
      <c r="D151" s="19">
        <v>44176.850000000006</v>
      </c>
      <c r="E151" s="19">
        <v>7416.76</v>
      </c>
      <c r="F151" s="19">
        <v>651.54999999999995</v>
      </c>
      <c r="G151" s="13">
        <v>31.78</v>
      </c>
    </row>
    <row r="152" spans="1:7" x14ac:dyDescent="0.25">
      <c r="A152" s="8">
        <v>44223</v>
      </c>
      <c r="B152" s="2" t="s">
        <v>494</v>
      </c>
      <c r="C152" s="12">
        <v>982.8</v>
      </c>
      <c r="D152" s="19">
        <v>819</v>
      </c>
      <c r="E152" s="19">
        <v>163.80000000000001</v>
      </c>
      <c r="F152" s="19">
        <v>0</v>
      </c>
      <c r="G152" s="13">
        <v>0</v>
      </c>
    </row>
    <row r="153" spans="1:7" x14ac:dyDescent="0.25">
      <c r="A153" s="5"/>
      <c r="B153" s="7" t="s">
        <v>495</v>
      </c>
      <c r="C153" s="14">
        <v>419.4</v>
      </c>
      <c r="D153" s="1">
        <v>349.5</v>
      </c>
      <c r="E153" s="1">
        <v>69.900000000000006</v>
      </c>
      <c r="F153" s="1">
        <v>0</v>
      </c>
      <c r="G153" s="15">
        <v>0</v>
      </c>
    </row>
    <row r="154" spans="1:7" x14ac:dyDescent="0.25">
      <c r="A154" s="5"/>
      <c r="B154" s="7" t="s">
        <v>496</v>
      </c>
      <c r="C154" s="14">
        <v>-1296.4699999999993</v>
      </c>
      <c r="D154" s="1">
        <v>-1080.3899999999994</v>
      </c>
      <c r="E154" s="1">
        <v>3799.1</v>
      </c>
      <c r="F154" s="1">
        <v>0</v>
      </c>
      <c r="G154" s="15">
        <v>0</v>
      </c>
    </row>
    <row r="155" spans="1:7" x14ac:dyDescent="0.25">
      <c r="A155" s="5"/>
      <c r="B155" s="7" t="s">
        <v>470</v>
      </c>
      <c r="C155" s="14">
        <v>1950</v>
      </c>
      <c r="D155" s="1">
        <v>1625</v>
      </c>
      <c r="E155" s="1">
        <v>325</v>
      </c>
      <c r="F155" s="1">
        <v>0</v>
      </c>
      <c r="G155" s="15">
        <v>0</v>
      </c>
    </row>
    <row r="156" spans="1:7" x14ac:dyDescent="0.25">
      <c r="A156" s="5"/>
      <c r="B156" s="7" t="s">
        <v>497</v>
      </c>
      <c r="C156" s="14">
        <v>1764</v>
      </c>
      <c r="D156" s="1">
        <v>1470</v>
      </c>
      <c r="E156" s="1">
        <v>294</v>
      </c>
      <c r="F156" s="1">
        <v>0</v>
      </c>
      <c r="G156" s="15">
        <v>0</v>
      </c>
    </row>
    <row r="157" spans="1:7" x14ac:dyDescent="0.25">
      <c r="A157" s="5"/>
      <c r="B157" s="7" t="s">
        <v>498</v>
      </c>
      <c r="C157" s="14">
        <v>272.39999999999998</v>
      </c>
      <c r="D157" s="1">
        <v>227</v>
      </c>
      <c r="E157" s="1">
        <v>45.4</v>
      </c>
      <c r="F157" s="1">
        <v>0</v>
      </c>
      <c r="G157" s="15">
        <v>0</v>
      </c>
    </row>
    <row r="158" spans="1:7" x14ac:dyDescent="0.25">
      <c r="A158" s="5"/>
      <c r="B158" s="7" t="s">
        <v>499</v>
      </c>
      <c r="C158" s="14">
        <v>6246.6</v>
      </c>
      <c r="D158" s="1">
        <v>5205.5</v>
      </c>
      <c r="E158" s="1">
        <v>1041.0999999999999</v>
      </c>
      <c r="F158" s="1">
        <v>0</v>
      </c>
      <c r="G158" s="15">
        <v>0</v>
      </c>
    </row>
    <row r="159" spans="1:7" x14ac:dyDescent="0.25">
      <c r="A159" s="8" t="s">
        <v>368</v>
      </c>
      <c r="B159" s="3"/>
      <c r="C159" s="12">
        <v>10338.730000000001</v>
      </c>
      <c r="D159" s="19">
        <v>8615.61</v>
      </c>
      <c r="E159" s="19">
        <v>5738.2999999999993</v>
      </c>
      <c r="F159" s="19">
        <v>0</v>
      </c>
      <c r="G159" s="13">
        <v>0</v>
      </c>
    </row>
    <row r="160" spans="1:7" x14ac:dyDescent="0.25">
      <c r="A160" s="8">
        <v>44224</v>
      </c>
      <c r="B160" s="2" t="s">
        <v>500</v>
      </c>
      <c r="C160" s="12">
        <v>4486.1400000000003</v>
      </c>
      <c r="D160" s="19">
        <v>4252.2700000000004</v>
      </c>
      <c r="E160" s="19">
        <v>0</v>
      </c>
      <c r="F160" s="19">
        <v>0</v>
      </c>
      <c r="G160" s="13">
        <v>233.87</v>
      </c>
    </row>
    <row r="161" spans="1:7" x14ac:dyDescent="0.25">
      <c r="A161" s="5"/>
      <c r="B161" s="7" t="s">
        <v>501</v>
      </c>
      <c r="C161" s="14">
        <v>3241.12</v>
      </c>
      <c r="D161" s="1">
        <v>3072.15</v>
      </c>
      <c r="E161" s="1">
        <v>0</v>
      </c>
      <c r="F161" s="1">
        <v>0</v>
      </c>
      <c r="G161" s="15">
        <v>168.97</v>
      </c>
    </row>
    <row r="162" spans="1:7" x14ac:dyDescent="0.25">
      <c r="A162" s="5"/>
      <c r="B162" s="7" t="s">
        <v>502</v>
      </c>
      <c r="C162" s="14">
        <v>2992.31</v>
      </c>
      <c r="D162" s="1">
        <v>2836.31</v>
      </c>
      <c r="E162" s="1">
        <v>0</v>
      </c>
      <c r="F162" s="1">
        <v>0</v>
      </c>
      <c r="G162" s="15">
        <v>156</v>
      </c>
    </row>
    <row r="163" spans="1:7" x14ac:dyDescent="0.25">
      <c r="A163" s="5"/>
      <c r="B163" s="7" t="s">
        <v>503</v>
      </c>
      <c r="C163" s="14">
        <v>3459.6</v>
      </c>
      <c r="D163" s="1">
        <v>3279.24</v>
      </c>
      <c r="E163" s="1">
        <v>0</v>
      </c>
      <c r="F163" s="1">
        <v>0</v>
      </c>
      <c r="G163" s="15">
        <v>180.36</v>
      </c>
    </row>
    <row r="164" spans="1:7" x14ac:dyDescent="0.25">
      <c r="A164" s="5"/>
      <c r="B164" s="7" t="s">
        <v>504</v>
      </c>
      <c r="C164" s="14">
        <v>3237.68</v>
      </c>
      <c r="D164" s="1">
        <v>3068.89</v>
      </c>
      <c r="E164" s="1">
        <v>0</v>
      </c>
      <c r="F164" s="1">
        <v>0</v>
      </c>
      <c r="G164" s="15">
        <v>168.79</v>
      </c>
    </row>
    <row r="165" spans="1:7" x14ac:dyDescent="0.25">
      <c r="A165" s="5"/>
      <c r="B165" s="7" t="s">
        <v>505</v>
      </c>
      <c r="C165" s="14">
        <v>289.2</v>
      </c>
      <c r="D165" s="1">
        <v>241</v>
      </c>
      <c r="E165" s="1">
        <v>48.2</v>
      </c>
      <c r="F165" s="1">
        <v>0</v>
      </c>
      <c r="G165" s="15">
        <v>0</v>
      </c>
    </row>
    <row r="166" spans="1:7" x14ac:dyDescent="0.25">
      <c r="A166" s="5"/>
      <c r="B166" s="7" t="s">
        <v>506</v>
      </c>
      <c r="C166" s="14">
        <v>3666.82</v>
      </c>
      <c r="D166" s="1">
        <v>3475.66</v>
      </c>
      <c r="E166" s="1">
        <v>0</v>
      </c>
      <c r="F166" s="1">
        <v>0</v>
      </c>
      <c r="G166" s="15">
        <v>191.16</v>
      </c>
    </row>
    <row r="167" spans="1:7" x14ac:dyDescent="0.25">
      <c r="A167" s="5"/>
      <c r="B167" s="7" t="s">
        <v>507</v>
      </c>
      <c r="C167" s="14">
        <v>3488.58</v>
      </c>
      <c r="D167" s="1">
        <v>3306.71</v>
      </c>
      <c r="E167" s="1">
        <v>0</v>
      </c>
      <c r="F167" s="1">
        <v>0</v>
      </c>
      <c r="G167" s="15">
        <v>181.87</v>
      </c>
    </row>
    <row r="168" spans="1:7" x14ac:dyDescent="0.25">
      <c r="A168" s="5"/>
      <c r="B168" s="7" t="s">
        <v>508</v>
      </c>
      <c r="C168" s="14">
        <v>301.39999999999998</v>
      </c>
      <c r="D168" s="1">
        <v>274</v>
      </c>
      <c r="E168" s="1">
        <v>0</v>
      </c>
      <c r="F168" s="1">
        <v>27.4</v>
      </c>
      <c r="G168" s="15">
        <v>0</v>
      </c>
    </row>
    <row r="169" spans="1:7" x14ac:dyDescent="0.25">
      <c r="A169" s="5"/>
      <c r="B169" s="7" t="s">
        <v>509</v>
      </c>
      <c r="C169" s="14">
        <v>3340.1</v>
      </c>
      <c r="D169" s="1">
        <v>3165.97</v>
      </c>
      <c r="E169" s="1">
        <v>0</v>
      </c>
      <c r="F169" s="1">
        <v>0</v>
      </c>
      <c r="G169" s="15">
        <v>174.13</v>
      </c>
    </row>
    <row r="170" spans="1:7" x14ac:dyDescent="0.25">
      <c r="A170" s="5"/>
      <c r="B170" s="7" t="s">
        <v>510</v>
      </c>
      <c r="C170" s="14">
        <v>3631.88</v>
      </c>
      <c r="D170" s="1">
        <v>3442.54</v>
      </c>
      <c r="E170" s="1">
        <v>0</v>
      </c>
      <c r="F170" s="1">
        <v>0</v>
      </c>
      <c r="G170" s="15">
        <v>189.34</v>
      </c>
    </row>
    <row r="171" spans="1:7" x14ac:dyDescent="0.25">
      <c r="A171" s="5"/>
      <c r="B171" s="7" t="s">
        <v>511</v>
      </c>
      <c r="C171" s="14">
        <v>3542.3</v>
      </c>
      <c r="D171" s="1">
        <v>3357.63</v>
      </c>
      <c r="E171" s="1">
        <v>0</v>
      </c>
      <c r="F171" s="1">
        <v>0</v>
      </c>
      <c r="G171" s="15">
        <v>184.67</v>
      </c>
    </row>
    <row r="172" spans="1:7" x14ac:dyDescent="0.25">
      <c r="A172" s="5"/>
      <c r="B172" s="7" t="s">
        <v>512</v>
      </c>
      <c r="C172" s="14">
        <v>2918.24</v>
      </c>
      <c r="D172" s="1">
        <v>2766.1</v>
      </c>
      <c r="E172" s="1">
        <v>0</v>
      </c>
      <c r="F172" s="1">
        <v>0</v>
      </c>
      <c r="G172" s="15">
        <v>152.13999999999999</v>
      </c>
    </row>
    <row r="173" spans="1:7" x14ac:dyDescent="0.25">
      <c r="A173" s="5"/>
      <c r="B173" s="7" t="s">
        <v>513</v>
      </c>
      <c r="C173" s="14">
        <v>3013.48</v>
      </c>
      <c r="D173" s="1">
        <v>2856.38</v>
      </c>
      <c r="E173" s="1">
        <v>0</v>
      </c>
      <c r="F173" s="1">
        <v>0</v>
      </c>
      <c r="G173" s="15">
        <v>157.1</v>
      </c>
    </row>
    <row r="174" spans="1:7" x14ac:dyDescent="0.25">
      <c r="A174" s="5"/>
      <c r="B174" s="7" t="s">
        <v>514</v>
      </c>
      <c r="C174" s="14">
        <v>3614.93</v>
      </c>
      <c r="D174" s="1">
        <v>3426.47</v>
      </c>
      <c r="E174" s="1">
        <v>0</v>
      </c>
      <c r="F174" s="1">
        <v>0</v>
      </c>
      <c r="G174" s="15">
        <v>188.46</v>
      </c>
    </row>
    <row r="175" spans="1:7" x14ac:dyDescent="0.25">
      <c r="A175" s="8" t="s">
        <v>369</v>
      </c>
      <c r="B175" s="3"/>
      <c r="C175" s="12">
        <v>45223.78</v>
      </c>
      <c r="D175" s="19">
        <v>42821.32</v>
      </c>
      <c r="E175" s="19">
        <v>48.2</v>
      </c>
      <c r="F175" s="19">
        <v>27.4</v>
      </c>
      <c r="G175" s="13">
        <v>2326.86</v>
      </c>
    </row>
    <row r="176" spans="1:7" x14ac:dyDescent="0.25">
      <c r="A176" s="8">
        <v>44225</v>
      </c>
      <c r="B176" s="2" t="s">
        <v>515</v>
      </c>
      <c r="C176" s="12">
        <v>254.1</v>
      </c>
      <c r="D176" s="19">
        <v>231</v>
      </c>
      <c r="E176" s="19">
        <v>0</v>
      </c>
      <c r="F176" s="19">
        <v>23.1</v>
      </c>
      <c r="G176" s="13">
        <v>0</v>
      </c>
    </row>
    <row r="177" spans="1:7" x14ac:dyDescent="0.25">
      <c r="A177" s="5"/>
      <c r="B177" s="7" t="s">
        <v>516</v>
      </c>
      <c r="C177" s="14">
        <v>221.1</v>
      </c>
      <c r="D177" s="1">
        <v>201</v>
      </c>
      <c r="E177" s="1">
        <v>0</v>
      </c>
      <c r="F177" s="1">
        <v>20.100000000000001</v>
      </c>
      <c r="G177" s="15">
        <v>0</v>
      </c>
    </row>
    <row r="178" spans="1:7" x14ac:dyDescent="0.25">
      <c r="A178" s="5"/>
      <c r="B178" s="7" t="s">
        <v>517</v>
      </c>
      <c r="C178" s="14">
        <v>367.86</v>
      </c>
      <c r="D178" s="1">
        <v>334.42</v>
      </c>
      <c r="E178" s="1">
        <v>0</v>
      </c>
      <c r="F178" s="1">
        <v>33.44</v>
      </c>
      <c r="G178" s="15">
        <v>0</v>
      </c>
    </row>
    <row r="179" spans="1:7" x14ac:dyDescent="0.25">
      <c r="A179" s="5"/>
      <c r="B179" s="7" t="s">
        <v>518</v>
      </c>
      <c r="C179" s="14">
        <v>121</v>
      </c>
      <c r="D179" s="1">
        <v>110</v>
      </c>
      <c r="E179" s="1">
        <v>0</v>
      </c>
      <c r="F179" s="1">
        <v>11</v>
      </c>
      <c r="G179" s="15">
        <v>0</v>
      </c>
    </row>
    <row r="180" spans="1:7" x14ac:dyDescent="0.25">
      <c r="A180" s="5"/>
      <c r="B180" s="7" t="s">
        <v>519</v>
      </c>
      <c r="C180" s="14">
        <v>133.1</v>
      </c>
      <c r="D180" s="1">
        <v>121</v>
      </c>
      <c r="E180" s="1">
        <v>0</v>
      </c>
      <c r="F180" s="1">
        <v>12.1</v>
      </c>
      <c r="G180" s="15">
        <v>0</v>
      </c>
    </row>
    <row r="181" spans="1:7" x14ac:dyDescent="0.25">
      <c r="A181" s="5"/>
      <c r="B181" s="7" t="s">
        <v>520</v>
      </c>
      <c r="C181" s="14">
        <v>70.62</v>
      </c>
      <c r="D181" s="1">
        <v>64.2</v>
      </c>
      <c r="E181" s="1">
        <v>0</v>
      </c>
      <c r="F181" s="1">
        <v>6.42</v>
      </c>
      <c r="G181" s="15">
        <v>0</v>
      </c>
    </row>
    <row r="182" spans="1:7" x14ac:dyDescent="0.25">
      <c r="A182" s="5"/>
      <c r="B182" s="7" t="s">
        <v>521</v>
      </c>
      <c r="C182" s="14">
        <v>171.82</v>
      </c>
      <c r="D182" s="1">
        <v>156.19999999999999</v>
      </c>
      <c r="E182" s="1">
        <v>0</v>
      </c>
      <c r="F182" s="1">
        <v>15.62</v>
      </c>
      <c r="G182" s="15">
        <v>0</v>
      </c>
    </row>
    <row r="183" spans="1:7" x14ac:dyDescent="0.25">
      <c r="A183" s="5"/>
      <c r="B183" s="7" t="s">
        <v>522</v>
      </c>
      <c r="C183" s="14">
        <v>154</v>
      </c>
      <c r="D183" s="1">
        <v>140</v>
      </c>
      <c r="E183" s="1">
        <v>0</v>
      </c>
      <c r="F183" s="1">
        <v>14</v>
      </c>
      <c r="G183" s="15">
        <v>0</v>
      </c>
    </row>
    <row r="184" spans="1:7" x14ac:dyDescent="0.25">
      <c r="A184" s="5"/>
      <c r="B184" s="7" t="s">
        <v>523</v>
      </c>
      <c r="C184" s="14">
        <v>121</v>
      </c>
      <c r="D184" s="1">
        <v>110</v>
      </c>
      <c r="E184" s="1">
        <v>0</v>
      </c>
      <c r="F184" s="1">
        <v>11</v>
      </c>
      <c r="G184" s="15">
        <v>0</v>
      </c>
    </row>
    <row r="185" spans="1:7" x14ac:dyDescent="0.25">
      <c r="A185" s="5"/>
      <c r="B185" s="7" t="s">
        <v>383</v>
      </c>
      <c r="C185" s="14">
        <v>477.47</v>
      </c>
      <c r="D185" s="1">
        <v>434.06</v>
      </c>
      <c r="E185" s="1">
        <v>0</v>
      </c>
      <c r="F185" s="1">
        <v>43.41</v>
      </c>
      <c r="G185" s="15">
        <v>0</v>
      </c>
    </row>
    <row r="186" spans="1:7" x14ac:dyDescent="0.25">
      <c r="A186" s="5"/>
      <c r="B186" s="7" t="s">
        <v>524</v>
      </c>
      <c r="C186" s="14">
        <v>268.51</v>
      </c>
      <c r="D186" s="1">
        <v>244.1</v>
      </c>
      <c r="E186" s="1">
        <v>0</v>
      </c>
      <c r="F186" s="1">
        <v>24.41</v>
      </c>
      <c r="G186" s="15">
        <v>0</v>
      </c>
    </row>
    <row r="187" spans="1:7" x14ac:dyDescent="0.25">
      <c r="A187" s="5"/>
      <c r="B187" s="7" t="s">
        <v>445</v>
      </c>
      <c r="C187" s="14">
        <v>858.14</v>
      </c>
      <c r="D187" s="1">
        <v>780.13</v>
      </c>
      <c r="E187" s="1">
        <v>0</v>
      </c>
      <c r="F187" s="1">
        <v>78.010000000000005</v>
      </c>
      <c r="G187" s="15">
        <v>0</v>
      </c>
    </row>
    <row r="188" spans="1:7" x14ac:dyDescent="0.25">
      <c r="A188" s="5"/>
      <c r="B188" s="7" t="s">
        <v>525</v>
      </c>
      <c r="C188" s="14">
        <v>154.01</v>
      </c>
      <c r="D188" s="1">
        <v>140.01</v>
      </c>
      <c r="E188" s="1">
        <v>0</v>
      </c>
      <c r="F188" s="1">
        <v>14</v>
      </c>
      <c r="G188" s="15">
        <v>0</v>
      </c>
    </row>
    <row r="189" spans="1:7" x14ac:dyDescent="0.25">
      <c r="A189" s="5"/>
      <c r="B189" s="7" t="s">
        <v>526</v>
      </c>
      <c r="C189" s="14">
        <v>469.22</v>
      </c>
      <c r="D189" s="1">
        <v>426.56</v>
      </c>
      <c r="E189" s="1">
        <v>0</v>
      </c>
      <c r="F189" s="1">
        <v>42.66</v>
      </c>
      <c r="G189" s="15">
        <v>0</v>
      </c>
    </row>
    <row r="190" spans="1:7" x14ac:dyDescent="0.25">
      <c r="A190" s="5"/>
      <c r="B190" s="7" t="s">
        <v>394</v>
      </c>
      <c r="C190" s="14">
        <v>265.33</v>
      </c>
      <c r="D190" s="1">
        <v>241.21</v>
      </c>
      <c r="E190" s="1">
        <v>0</v>
      </c>
      <c r="F190" s="1">
        <v>24.12</v>
      </c>
      <c r="G190" s="15">
        <v>0</v>
      </c>
    </row>
    <row r="191" spans="1:7" x14ac:dyDescent="0.25">
      <c r="A191" s="5"/>
      <c r="B191" s="7" t="s">
        <v>527</v>
      </c>
      <c r="C191" s="14">
        <v>576</v>
      </c>
      <c r="D191" s="1">
        <v>480</v>
      </c>
      <c r="E191" s="1">
        <v>96</v>
      </c>
      <c r="F191" s="1">
        <v>0</v>
      </c>
      <c r="G191" s="15">
        <v>0</v>
      </c>
    </row>
    <row r="192" spans="1:7" x14ac:dyDescent="0.25">
      <c r="A192" s="5"/>
      <c r="B192" s="7" t="s">
        <v>528</v>
      </c>
      <c r="C192" s="14">
        <v>141.9</v>
      </c>
      <c r="D192" s="1">
        <v>129</v>
      </c>
      <c r="E192" s="1">
        <v>0</v>
      </c>
      <c r="F192" s="1">
        <v>12.9</v>
      </c>
      <c r="G192" s="15">
        <v>0</v>
      </c>
    </row>
    <row r="193" spans="1:7" x14ac:dyDescent="0.25">
      <c r="A193" s="8" t="s">
        <v>370</v>
      </c>
      <c r="B193" s="3"/>
      <c r="C193" s="12">
        <v>4825.1799999999994</v>
      </c>
      <c r="D193" s="19">
        <v>4342.8899999999994</v>
      </c>
      <c r="E193" s="19">
        <v>96</v>
      </c>
      <c r="F193" s="19">
        <v>386.28999999999996</v>
      </c>
      <c r="G193" s="13">
        <v>0</v>
      </c>
    </row>
    <row r="194" spans="1:7" x14ac:dyDescent="0.25">
      <c r="A194" s="9" t="s">
        <v>354</v>
      </c>
      <c r="B194" s="10"/>
      <c r="C194" s="16">
        <v>374960.07999999984</v>
      </c>
      <c r="D194" s="20">
        <v>326475.31999999995</v>
      </c>
      <c r="E194" s="20">
        <v>44108.280000000006</v>
      </c>
      <c r="F194" s="20">
        <v>3837.4899999999989</v>
      </c>
      <c r="G194" s="17">
        <v>6328.1100000000006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8"/>
  <sheetViews>
    <sheetView tabSelected="1" workbookViewId="0">
      <selection activeCell="L2" sqref="L2:R6"/>
    </sheetView>
  </sheetViews>
  <sheetFormatPr baseColWidth="10" defaultRowHeight="15" x14ac:dyDescent="0.25"/>
  <cols>
    <col min="1" max="4" width="11.42578125" style="23"/>
    <col min="5" max="5" width="17.28515625" style="23" customWidth="1"/>
    <col min="6" max="6" width="17.28515625" style="31" customWidth="1"/>
    <col min="7" max="10" width="11.42578125" style="23"/>
    <col min="11" max="11" width="11.42578125" style="34"/>
    <col min="12" max="14" width="11.42578125" style="23" customWidth="1"/>
    <col min="15" max="16" width="22" style="23" customWidth="1"/>
    <col min="17" max="17" width="10" style="31" customWidth="1"/>
    <col min="18" max="18" width="11.42578125" style="23" customWidth="1"/>
  </cols>
  <sheetData>
    <row r="1" spans="1:18" x14ac:dyDescent="0.25">
      <c r="A1" s="21" t="s">
        <v>0</v>
      </c>
      <c r="B1" s="21" t="s">
        <v>1</v>
      </c>
      <c r="C1" s="21" t="s">
        <v>2</v>
      </c>
      <c r="D1" s="21" t="s">
        <v>537</v>
      </c>
      <c r="E1" s="21" t="s">
        <v>352</v>
      </c>
      <c r="F1" s="22" t="s">
        <v>3</v>
      </c>
      <c r="G1" s="21" t="s">
        <v>4</v>
      </c>
      <c r="H1" s="32" t="s">
        <v>534</v>
      </c>
      <c r="I1" s="32" t="s">
        <v>535</v>
      </c>
      <c r="J1" s="33" t="s">
        <v>536</v>
      </c>
      <c r="L1" s="21" t="s">
        <v>538</v>
      </c>
      <c r="M1" s="21" t="s">
        <v>539</v>
      </c>
      <c r="N1" s="21" t="s">
        <v>540</v>
      </c>
      <c r="O1" s="21" t="s">
        <v>541</v>
      </c>
      <c r="P1" s="21" t="s">
        <v>542</v>
      </c>
      <c r="Q1" s="22" t="s">
        <v>543</v>
      </c>
      <c r="R1" s="21" t="s">
        <v>544</v>
      </c>
    </row>
    <row r="2" spans="1:18" x14ac:dyDescent="0.25">
      <c r="A2" s="24">
        <v>44225</v>
      </c>
      <c r="B2" s="25" t="s">
        <v>5</v>
      </c>
      <c r="C2" s="23">
        <v>201</v>
      </c>
      <c r="D2" s="23">
        <v>411</v>
      </c>
      <c r="E2" s="25" t="s">
        <v>7</v>
      </c>
      <c r="F2" s="31" t="str">
        <f>D2&amp;""&amp;E2</f>
        <v>411BIDEAU Christine</v>
      </c>
      <c r="G2" s="23">
        <v>221.1</v>
      </c>
      <c r="H2" s="25" t="s">
        <v>6</v>
      </c>
      <c r="I2" s="23">
        <v>20.100000000000001</v>
      </c>
      <c r="J2" s="25" t="s">
        <v>6</v>
      </c>
      <c r="L2" s="23" t="s">
        <v>533</v>
      </c>
      <c r="M2" s="24">
        <f>A2</f>
        <v>44225</v>
      </c>
      <c r="N2" s="25" t="str">
        <f>B2</f>
        <v>210186</v>
      </c>
      <c r="O2" s="26" t="str">
        <f>F2</f>
        <v>411BIDEAU Christine</v>
      </c>
      <c r="P2" s="27" t="str">
        <f>E2</f>
        <v>BIDEAU Christine</v>
      </c>
      <c r="Q2" s="28">
        <f>G2</f>
        <v>221.1</v>
      </c>
    </row>
    <row r="3" spans="1:18" x14ac:dyDescent="0.25">
      <c r="A3" s="24">
        <v>44225</v>
      </c>
      <c r="B3" s="25" t="s">
        <v>8</v>
      </c>
      <c r="C3" s="23">
        <v>140.01</v>
      </c>
      <c r="D3" s="23">
        <v>411</v>
      </c>
      <c r="E3" s="25" t="s">
        <v>9</v>
      </c>
      <c r="F3" s="31" t="str">
        <f t="shared" ref="F3:F66" si="0">D3&amp;""&amp;E3</f>
        <v>411MERCIER Yves</v>
      </c>
      <c r="G3" s="23">
        <v>154.01</v>
      </c>
      <c r="H3" s="25" t="s">
        <v>6</v>
      </c>
      <c r="I3" s="23">
        <v>14</v>
      </c>
      <c r="J3" s="25" t="s">
        <v>6</v>
      </c>
      <c r="L3" s="23" t="s">
        <v>533</v>
      </c>
      <c r="M3" s="24">
        <f>A2</f>
        <v>44225</v>
      </c>
      <c r="N3" s="25" t="str">
        <f>B2</f>
        <v>210186</v>
      </c>
      <c r="O3" s="27">
        <v>70410000</v>
      </c>
      <c r="P3" s="26" t="str">
        <f>D$1</f>
        <v>Vente</v>
      </c>
      <c r="Q3" s="28"/>
      <c r="R3" s="23">
        <f>C2</f>
        <v>201</v>
      </c>
    </row>
    <row r="4" spans="1:18" x14ac:dyDescent="0.25">
      <c r="A4" s="24">
        <v>44225</v>
      </c>
      <c r="B4" s="25" t="s">
        <v>10</v>
      </c>
      <c r="C4" s="23">
        <v>110</v>
      </c>
      <c r="D4" s="23">
        <v>411</v>
      </c>
      <c r="E4" s="25" t="s">
        <v>11</v>
      </c>
      <c r="F4" s="31" t="str">
        <f t="shared" si="0"/>
        <v>411GAMAS Daniel ou Mme</v>
      </c>
      <c r="G4" s="23">
        <v>121</v>
      </c>
      <c r="H4" s="25" t="s">
        <v>6</v>
      </c>
      <c r="I4" s="23">
        <v>11</v>
      </c>
      <c r="J4" s="25" t="s">
        <v>6</v>
      </c>
      <c r="L4" s="23" t="s">
        <v>533</v>
      </c>
      <c r="M4" s="24">
        <f>A2</f>
        <v>44225</v>
      </c>
      <c r="N4" s="25" t="str">
        <f>B2</f>
        <v>210186</v>
      </c>
      <c r="O4" s="27">
        <v>445700005</v>
      </c>
      <c r="P4" s="29" t="str">
        <f>H$1</f>
        <v>TVA 20%</v>
      </c>
      <c r="Q4" s="28"/>
      <c r="R4" s="25" t="str">
        <f>H2</f>
        <v/>
      </c>
    </row>
    <row r="5" spans="1:18" x14ac:dyDescent="0.25">
      <c r="A5" s="24">
        <v>44225</v>
      </c>
      <c r="B5" s="25" t="s">
        <v>12</v>
      </c>
      <c r="C5" s="23">
        <v>240</v>
      </c>
      <c r="D5" s="23">
        <v>411</v>
      </c>
      <c r="E5" s="25" t="s">
        <v>13</v>
      </c>
      <c r="F5" s="31" t="str">
        <f t="shared" si="0"/>
        <v>411SIC</v>
      </c>
      <c r="G5" s="23">
        <v>288</v>
      </c>
      <c r="H5" s="23">
        <v>48</v>
      </c>
      <c r="I5" s="25" t="s">
        <v>6</v>
      </c>
      <c r="J5" s="25" t="s">
        <v>6</v>
      </c>
      <c r="L5" s="23" t="s">
        <v>533</v>
      </c>
      <c r="M5" s="24">
        <f>M4</f>
        <v>44225</v>
      </c>
      <c r="N5" s="25" t="str">
        <f>N4</f>
        <v>210186</v>
      </c>
      <c r="O5" s="27">
        <v>445700004</v>
      </c>
      <c r="P5" s="29" t="str">
        <f>I$1</f>
        <v>TVA 10%</v>
      </c>
      <c r="Q5" s="28"/>
      <c r="R5" s="23">
        <f>I2</f>
        <v>20.100000000000001</v>
      </c>
    </row>
    <row r="6" spans="1:18" x14ac:dyDescent="0.25">
      <c r="A6" s="24">
        <v>44225</v>
      </c>
      <c r="B6" s="25" t="s">
        <v>14</v>
      </c>
      <c r="C6" s="23">
        <v>240</v>
      </c>
      <c r="D6" s="23">
        <v>411</v>
      </c>
      <c r="E6" s="25" t="s">
        <v>13</v>
      </c>
      <c r="F6" s="31" t="str">
        <f t="shared" si="0"/>
        <v>411SIC</v>
      </c>
      <c r="G6" s="23">
        <v>288</v>
      </c>
      <c r="H6" s="23">
        <v>48</v>
      </c>
      <c r="I6" s="25" t="s">
        <v>6</v>
      </c>
      <c r="J6" s="25" t="s">
        <v>6</v>
      </c>
      <c r="L6" s="23" t="s">
        <v>533</v>
      </c>
      <c r="M6" s="24">
        <f>A2</f>
        <v>44225</v>
      </c>
      <c r="N6" s="25" t="str">
        <f>B2</f>
        <v>210186</v>
      </c>
      <c r="O6" s="27" t="s">
        <v>545</v>
      </c>
      <c r="P6" s="30" t="str">
        <f>J$1</f>
        <v>TVA 5,5%</v>
      </c>
      <c r="Q6" s="28"/>
      <c r="R6" s="25" t="str">
        <f>J2</f>
        <v/>
      </c>
    </row>
    <row r="7" spans="1:18" x14ac:dyDescent="0.25">
      <c r="A7" s="24">
        <v>44225</v>
      </c>
      <c r="B7" s="25" t="s">
        <v>15</v>
      </c>
      <c r="C7" s="23">
        <v>241.21</v>
      </c>
      <c r="D7" s="23">
        <v>411</v>
      </c>
      <c r="E7" s="25" t="s">
        <v>16</v>
      </c>
      <c r="F7" s="31" t="str">
        <f t="shared" si="0"/>
        <v>411SALES Jean Marie</v>
      </c>
      <c r="G7" s="23">
        <v>265.33</v>
      </c>
      <c r="H7" s="25" t="s">
        <v>6</v>
      </c>
      <c r="I7" s="23">
        <v>24.12</v>
      </c>
      <c r="J7" s="25" t="s">
        <v>6</v>
      </c>
      <c r="M7" s="24"/>
      <c r="N7" s="25"/>
      <c r="O7" s="26"/>
      <c r="P7" s="27"/>
      <c r="Q7" s="28"/>
    </row>
    <row r="8" spans="1:18" x14ac:dyDescent="0.25">
      <c r="A8" s="24">
        <v>44225</v>
      </c>
      <c r="B8" s="25" t="s">
        <v>18</v>
      </c>
      <c r="C8" s="23">
        <v>426.56</v>
      </c>
      <c r="D8" s="23">
        <v>411</v>
      </c>
      <c r="E8" s="25" t="s">
        <v>19</v>
      </c>
      <c r="F8" s="31" t="str">
        <f t="shared" si="0"/>
        <v>411PHILIP Régis &amp; Claudine</v>
      </c>
      <c r="G8" s="23">
        <v>469.22</v>
      </c>
      <c r="H8" s="25" t="s">
        <v>6</v>
      </c>
      <c r="I8" s="23">
        <v>42.66</v>
      </c>
      <c r="J8" s="25" t="s">
        <v>6</v>
      </c>
      <c r="M8" s="24"/>
      <c r="N8" s="25"/>
      <c r="O8" s="27"/>
      <c r="P8" s="26"/>
      <c r="Q8" s="28"/>
    </row>
    <row r="9" spans="1:18" x14ac:dyDescent="0.25">
      <c r="A9" s="24">
        <v>44225</v>
      </c>
      <c r="B9" s="25" t="s">
        <v>21</v>
      </c>
      <c r="C9" s="23">
        <v>434.06</v>
      </c>
      <c r="D9" s="23">
        <v>411</v>
      </c>
      <c r="E9" s="25" t="s">
        <v>22</v>
      </c>
      <c r="F9" s="31" t="str">
        <f t="shared" si="0"/>
        <v>411HEBRARD Agnès</v>
      </c>
      <c r="G9" s="23">
        <v>477.47</v>
      </c>
      <c r="H9" s="25" t="s">
        <v>6</v>
      </c>
      <c r="I9" s="23">
        <v>43.41</v>
      </c>
      <c r="J9" s="25" t="s">
        <v>6</v>
      </c>
      <c r="M9" s="24"/>
      <c r="N9" s="25"/>
      <c r="O9" s="27"/>
      <c r="P9" s="29"/>
      <c r="Q9" s="28"/>
      <c r="R9" s="25"/>
    </row>
    <row r="10" spans="1:18" x14ac:dyDescent="0.25">
      <c r="A10" s="24">
        <v>44225</v>
      </c>
      <c r="B10" s="25" t="s">
        <v>24</v>
      </c>
      <c r="C10" s="23">
        <v>244.1</v>
      </c>
      <c r="D10" s="23">
        <v>411</v>
      </c>
      <c r="E10" s="25" t="s">
        <v>25</v>
      </c>
      <c r="F10" s="31" t="str">
        <f t="shared" si="0"/>
        <v>411JEGAT Dominique</v>
      </c>
      <c r="G10" s="23">
        <v>268.51</v>
      </c>
      <c r="H10" s="25" t="s">
        <v>6</v>
      </c>
      <c r="I10" s="23">
        <v>24.41</v>
      </c>
      <c r="J10" s="25" t="s">
        <v>6</v>
      </c>
      <c r="M10" s="24"/>
      <c r="N10" s="25"/>
      <c r="O10" s="27"/>
      <c r="P10" s="29"/>
      <c r="Q10" s="28"/>
    </row>
    <row r="11" spans="1:18" x14ac:dyDescent="0.25">
      <c r="A11" s="24">
        <v>44225</v>
      </c>
      <c r="B11" s="25" t="s">
        <v>27</v>
      </c>
      <c r="C11" s="23">
        <v>780.13</v>
      </c>
      <c r="D11" s="23">
        <v>411</v>
      </c>
      <c r="E11" s="25" t="s">
        <v>28</v>
      </c>
      <c r="F11" s="31" t="str">
        <f t="shared" si="0"/>
        <v>411MAZET Eric</v>
      </c>
      <c r="G11" s="23">
        <v>858.14</v>
      </c>
      <c r="H11" s="25" t="s">
        <v>6</v>
      </c>
      <c r="I11" s="23">
        <v>78.010000000000005</v>
      </c>
      <c r="J11" s="25" t="s">
        <v>6</v>
      </c>
      <c r="M11" s="24"/>
      <c r="N11" s="25"/>
      <c r="O11" s="27"/>
      <c r="P11" s="30"/>
      <c r="Q11" s="28"/>
      <c r="R11" s="25"/>
    </row>
    <row r="12" spans="1:18" x14ac:dyDescent="0.25">
      <c r="A12" s="24">
        <v>44225</v>
      </c>
      <c r="B12" s="25" t="s">
        <v>30</v>
      </c>
      <c r="C12" s="23">
        <v>334.42</v>
      </c>
      <c r="D12" s="23">
        <v>411</v>
      </c>
      <c r="E12" s="25" t="s">
        <v>31</v>
      </c>
      <c r="F12" s="31" t="str">
        <f t="shared" si="0"/>
        <v>411DEMEESTERE Marie</v>
      </c>
      <c r="G12" s="23">
        <v>367.86</v>
      </c>
      <c r="H12" s="25" t="s">
        <v>6</v>
      </c>
      <c r="I12" s="23">
        <v>33.44</v>
      </c>
      <c r="J12" s="25" t="s">
        <v>6</v>
      </c>
      <c r="M12" s="24"/>
      <c r="N12" s="25"/>
      <c r="O12" s="26"/>
      <c r="P12" s="27"/>
      <c r="Q12" s="28"/>
    </row>
    <row r="13" spans="1:18" x14ac:dyDescent="0.25">
      <c r="A13" s="24">
        <v>44225</v>
      </c>
      <c r="B13" s="25" t="s">
        <v>33</v>
      </c>
      <c r="C13" s="23">
        <v>64.2</v>
      </c>
      <c r="D13" s="23">
        <v>411</v>
      </c>
      <c r="E13" s="25" t="s">
        <v>34</v>
      </c>
      <c r="F13" s="31" t="str">
        <f t="shared" si="0"/>
        <v>411DUSSOL Jacques</v>
      </c>
      <c r="G13" s="23">
        <v>70.62</v>
      </c>
      <c r="H13" s="25" t="s">
        <v>6</v>
      </c>
      <c r="I13" s="23">
        <v>6.42</v>
      </c>
      <c r="J13" s="25" t="s">
        <v>6</v>
      </c>
      <c r="M13" s="24"/>
      <c r="N13" s="25"/>
      <c r="O13" s="27"/>
      <c r="P13" s="26"/>
      <c r="Q13" s="28"/>
    </row>
    <row r="14" spans="1:18" x14ac:dyDescent="0.25">
      <c r="A14" s="24">
        <v>44225</v>
      </c>
      <c r="B14" s="25" t="s">
        <v>36</v>
      </c>
      <c r="C14" s="23">
        <v>121</v>
      </c>
      <c r="D14" s="23">
        <v>411</v>
      </c>
      <c r="E14" s="25" t="s">
        <v>37</v>
      </c>
      <c r="F14" s="31" t="str">
        <f t="shared" si="0"/>
        <v>411DUBARRY Eric</v>
      </c>
      <c r="G14" s="23">
        <v>133.1</v>
      </c>
      <c r="H14" s="25" t="s">
        <v>6</v>
      </c>
      <c r="I14" s="23">
        <v>12.1</v>
      </c>
      <c r="J14" s="25" t="s">
        <v>6</v>
      </c>
      <c r="M14" s="24"/>
      <c r="N14" s="25"/>
      <c r="O14" s="27"/>
      <c r="P14" s="29"/>
      <c r="Q14" s="28"/>
      <c r="R14" s="25"/>
    </row>
    <row r="15" spans="1:18" x14ac:dyDescent="0.25">
      <c r="A15" s="24">
        <v>44225</v>
      </c>
      <c r="B15" s="25" t="s">
        <v>38</v>
      </c>
      <c r="C15" s="23">
        <v>110</v>
      </c>
      <c r="D15" s="23">
        <v>411</v>
      </c>
      <c r="E15" s="25" t="s">
        <v>39</v>
      </c>
      <c r="F15" s="31" t="str">
        <f t="shared" si="0"/>
        <v>411DOLPHYN Walter</v>
      </c>
      <c r="G15" s="23">
        <v>121</v>
      </c>
      <c r="H15" s="25" t="s">
        <v>6</v>
      </c>
      <c r="I15" s="23">
        <v>11</v>
      </c>
      <c r="J15" s="25" t="s">
        <v>6</v>
      </c>
      <c r="M15" s="24"/>
      <c r="N15" s="25"/>
      <c r="O15" s="27"/>
      <c r="P15" s="29"/>
      <c r="Q15" s="28"/>
    </row>
    <row r="16" spans="1:18" x14ac:dyDescent="0.25">
      <c r="A16" s="24">
        <v>44225</v>
      </c>
      <c r="B16" s="25" t="s">
        <v>40</v>
      </c>
      <c r="C16" s="23">
        <v>140</v>
      </c>
      <c r="D16" s="23">
        <v>411</v>
      </c>
      <c r="E16" s="25" t="s">
        <v>41</v>
      </c>
      <c r="F16" s="31" t="str">
        <f t="shared" si="0"/>
        <v>411FONTANGE Bernard</v>
      </c>
      <c r="G16" s="23">
        <v>154</v>
      </c>
      <c r="H16" s="25" t="s">
        <v>6</v>
      </c>
      <c r="I16" s="23">
        <v>14</v>
      </c>
      <c r="J16" s="25" t="s">
        <v>6</v>
      </c>
      <c r="M16" s="24"/>
      <c r="N16" s="25"/>
      <c r="O16" s="27"/>
      <c r="P16" s="30"/>
      <c r="Q16" s="28"/>
      <c r="R16" s="25"/>
    </row>
    <row r="17" spans="1:17" x14ac:dyDescent="0.25">
      <c r="A17" s="24">
        <v>44225</v>
      </c>
      <c r="B17" s="25" t="s">
        <v>42</v>
      </c>
      <c r="C17" s="23">
        <v>231</v>
      </c>
      <c r="D17" s="23">
        <v>411</v>
      </c>
      <c r="E17" s="25" t="s">
        <v>43</v>
      </c>
      <c r="F17" s="31" t="str">
        <f t="shared" si="0"/>
        <v>411BERCHOT Roland</v>
      </c>
      <c r="G17" s="23">
        <v>254.1</v>
      </c>
      <c r="H17" s="25" t="s">
        <v>6</v>
      </c>
      <c r="I17" s="23">
        <v>23.1</v>
      </c>
      <c r="J17" s="25" t="s">
        <v>6</v>
      </c>
      <c r="M17" s="24"/>
      <c r="N17" s="25"/>
      <c r="O17" s="26"/>
      <c r="P17" s="27"/>
      <c r="Q17" s="28"/>
    </row>
    <row r="18" spans="1:17" x14ac:dyDescent="0.25">
      <c r="A18" s="24">
        <v>44225</v>
      </c>
      <c r="B18" s="25" t="s">
        <v>44</v>
      </c>
      <c r="C18" s="23">
        <v>129</v>
      </c>
      <c r="D18" s="23">
        <v>411</v>
      </c>
      <c r="E18" s="25" t="s">
        <v>45</v>
      </c>
      <c r="F18" s="31" t="str">
        <f t="shared" si="0"/>
        <v>411THIERY Marc</v>
      </c>
      <c r="G18" s="23">
        <v>141.9</v>
      </c>
      <c r="H18" s="25" t="s">
        <v>6</v>
      </c>
      <c r="I18" s="23">
        <v>12.9</v>
      </c>
      <c r="J18" s="25" t="s">
        <v>6</v>
      </c>
      <c r="M18" s="24"/>
      <c r="N18" s="25"/>
      <c r="O18" s="27"/>
      <c r="P18" s="26"/>
      <c r="Q18" s="28"/>
    </row>
    <row r="19" spans="1:17" x14ac:dyDescent="0.25">
      <c r="A19" s="24">
        <v>44225</v>
      </c>
      <c r="B19" s="25" t="s">
        <v>46</v>
      </c>
      <c r="C19" s="23">
        <v>156.19999999999999</v>
      </c>
      <c r="D19" s="23">
        <v>411</v>
      </c>
      <c r="E19" s="25" t="s">
        <v>47</v>
      </c>
      <c r="F19" s="31" t="str">
        <f t="shared" si="0"/>
        <v>411ESTIBALS Raymond</v>
      </c>
      <c r="G19" s="23">
        <v>171.82</v>
      </c>
      <c r="H19" s="25" t="s">
        <v>6</v>
      </c>
      <c r="I19" s="23">
        <v>15.62</v>
      </c>
      <c r="J19" s="25" t="s">
        <v>6</v>
      </c>
    </row>
    <row r="20" spans="1:17" x14ac:dyDescent="0.25">
      <c r="A20" s="24">
        <v>44224</v>
      </c>
      <c r="B20" s="25" t="s">
        <v>48</v>
      </c>
      <c r="C20" s="23">
        <v>3072.15</v>
      </c>
      <c r="D20" s="23">
        <v>411</v>
      </c>
      <c r="E20" s="25" t="s">
        <v>49</v>
      </c>
      <c r="F20" s="31" t="str">
        <f t="shared" si="0"/>
        <v>411BARGUES Simone</v>
      </c>
      <c r="G20" s="23">
        <v>3241.12</v>
      </c>
      <c r="H20" s="25" t="s">
        <v>6</v>
      </c>
      <c r="I20" s="25" t="s">
        <v>6</v>
      </c>
      <c r="J20" s="23">
        <v>168.97</v>
      </c>
    </row>
    <row r="21" spans="1:17" x14ac:dyDescent="0.25">
      <c r="A21" s="24">
        <v>44224</v>
      </c>
      <c r="B21" s="25" t="s">
        <v>50</v>
      </c>
      <c r="C21" s="23">
        <v>241</v>
      </c>
      <c r="D21" s="23">
        <v>411</v>
      </c>
      <c r="E21" s="25" t="s">
        <v>51</v>
      </c>
      <c r="F21" s="31" t="str">
        <f t="shared" si="0"/>
        <v>411HOTEL "LE BELVEDERE"</v>
      </c>
      <c r="G21" s="23">
        <v>289.2</v>
      </c>
      <c r="H21" s="23">
        <v>48.2</v>
      </c>
      <c r="I21" s="25" t="s">
        <v>6</v>
      </c>
      <c r="J21" s="25" t="s">
        <v>6</v>
      </c>
    </row>
    <row r="22" spans="1:17" x14ac:dyDescent="0.25">
      <c r="A22" s="24">
        <v>44224</v>
      </c>
      <c r="B22" s="25" t="s">
        <v>53</v>
      </c>
      <c r="C22" s="23">
        <v>274</v>
      </c>
      <c r="D22" s="23">
        <v>411</v>
      </c>
      <c r="E22" s="25" t="s">
        <v>54</v>
      </c>
      <c r="F22" s="31" t="str">
        <f t="shared" si="0"/>
        <v>411MAIRIE ALBIAC</v>
      </c>
      <c r="G22" s="23">
        <v>301.39999999999998</v>
      </c>
      <c r="H22" s="25" t="s">
        <v>6</v>
      </c>
      <c r="I22" s="23">
        <v>27.4</v>
      </c>
      <c r="J22" s="25" t="s">
        <v>6</v>
      </c>
    </row>
    <row r="23" spans="1:17" x14ac:dyDescent="0.25">
      <c r="A23" s="24">
        <v>44224</v>
      </c>
      <c r="B23" s="25" t="s">
        <v>56</v>
      </c>
      <c r="C23" s="23">
        <v>4252.2700000000004</v>
      </c>
      <c r="D23" s="23">
        <v>411</v>
      </c>
      <c r="E23" s="25" t="s">
        <v>57</v>
      </c>
      <c r="F23" s="31" t="str">
        <f t="shared" si="0"/>
        <v>411ANTUNES Carlos</v>
      </c>
      <c r="G23" s="23">
        <v>4486.1400000000003</v>
      </c>
      <c r="H23" s="25" t="s">
        <v>6</v>
      </c>
      <c r="I23" s="25" t="s">
        <v>6</v>
      </c>
      <c r="J23" s="23">
        <v>233.87</v>
      </c>
    </row>
    <row r="24" spans="1:17" x14ac:dyDescent="0.25">
      <c r="A24" s="24">
        <v>44224</v>
      </c>
      <c r="B24" s="25" t="s">
        <v>58</v>
      </c>
      <c r="C24" s="23">
        <v>3279.24</v>
      </c>
      <c r="D24" s="23">
        <v>411</v>
      </c>
      <c r="E24" s="25" t="s">
        <v>59</v>
      </c>
      <c r="F24" s="31" t="str">
        <f t="shared" si="0"/>
        <v>411CHARTIER François</v>
      </c>
      <c r="G24" s="23">
        <v>3459.6</v>
      </c>
      <c r="H24" s="25" t="s">
        <v>6</v>
      </c>
      <c r="I24" s="25" t="s">
        <v>6</v>
      </c>
      <c r="J24" s="23">
        <v>180.36</v>
      </c>
    </row>
    <row r="25" spans="1:17" x14ac:dyDescent="0.25">
      <c r="A25" s="24">
        <v>44224</v>
      </c>
      <c r="B25" s="25" t="s">
        <v>61</v>
      </c>
      <c r="C25" s="23">
        <v>3426.47</v>
      </c>
      <c r="D25" s="23">
        <v>411</v>
      </c>
      <c r="E25" s="25" t="s">
        <v>62</v>
      </c>
      <c r="F25" s="31" t="str">
        <f t="shared" si="0"/>
        <v>411VERGNE Antoinette</v>
      </c>
      <c r="G25" s="23">
        <v>3614.93</v>
      </c>
      <c r="H25" s="25" t="s">
        <v>6</v>
      </c>
      <c r="I25" s="25" t="s">
        <v>6</v>
      </c>
      <c r="J25" s="23">
        <v>188.46</v>
      </c>
    </row>
    <row r="26" spans="1:17" x14ac:dyDescent="0.25">
      <c r="A26" s="24">
        <v>44224</v>
      </c>
      <c r="B26" s="25" t="s">
        <v>64</v>
      </c>
      <c r="C26" s="23">
        <v>3165.97</v>
      </c>
      <c r="D26" s="23">
        <v>411</v>
      </c>
      <c r="E26" s="25" t="s">
        <v>65</v>
      </c>
      <c r="F26" s="31" t="str">
        <f t="shared" si="0"/>
        <v>411Sabrazat Madeleine</v>
      </c>
      <c r="G26" s="23">
        <v>3340.1</v>
      </c>
      <c r="H26" s="25" t="s">
        <v>6</v>
      </c>
      <c r="I26" s="25" t="s">
        <v>6</v>
      </c>
      <c r="J26" s="23">
        <v>174.13</v>
      </c>
    </row>
    <row r="27" spans="1:17" x14ac:dyDescent="0.25">
      <c r="A27" s="24">
        <v>44224</v>
      </c>
      <c r="B27" s="25" t="s">
        <v>67</v>
      </c>
      <c r="C27" s="23">
        <v>2766.1</v>
      </c>
      <c r="D27" s="23">
        <v>411</v>
      </c>
      <c r="E27" s="25" t="s">
        <v>68</v>
      </c>
      <c r="F27" s="31" t="str">
        <f t="shared" si="0"/>
        <v>411VERDIE André</v>
      </c>
      <c r="G27" s="23">
        <v>2918.24</v>
      </c>
      <c r="H27" s="25" t="s">
        <v>6</v>
      </c>
      <c r="I27" s="25" t="s">
        <v>6</v>
      </c>
      <c r="J27" s="23">
        <v>152.13999999999999</v>
      </c>
    </row>
    <row r="28" spans="1:17" x14ac:dyDescent="0.25">
      <c r="A28" s="24">
        <v>44224</v>
      </c>
      <c r="B28" s="25" t="s">
        <v>52</v>
      </c>
      <c r="C28" s="23">
        <v>2856.38</v>
      </c>
      <c r="D28" s="23">
        <v>411</v>
      </c>
      <c r="E28" s="25" t="s">
        <v>70</v>
      </c>
      <c r="F28" s="31" t="str">
        <f t="shared" si="0"/>
        <v>411VERDIE FERNAND</v>
      </c>
      <c r="G28" s="23">
        <v>3013.48</v>
      </c>
      <c r="H28" s="25" t="s">
        <v>6</v>
      </c>
      <c r="I28" s="25" t="s">
        <v>6</v>
      </c>
      <c r="J28" s="23">
        <v>157.1</v>
      </c>
    </row>
    <row r="29" spans="1:17" x14ac:dyDescent="0.25">
      <c r="A29" s="24">
        <v>44224</v>
      </c>
      <c r="B29" s="25" t="s">
        <v>72</v>
      </c>
      <c r="C29" s="23">
        <v>3068.89</v>
      </c>
      <c r="D29" s="23">
        <v>411</v>
      </c>
      <c r="E29" s="25" t="s">
        <v>73</v>
      </c>
      <c r="F29" s="31" t="str">
        <f t="shared" si="0"/>
        <v>411ESTEVES DE OLIVEIRA ERMELINDA</v>
      </c>
      <c r="G29" s="23">
        <v>3237.68</v>
      </c>
      <c r="H29" s="25" t="s">
        <v>6</v>
      </c>
      <c r="I29" s="25" t="s">
        <v>6</v>
      </c>
      <c r="J29" s="23">
        <v>168.79</v>
      </c>
    </row>
    <row r="30" spans="1:17" x14ac:dyDescent="0.25">
      <c r="A30" s="24">
        <v>44224</v>
      </c>
      <c r="B30" s="25" t="s">
        <v>74</v>
      </c>
      <c r="C30" s="23">
        <v>3306.71</v>
      </c>
      <c r="D30" s="23">
        <v>411</v>
      </c>
      <c r="E30" s="25" t="s">
        <v>75</v>
      </c>
      <c r="F30" s="31" t="str">
        <f t="shared" si="0"/>
        <v>411MAIGNE CARMEN</v>
      </c>
      <c r="G30" s="23">
        <v>3488.58</v>
      </c>
      <c r="H30" s="25" t="s">
        <v>6</v>
      </c>
      <c r="I30" s="25" t="s">
        <v>6</v>
      </c>
      <c r="J30" s="23">
        <v>181.87</v>
      </c>
    </row>
    <row r="31" spans="1:17" x14ac:dyDescent="0.25">
      <c r="A31" s="24">
        <v>44224</v>
      </c>
      <c r="B31" s="25" t="s">
        <v>55</v>
      </c>
      <c r="C31" s="23">
        <v>3442.54</v>
      </c>
      <c r="D31" s="23">
        <v>411</v>
      </c>
      <c r="E31" s="25" t="s">
        <v>77</v>
      </c>
      <c r="F31" s="31" t="str">
        <f t="shared" si="0"/>
        <v>411TAURAN Francis</v>
      </c>
      <c r="G31" s="23">
        <v>3631.88</v>
      </c>
      <c r="H31" s="25" t="s">
        <v>6</v>
      </c>
      <c r="I31" s="25" t="s">
        <v>6</v>
      </c>
      <c r="J31" s="23">
        <v>189.34</v>
      </c>
    </row>
    <row r="32" spans="1:17" x14ac:dyDescent="0.25">
      <c r="A32" s="24">
        <v>44224</v>
      </c>
      <c r="B32" s="25" t="s">
        <v>79</v>
      </c>
      <c r="C32" s="23">
        <v>2836.31</v>
      </c>
      <c r="D32" s="23">
        <v>411</v>
      </c>
      <c r="E32" s="25" t="s">
        <v>80</v>
      </c>
      <c r="F32" s="31" t="str">
        <f t="shared" si="0"/>
        <v>411BRETENET Antoine</v>
      </c>
      <c r="G32" s="23">
        <v>2992.31</v>
      </c>
      <c r="H32" s="25" t="s">
        <v>6</v>
      </c>
      <c r="I32" s="25" t="s">
        <v>6</v>
      </c>
      <c r="J32" s="23">
        <v>156</v>
      </c>
    </row>
    <row r="33" spans="1:10" x14ac:dyDescent="0.25">
      <c r="A33" s="24">
        <v>44224</v>
      </c>
      <c r="B33" s="25" t="s">
        <v>82</v>
      </c>
      <c r="C33" s="23">
        <v>3357.63</v>
      </c>
      <c r="D33" s="23">
        <v>411</v>
      </c>
      <c r="E33" s="25" t="s">
        <v>83</v>
      </c>
      <c r="F33" s="31" t="str">
        <f t="shared" si="0"/>
        <v>411THOMAS JEAN-CLAUDE</v>
      </c>
      <c r="G33" s="23">
        <v>3542.3</v>
      </c>
      <c r="H33" s="25" t="s">
        <v>6</v>
      </c>
      <c r="I33" s="25" t="s">
        <v>6</v>
      </c>
      <c r="J33" s="23">
        <v>184.67</v>
      </c>
    </row>
    <row r="34" spans="1:10" x14ac:dyDescent="0.25">
      <c r="A34" s="24">
        <v>44224</v>
      </c>
      <c r="B34" s="25" t="s">
        <v>84</v>
      </c>
      <c r="C34" s="23">
        <v>3475.66</v>
      </c>
      <c r="D34" s="23">
        <v>411</v>
      </c>
      <c r="E34" s="25" t="s">
        <v>85</v>
      </c>
      <c r="F34" s="31" t="str">
        <f t="shared" si="0"/>
        <v>411JARROSSON Philippe</v>
      </c>
      <c r="G34" s="23">
        <v>3666.82</v>
      </c>
      <c r="H34" s="25" t="s">
        <v>6</v>
      </c>
      <c r="I34" s="25" t="s">
        <v>6</v>
      </c>
      <c r="J34" s="23">
        <v>191.16</v>
      </c>
    </row>
    <row r="35" spans="1:10" x14ac:dyDescent="0.25">
      <c r="A35" s="24">
        <v>44223</v>
      </c>
      <c r="B35" s="25" t="s">
        <v>86</v>
      </c>
      <c r="C35" s="23">
        <v>8957.57</v>
      </c>
      <c r="D35" s="23">
        <v>411</v>
      </c>
      <c r="E35" s="25" t="s">
        <v>87</v>
      </c>
      <c r="F35" s="31" t="str">
        <f t="shared" si="0"/>
        <v>411HELISALARY</v>
      </c>
      <c r="G35" s="23">
        <v>10749.08</v>
      </c>
      <c r="H35" s="23">
        <v>1791.51</v>
      </c>
      <c r="I35" s="25" t="s">
        <v>6</v>
      </c>
      <c r="J35" s="25" t="s">
        <v>6</v>
      </c>
    </row>
    <row r="36" spans="1:10" x14ac:dyDescent="0.25">
      <c r="A36" s="24">
        <v>44223</v>
      </c>
      <c r="B36" s="25" t="s">
        <v>88</v>
      </c>
      <c r="C36" s="23">
        <v>-10037.959999999999</v>
      </c>
      <c r="D36" s="23">
        <v>411</v>
      </c>
      <c r="E36" s="25" t="s">
        <v>87</v>
      </c>
      <c r="F36" s="31" t="str">
        <f t="shared" si="0"/>
        <v>411HELISALARY</v>
      </c>
      <c r="G36" s="23">
        <v>-12045.55</v>
      </c>
      <c r="H36" s="23">
        <v>2007.59</v>
      </c>
      <c r="I36" s="25" t="s">
        <v>6</v>
      </c>
      <c r="J36" s="25" t="s">
        <v>6</v>
      </c>
    </row>
    <row r="37" spans="1:10" x14ac:dyDescent="0.25">
      <c r="A37" s="24">
        <v>44223</v>
      </c>
      <c r="B37" s="25" t="s">
        <v>89</v>
      </c>
      <c r="C37" s="23">
        <v>349.5</v>
      </c>
      <c r="D37" s="23">
        <v>411</v>
      </c>
      <c r="E37" s="25" t="s">
        <v>90</v>
      </c>
      <c r="F37" s="31" t="str">
        <f t="shared" si="0"/>
        <v>411DCF DISTRIBUTION CASINO FRANCE</v>
      </c>
      <c r="G37" s="23">
        <v>419.4</v>
      </c>
      <c r="H37" s="23">
        <v>69.900000000000006</v>
      </c>
      <c r="I37" s="25" t="s">
        <v>6</v>
      </c>
      <c r="J37" s="25" t="s">
        <v>6</v>
      </c>
    </row>
    <row r="38" spans="1:10" x14ac:dyDescent="0.25">
      <c r="A38" s="24">
        <v>44223</v>
      </c>
      <c r="B38" s="25" t="s">
        <v>92</v>
      </c>
      <c r="C38" s="23">
        <v>819</v>
      </c>
      <c r="D38" s="23">
        <v>411</v>
      </c>
      <c r="E38" s="25" t="s">
        <v>93</v>
      </c>
      <c r="F38" s="31" t="str">
        <f t="shared" si="0"/>
        <v>411CYMUR</v>
      </c>
      <c r="G38" s="23">
        <v>982.8</v>
      </c>
      <c r="H38" s="23">
        <v>163.80000000000001</v>
      </c>
      <c r="I38" s="25" t="s">
        <v>6</v>
      </c>
      <c r="J38" s="25" t="s">
        <v>6</v>
      </c>
    </row>
    <row r="39" spans="1:10" x14ac:dyDescent="0.25">
      <c r="A39" s="24">
        <v>44223</v>
      </c>
      <c r="B39" s="25" t="s">
        <v>95</v>
      </c>
      <c r="C39" s="23">
        <v>227</v>
      </c>
      <c r="D39" s="23">
        <v>411</v>
      </c>
      <c r="E39" s="25" t="s">
        <v>96</v>
      </c>
      <c r="F39" s="31" t="str">
        <f t="shared" si="0"/>
        <v>411Lf CONVENANCE</v>
      </c>
      <c r="G39" s="23">
        <v>272.39999999999998</v>
      </c>
      <c r="H39" s="23">
        <v>45.4</v>
      </c>
      <c r="I39" s="25" t="s">
        <v>6</v>
      </c>
      <c r="J39" s="25" t="s">
        <v>6</v>
      </c>
    </row>
    <row r="40" spans="1:10" x14ac:dyDescent="0.25">
      <c r="A40" s="24">
        <v>44223</v>
      </c>
      <c r="B40" s="25" t="s">
        <v>98</v>
      </c>
      <c r="C40" s="23">
        <v>1625</v>
      </c>
      <c r="D40" s="23">
        <v>411</v>
      </c>
      <c r="E40" s="25" t="s">
        <v>99</v>
      </c>
      <c r="F40" s="31" t="str">
        <f t="shared" si="0"/>
        <v>411JADE DISTRIBUTION</v>
      </c>
      <c r="G40" s="23">
        <v>1950</v>
      </c>
      <c r="H40" s="23">
        <v>325</v>
      </c>
      <c r="I40" s="25" t="s">
        <v>6</v>
      </c>
      <c r="J40" s="25" t="s">
        <v>6</v>
      </c>
    </row>
    <row r="41" spans="1:10" x14ac:dyDescent="0.25">
      <c r="A41" s="24">
        <v>44223</v>
      </c>
      <c r="B41" s="25" t="s">
        <v>91</v>
      </c>
      <c r="C41" s="23">
        <v>1305</v>
      </c>
      <c r="D41" s="23">
        <v>411</v>
      </c>
      <c r="E41" s="25" t="s">
        <v>101</v>
      </c>
      <c r="F41" s="31" t="str">
        <f t="shared" si="0"/>
        <v>411SYTEC</v>
      </c>
      <c r="G41" s="23">
        <v>1566</v>
      </c>
      <c r="H41" s="23">
        <v>261</v>
      </c>
      <c r="I41" s="25" t="s">
        <v>6</v>
      </c>
      <c r="J41" s="25" t="s">
        <v>6</v>
      </c>
    </row>
    <row r="42" spans="1:10" x14ac:dyDescent="0.25">
      <c r="A42" s="24">
        <v>44223</v>
      </c>
      <c r="B42" s="25" t="s">
        <v>102</v>
      </c>
      <c r="C42" s="23">
        <v>1790.5</v>
      </c>
      <c r="D42" s="23">
        <v>411</v>
      </c>
      <c r="E42" s="25" t="s">
        <v>101</v>
      </c>
      <c r="F42" s="31" t="str">
        <f t="shared" si="0"/>
        <v>411SYTEC</v>
      </c>
      <c r="G42" s="23">
        <v>2148.6</v>
      </c>
      <c r="H42" s="23">
        <v>358.1</v>
      </c>
      <c r="I42" s="25" t="s">
        <v>6</v>
      </c>
      <c r="J42" s="25" t="s">
        <v>6</v>
      </c>
    </row>
    <row r="43" spans="1:10" x14ac:dyDescent="0.25">
      <c r="A43" s="24">
        <v>44223</v>
      </c>
      <c r="B43" s="25" t="s">
        <v>103</v>
      </c>
      <c r="C43" s="23">
        <v>2110</v>
      </c>
      <c r="D43" s="23">
        <v>411</v>
      </c>
      <c r="E43" s="25" t="s">
        <v>101</v>
      </c>
      <c r="F43" s="31" t="str">
        <f t="shared" si="0"/>
        <v>411SYTEC</v>
      </c>
      <c r="G43" s="23">
        <v>2532</v>
      </c>
      <c r="H43" s="23">
        <v>422</v>
      </c>
      <c r="I43" s="25" t="s">
        <v>6</v>
      </c>
      <c r="J43" s="25" t="s">
        <v>6</v>
      </c>
    </row>
    <row r="44" spans="1:10" x14ac:dyDescent="0.25">
      <c r="A44" s="24">
        <v>44223</v>
      </c>
      <c r="B44" s="25" t="s">
        <v>104</v>
      </c>
      <c r="C44" s="23">
        <v>1470</v>
      </c>
      <c r="D44" s="23">
        <v>411</v>
      </c>
      <c r="E44" s="25" t="s">
        <v>105</v>
      </c>
      <c r="F44" s="31" t="str">
        <f t="shared" si="0"/>
        <v>411LA MIE CALINE</v>
      </c>
      <c r="G44" s="23">
        <v>1764</v>
      </c>
      <c r="H44" s="23">
        <v>294</v>
      </c>
      <c r="I44" s="25" t="s">
        <v>6</v>
      </c>
      <c r="J44" s="25" t="s">
        <v>6</v>
      </c>
    </row>
    <row r="45" spans="1:10" x14ac:dyDescent="0.25">
      <c r="A45" s="24">
        <v>44222</v>
      </c>
      <c r="B45" s="25" t="s">
        <v>106</v>
      </c>
      <c r="C45" s="23">
        <v>421.8</v>
      </c>
      <c r="D45" s="23">
        <v>411</v>
      </c>
      <c r="E45" s="25" t="s">
        <v>107</v>
      </c>
      <c r="F45" s="31" t="str">
        <f t="shared" si="0"/>
        <v>411FAYT Emmanuel</v>
      </c>
      <c r="G45" s="23">
        <v>463.98</v>
      </c>
      <c r="H45" s="25" t="s">
        <v>6</v>
      </c>
      <c r="I45" s="23">
        <v>42.18</v>
      </c>
      <c r="J45" s="25" t="s">
        <v>6</v>
      </c>
    </row>
    <row r="46" spans="1:10" x14ac:dyDescent="0.25">
      <c r="A46" s="24">
        <v>44222</v>
      </c>
      <c r="B46" s="25" t="s">
        <v>109</v>
      </c>
      <c r="C46" s="23">
        <v>130.5</v>
      </c>
      <c r="D46" s="23">
        <v>411</v>
      </c>
      <c r="E46" s="25" t="s">
        <v>110</v>
      </c>
      <c r="F46" s="31" t="str">
        <f t="shared" si="0"/>
        <v>411BOUAT Isabelle</v>
      </c>
      <c r="G46" s="23">
        <v>143.55000000000001</v>
      </c>
      <c r="H46" s="25" t="s">
        <v>6</v>
      </c>
      <c r="I46" s="23">
        <v>13.05</v>
      </c>
      <c r="J46" s="25" t="s">
        <v>6</v>
      </c>
    </row>
    <row r="47" spans="1:10" x14ac:dyDescent="0.25">
      <c r="A47" s="24">
        <v>44222</v>
      </c>
      <c r="B47" s="25" t="s">
        <v>111</v>
      </c>
      <c r="C47" s="23">
        <v>61.7</v>
      </c>
      <c r="D47" s="23">
        <v>411</v>
      </c>
      <c r="E47" s="25" t="s">
        <v>112</v>
      </c>
      <c r="F47" s="31" t="str">
        <f t="shared" si="0"/>
        <v>411CARLES</v>
      </c>
      <c r="G47" s="23">
        <v>67.87</v>
      </c>
      <c r="H47" s="25" t="s">
        <v>6</v>
      </c>
      <c r="I47" s="23">
        <v>6.17</v>
      </c>
      <c r="J47" s="25" t="s">
        <v>6</v>
      </c>
    </row>
    <row r="48" spans="1:10" x14ac:dyDescent="0.25">
      <c r="A48" s="24">
        <v>44222</v>
      </c>
      <c r="B48" s="25" t="s">
        <v>97</v>
      </c>
      <c r="C48" s="23">
        <v>110</v>
      </c>
      <c r="D48" s="23">
        <v>411</v>
      </c>
      <c r="E48" s="25" t="s">
        <v>113</v>
      </c>
      <c r="F48" s="31" t="str">
        <f t="shared" si="0"/>
        <v>411GOUTAL Frédéric</v>
      </c>
      <c r="G48" s="23">
        <v>121</v>
      </c>
      <c r="H48" s="25" t="s">
        <v>6</v>
      </c>
      <c r="I48" s="23">
        <v>11</v>
      </c>
      <c r="J48" s="25" t="s">
        <v>6</v>
      </c>
    </row>
    <row r="49" spans="1:10" x14ac:dyDescent="0.25">
      <c r="A49" s="24">
        <v>44222</v>
      </c>
      <c r="B49" s="25" t="s">
        <v>114</v>
      </c>
      <c r="C49" s="23">
        <v>769.48</v>
      </c>
      <c r="D49" s="23">
        <v>411</v>
      </c>
      <c r="E49" s="25" t="s">
        <v>115</v>
      </c>
      <c r="F49" s="31" t="str">
        <f t="shared" si="0"/>
        <v>411JOUBERT</v>
      </c>
      <c r="G49" s="23">
        <v>846.43</v>
      </c>
      <c r="H49" s="25" t="s">
        <v>6</v>
      </c>
      <c r="I49" s="23">
        <v>76.95</v>
      </c>
      <c r="J49" s="25" t="s">
        <v>6</v>
      </c>
    </row>
    <row r="50" spans="1:10" x14ac:dyDescent="0.25">
      <c r="A50" s="24">
        <v>44222</v>
      </c>
      <c r="B50" s="25" t="s">
        <v>116</v>
      </c>
      <c r="C50" s="23">
        <v>1718.19</v>
      </c>
      <c r="D50" s="23">
        <v>411</v>
      </c>
      <c r="E50" s="25" t="s">
        <v>117</v>
      </c>
      <c r="F50" s="31" t="str">
        <f t="shared" si="0"/>
        <v>411TAUXES Raymond</v>
      </c>
      <c r="G50" s="23">
        <v>1890.01</v>
      </c>
      <c r="H50" s="25" t="s">
        <v>6</v>
      </c>
      <c r="I50" s="23">
        <v>171.82</v>
      </c>
      <c r="J50" s="25" t="s">
        <v>6</v>
      </c>
    </row>
    <row r="51" spans="1:10" x14ac:dyDescent="0.25">
      <c r="A51" s="24">
        <v>44222</v>
      </c>
      <c r="B51" s="25" t="s">
        <v>94</v>
      </c>
      <c r="C51" s="23">
        <v>324.10000000000002</v>
      </c>
      <c r="D51" s="23">
        <v>411</v>
      </c>
      <c r="E51" s="25" t="s">
        <v>119</v>
      </c>
      <c r="F51" s="31" t="str">
        <f t="shared" si="0"/>
        <v>411JOYEUX René</v>
      </c>
      <c r="G51" s="23">
        <v>356.51</v>
      </c>
      <c r="H51" s="25" t="s">
        <v>6</v>
      </c>
      <c r="I51" s="23">
        <v>32.409999999999997</v>
      </c>
      <c r="J51" s="25" t="s">
        <v>6</v>
      </c>
    </row>
    <row r="52" spans="1:10" x14ac:dyDescent="0.25">
      <c r="A52" s="24">
        <v>44222</v>
      </c>
      <c r="B52" s="25" t="s">
        <v>121</v>
      </c>
      <c r="C52" s="23">
        <v>195.5</v>
      </c>
      <c r="D52" s="23">
        <v>411</v>
      </c>
      <c r="E52" s="25" t="s">
        <v>122</v>
      </c>
      <c r="F52" s="31" t="str">
        <f t="shared" si="0"/>
        <v>411NAVARRETE Benoît</v>
      </c>
      <c r="G52" s="23">
        <v>215.05</v>
      </c>
      <c r="H52" s="25" t="s">
        <v>6</v>
      </c>
      <c r="I52" s="23">
        <v>19.55</v>
      </c>
      <c r="J52" s="25" t="s">
        <v>6</v>
      </c>
    </row>
    <row r="53" spans="1:10" x14ac:dyDescent="0.25">
      <c r="A53" s="24">
        <v>44222</v>
      </c>
      <c r="B53" s="25" t="s">
        <v>100</v>
      </c>
      <c r="C53" s="23">
        <v>1027.6600000000001</v>
      </c>
      <c r="D53" s="23">
        <v>411</v>
      </c>
      <c r="E53" s="25" t="s">
        <v>123</v>
      </c>
      <c r="F53" s="31" t="str">
        <f t="shared" si="0"/>
        <v>411MEQUILLET Lamine</v>
      </c>
      <c r="G53" s="23">
        <v>1130.43</v>
      </c>
      <c r="H53" s="25" t="s">
        <v>6</v>
      </c>
      <c r="I53" s="23">
        <v>102.77</v>
      </c>
      <c r="J53" s="25" t="s">
        <v>6</v>
      </c>
    </row>
    <row r="54" spans="1:10" x14ac:dyDescent="0.25">
      <c r="A54" s="24">
        <v>44222</v>
      </c>
      <c r="B54" s="25" t="s">
        <v>125</v>
      </c>
      <c r="C54" s="23">
        <v>205.28</v>
      </c>
      <c r="D54" s="23">
        <v>411</v>
      </c>
      <c r="E54" s="25" t="s">
        <v>126</v>
      </c>
      <c r="F54" s="31" t="str">
        <f t="shared" si="0"/>
        <v>411MEULET Jacques</v>
      </c>
      <c r="G54" s="23">
        <v>225.81</v>
      </c>
      <c r="H54" s="25" t="s">
        <v>6</v>
      </c>
      <c r="I54" s="23">
        <v>20.53</v>
      </c>
      <c r="J54" s="25" t="s">
        <v>6</v>
      </c>
    </row>
    <row r="55" spans="1:10" x14ac:dyDescent="0.25">
      <c r="A55" s="24">
        <v>44222</v>
      </c>
      <c r="B55" s="25" t="s">
        <v>127</v>
      </c>
      <c r="C55" s="23">
        <v>263.56</v>
      </c>
      <c r="D55" s="23">
        <v>411</v>
      </c>
      <c r="E55" s="25" t="s">
        <v>128</v>
      </c>
      <c r="F55" s="31" t="str">
        <f t="shared" si="0"/>
        <v>411ROY Christian</v>
      </c>
      <c r="G55" s="23">
        <v>289.92</v>
      </c>
      <c r="H55" s="25" t="s">
        <v>6</v>
      </c>
      <c r="I55" s="23">
        <v>26.36</v>
      </c>
      <c r="J55" s="25" t="s">
        <v>6</v>
      </c>
    </row>
    <row r="56" spans="1:10" x14ac:dyDescent="0.25">
      <c r="A56" s="24">
        <v>44222</v>
      </c>
      <c r="B56" s="25" t="s">
        <v>130</v>
      </c>
      <c r="C56" s="23">
        <v>3129.33</v>
      </c>
      <c r="D56" s="23">
        <v>411</v>
      </c>
      <c r="E56" s="25" t="s">
        <v>131</v>
      </c>
      <c r="F56" s="31" t="str">
        <f t="shared" si="0"/>
        <v>411MECABRIVE INDUSTRIE</v>
      </c>
      <c r="G56" s="23">
        <v>3755.2</v>
      </c>
      <c r="H56" s="23">
        <v>625.87</v>
      </c>
      <c r="I56" s="25" t="s">
        <v>6</v>
      </c>
      <c r="J56" s="25" t="s">
        <v>6</v>
      </c>
    </row>
    <row r="57" spans="1:10" x14ac:dyDescent="0.25">
      <c r="A57" s="24">
        <v>44222</v>
      </c>
      <c r="B57" s="25" t="s">
        <v>132</v>
      </c>
      <c r="C57" s="23">
        <v>577.75</v>
      </c>
      <c r="D57" s="23">
        <v>411</v>
      </c>
      <c r="E57" s="25" t="s">
        <v>133</v>
      </c>
      <c r="F57" s="31" t="str">
        <f t="shared" si="0"/>
        <v>411COSTE Daniel</v>
      </c>
      <c r="G57" s="23">
        <v>609.53</v>
      </c>
      <c r="H57" s="25" t="s">
        <v>6</v>
      </c>
      <c r="I57" s="25" t="s">
        <v>6</v>
      </c>
      <c r="J57" s="23">
        <v>31.78</v>
      </c>
    </row>
    <row r="58" spans="1:10" x14ac:dyDescent="0.25">
      <c r="A58" s="24">
        <v>44222</v>
      </c>
      <c r="B58" s="25" t="s">
        <v>134</v>
      </c>
      <c r="C58" s="23">
        <v>121</v>
      </c>
      <c r="D58" s="23">
        <v>411</v>
      </c>
      <c r="E58" s="25" t="s">
        <v>135</v>
      </c>
      <c r="F58" s="31" t="str">
        <f t="shared" si="0"/>
        <v>411PIGANIOL Yvette</v>
      </c>
      <c r="G58" s="23">
        <v>133.1</v>
      </c>
      <c r="H58" s="25" t="s">
        <v>6</v>
      </c>
      <c r="I58" s="23">
        <v>12.1</v>
      </c>
      <c r="J58" s="25" t="s">
        <v>6</v>
      </c>
    </row>
    <row r="59" spans="1:10" x14ac:dyDescent="0.25">
      <c r="A59" s="24">
        <v>44222</v>
      </c>
      <c r="B59" s="25" t="s">
        <v>136</v>
      </c>
      <c r="C59" s="23">
        <v>121</v>
      </c>
      <c r="D59" s="23">
        <v>411</v>
      </c>
      <c r="E59" s="25" t="s">
        <v>137</v>
      </c>
      <c r="F59" s="31" t="str">
        <f t="shared" si="0"/>
        <v>411BAYNAT - SOLIGNAC</v>
      </c>
      <c r="G59" s="23">
        <v>133.1</v>
      </c>
      <c r="H59" s="25" t="s">
        <v>6</v>
      </c>
      <c r="I59" s="23">
        <v>12.1</v>
      </c>
      <c r="J59" s="25" t="s">
        <v>6</v>
      </c>
    </row>
    <row r="60" spans="1:10" x14ac:dyDescent="0.25">
      <c r="A60" s="24">
        <v>44222</v>
      </c>
      <c r="B60" s="25" t="s">
        <v>138</v>
      </c>
      <c r="C60" s="23">
        <v>176</v>
      </c>
      <c r="D60" s="23">
        <v>411</v>
      </c>
      <c r="E60" s="25" t="s">
        <v>139</v>
      </c>
      <c r="F60" s="31" t="str">
        <f t="shared" si="0"/>
        <v>411DELPIERRE Gérard</v>
      </c>
      <c r="G60" s="23">
        <v>193.6</v>
      </c>
      <c r="H60" s="25" t="s">
        <v>6</v>
      </c>
      <c r="I60" s="23">
        <v>17.600000000000001</v>
      </c>
      <c r="J60" s="25" t="s">
        <v>6</v>
      </c>
    </row>
    <row r="61" spans="1:10" x14ac:dyDescent="0.25">
      <c r="A61" s="24">
        <v>44222</v>
      </c>
      <c r="B61" s="25" t="s">
        <v>140</v>
      </c>
      <c r="C61" s="23">
        <v>383.58</v>
      </c>
      <c r="D61" s="23">
        <v>411</v>
      </c>
      <c r="E61" s="25" t="s">
        <v>141</v>
      </c>
      <c r="F61" s="31" t="str">
        <f t="shared" si="0"/>
        <v>411FLAMENT Gérard</v>
      </c>
      <c r="G61" s="23">
        <v>421.94</v>
      </c>
      <c r="H61" s="25" t="s">
        <v>6</v>
      </c>
      <c r="I61" s="23">
        <v>38.36</v>
      </c>
      <c r="J61" s="25" t="s">
        <v>6</v>
      </c>
    </row>
    <row r="62" spans="1:10" x14ac:dyDescent="0.25">
      <c r="A62" s="24">
        <v>44222</v>
      </c>
      <c r="B62" s="25" t="s">
        <v>142</v>
      </c>
      <c r="C62" s="23">
        <v>110</v>
      </c>
      <c r="D62" s="23">
        <v>411</v>
      </c>
      <c r="E62" s="25" t="s">
        <v>143</v>
      </c>
      <c r="F62" s="31" t="str">
        <f t="shared" si="0"/>
        <v>411BARTHES Patrick</v>
      </c>
      <c r="G62" s="23">
        <v>121</v>
      </c>
      <c r="H62" s="25" t="s">
        <v>6</v>
      </c>
      <c r="I62" s="23">
        <v>11</v>
      </c>
      <c r="J62" s="25" t="s">
        <v>6</v>
      </c>
    </row>
    <row r="63" spans="1:10" x14ac:dyDescent="0.25">
      <c r="A63" s="24">
        <v>44222</v>
      </c>
      <c r="B63" s="25" t="s">
        <v>144</v>
      </c>
      <c r="C63" s="23">
        <v>110</v>
      </c>
      <c r="D63" s="23">
        <v>411</v>
      </c>
      <c r="E63" s="25" t="s">
        <v>145</v>
      </c>
      <c r="F63" s="31" t="str">
        <f t="shared" si="0"/>
        <v>411DOMINGUEZ Hélios</v>
      </c>
      <c r="G63" s="23">
        <v>121</v>
      </c>
      <c r="H63" s="25" t="s">
        <v>6</v>
      </c>
      <c r="I63" s="23">
        <v>11</v>
      </c>
      <c r="J63" s="25" t="s">
        <v>6</v>
      </c>
    </row>
    <row r="64" spans="1:10" x14ac:dyDescent="0.25">
      <c r="A64" s="24">
        <v>44222</v>
      </c>
      <c r="B64" s="25" t="s">
        <v>146</v>
      </c>
      <c r="C64" s="23">
        <v>151</v>
      </c>
      <c r="D64" s="23">
        <v>411</v>
      </c>
      <c r="E64" s="25" t="s">
        <v>147</v>
      </c>
      <c r="F64" s="31" t="str">
        <f t="shared" si="0"/>
        <v>411BERGOUNIOUX</v>
      </c>
      <c r="G64" s="23">
        <v>166.1</v>
      </c>
      <c r="H64" s="25" t="s">
        <v>6</v>
      </c>
      <c r="I64" s="23">
        <v>15.1</v>
      </c>
      <c r="J64" s="25" t="s">
        <v>6</v>
      </c>
    </row>
    <row r="65" spans="1:10" x14ac:dyDescent="0.25">
      <c r="A65" s="24">
        <v>44222</v>
      </c>
      <c r="B65" s="25" t="s">
        <v>149</v>
      </c>
      <c r="C65" s="23">
        <v>252.75</v>
      </c>
      <c r="D65" s="23">
        <v>411</v>
      </c>
      <c r="E65" s="25" t="s">
        <v>150</v>
      </c>
      <c r="F65" s="31" t="str">
        <f t="shared" si="0"/>
        <v>411GOUYGOU Jean Pierre</v>
      </c>
      <c r="G65" s="23">
        <v>303.3</v>
      </c>
      <c r="H65" s="23">
        <v>50.55</v>
      </c>
      <c r="I65" s="25" t="s">
        <v>6</v>
      </c>
      <c r="J65" s="25" t="s">
        <v>6</v>
      </c>
    </row>
    <row r="66" spans="1:10" x14ac:dyDescent="0.25">
      <c r="A66" s="24">
        <v>44222</v>
      </c>
      <c r="B66" s="25" t="s">
        <v>152</v>
      </c>
      <c r="C66" s="23">
        <v>165</v>
      </c>
      <c r="D66" s="23">
        <v>411</v>
      </c>
      <c r="E66" s="25" t="s">
        <v>153</v>
      </c>
      <c r="F66" s="31" t="str">
        <f t="shared" si="0"/>
        <v>411PIN</v>
      </c>
      <c r="G66" s="23">
        <v>198</v>
      </c>
      <c r="H66" s="23">
        <v>33</v>
      </c>
      <c r="I66" s="25" t="s">
        <v>6</v>
      </c>
      <c r="J66" s="25" t="s">
        <v>6</v>
      </c>
    </row>
    <row r="67" spans="1:10" x14ac:dyDescent="0.25">
      <c r="A67" s="24">
        <v>44222</v>
      </c>
      <c r="B67" s="25" t="s">
        <v>154</v>
      </c>
      <c r="C67" s="23">
        <v>5667.6</v>
      </c>
      <c r="D67" s="23">
        <v>411</v>
      </c>
      <c r="E67" s="25" t="s">
        <v>155</v>
      </c>
      <c r="F67" s="31" t="str">
        <f t="shared" ref="F67:F130" si="1">D67&amp;""&amp;E67</f>
        <v>411COMMUNAUTE DE COMMUNES</v>
      </c>
      <c r="G67" s="23">
        <v>6801.12</v>
      </c>
      <c r="H67" s="23">
        <v>1133.52</v>
      </c>
      <c r="I67" s="25" t="s">
        <v>6</v>
      </c>
      <c r="J67" s="25" t="s">
        <v>6</v>
      </c>
    </row>
    <row r="68" spans="1:10" x14ac:dyDescent="0.25">
      <c r="A68" s="24">
        <v>44222</v>
      </c>
      <c r="B68" s="25" t="s">
        <v>156</v>
      </c>
      <c r="C68" s="23">
        <v>3529.68</v>
      </c>
      <c r="D68" s="23">
        <v>411</v>
      </c>
      <c r="E68" s="25" t="s">
        <v>157</v>
      </c>
      <c r="F68" s="31" t="str">
        <f t="shared" si="1"/>
        <v>411PROVINI Catherine</v>
      </c>
      <c r="G68" s="23">
        <v>4235.62</v>
      </c>
      <c r="H68" s="23">
        <v>705.94</v>
      </c>
      <c r="I68" s="25" t="s">
        <v>6</v>
      </c>
      <c r="J68" s="25" t="s">
        <v>6</v>
      </c>
    </row>
    <row r="69" spans="1:10" x14ac:dyDescent="0.25">
      <c r="A69" s="24">
        <v>44222</v>
      </c>
      <c r="B69" s="25" t="s">
        <v>158</v>
      </c>
      <c r="C69" s="23">
        <v>24339.39</v>
      </c>
      <c r="D69" s="23">
        <v>411</v>
      </c>
      <c r="E69" s="25" t="s">
        <v>159</v>
      </c>
      <c r="F69" s="31" t="str">
        <f t="shared" si="1"/>
        <v>411LES VIEILLES TOURS</v>
      </c>
      <c r="G69" s="23">
        <v>29207.27</v>
      </c>
      <c r="H69" s="23">
        <v>4867.88</v>
      </c>
      <c r="I69" s="25" t="s">
        <v>6</v>
      </c>
      <c r="J69" s="25" t="s">
        <v>6</v>
      </c>
    </row>
    <row r="70" spans="1:10" x14ac:dyDescent="0.25">
      <c r="A70" s="24">
        <v>44222</v>
      </c>
      <c r="B70" s="25" t="s">
        <v>160</v>
      </c>
      <c r="C70" s="23">
        <v>115</v>
      </c>
      <c r="D70" s="23">
        <v>411</v>
      </c>
      <c r="E70" s="25" t="s">
        <v>161</v>
      </c>
      <c r="F70" s="31" t="str">
        <f t="shared" si="1"/>
        <v>411ALLEGUEDE Pierre</v>
      </c>
      <c r="G70" s="23">
        <v>126.5</v>
      </c>
      <c r="H70" s="25" t="s">
        <v>6</v>
      </c>
      <c r="I70" s="23">
        <v>11.5</v>
      </c>
      <c r="J70" s="25" t="s">
        <v>6</v>
      </c>
    </row>
    <row r="71" spans="1:10" x14ac:dyDescent="0.25">
      <c r="A71" s="24">
        <v>44218</v>
      </c>
      <c r="B71" s="25" t="s">
        <v>162</v>
      </c>
      <c r="C71" s="23">
        <v>3000</v>
      </c>
      <c r="D71" s="23">
        <v>411</v>
      </c>
      <c r="E71" s="25" t="s">
        <v>163</v>
      </c>
      <c r="F71" s="31" t="str">
        <f t="shared" si="1"/>
        <v>411Proximité  / DR Sud Ouest</v>
      </c>
      <c r="G71" s="23">
        <v>3600</v>
      </c>
      <c r="H71" s="23">
        <v>600</v>
      </c>
      <c r="I71" s="25" t="s">
        <v>6</v>
      </c>
      <c r="J71" s="25" t="s">
        <v>6</v>
      </c>
    </row>
    <row r="72" spans="1:10" x14ac:dyDescent="0.25">
      <c r="A72" s="24">
        <v>44218</v>
      </c>
      <c r="B72" s="25" t="s">
        <v>164</v>
      </c>
      <c r="C72" s="23">
        <v>14400.02</v>
      </c>
      <c r="D72" s="23">
        <v>411</v>
      </c>
      <c r="E72" s="25" t="s">
        <v>163</v>
      </c>
      <c r="F72" s="31" t="str">
        <f t="shared" si="1"/>
        <v>411Proximité  / DR Sud Ouest</v>
      </c>
      <c r="G72" s="23">
        <v>17280.02</v>
      </c>
      <c r="H72" s="23">
        <v>2880</v>
      </c>
      <c r="I72" s="25" t="s">
        <v>6</v>
      </c>
      <c r="J72" s="25" t="s">
        <v>6</v>
      </c>
    </row>
    <row r="73" spans="1:10" x14ac:dyDescent="0.25">
      <c r="A73" s="24">
        <v>44218</v>
      </c>
      <c r="B73" s="25" t="s">
        <v>78</v>
      </c>
      <c r="C73" s="23">
        <v>16120.16</v>
      </c>
      <c r="D73" s="23">
        <v>411</v>
      </c>
      <c r="E73" s="25" t="s">
        <v>99</v>
      </c>
      <c r="F73" s="31" t="str">
        <f t="shared" si="1"/>
        <v>411JADE DISTRIBUTION</v>
      </c>
      <c r="G73" s="23">
        <v>19344.189999999999</v>
      </c>
      <c r="H73" s="23">
        <v>3224.03</v>
      </c>
      <c r="I73" s="25" t="s">
        <v>6</v>
      </c>
      <c r="J73" s="25" t="s">
        <v>6</v>
      </c>
    </row>
    <row r="74" spans="1:10" x14ac:dyDescent="0.25">
      <c r="A74" s="24">
        <v>44218</v>
      </c>
      <c r="B74" s="25" t="s">
        <v>165</v>
      </c>
      <c r="C74" s="23">
        <v>8530.7999999999993</v>
      </c>
      <c r="D74" s="23">
        <v>411</v>
      </c>
      <c r="E74" s="25" t="s">
        <v>166</v>
      </c>
      <c r="F74" s="31" t="str">
        <f t="shared" si="1"/>
        <v>411DISTRIBUTION GERALDINE</v>
      </c>
      <c r="G74" s="23">
        <v>10236.959999999999</v>
      </c>
      <c r="H74" s="23">
        <v>1706.16</v>
      </c>
      <c r="I74" s="25" t="s">
        <v>6</v>
      </c>
      <c r="J74" s="25" t="s">
        <v>6</v>
      </c>
    </row>
    <row r="75" spans="1:10" x14ac:dyDescent="0.25">
      <c r="A75" s="24">
        <v>44218</v>
      </c>
      <c r="B75" s="25" t="s">
        <v>32</v>
      </c>
      <c r="C75" s="23">
        <v>9516.65</v>
      </c>
      <c r="D75" s="23">
        <v>411</v>
      </c>
      <c r="E75" s="25" t="s">
        <v>163</v>
      </c>
      <c r="F75" s="31" t="str">
        <f t="shared" si="1"/>
        <v>411Proximité  / DR Sud Ouest</v>
      </c>
      <c r="G75" s="23">
        <v>11419.98</v>
      </c>
      <c r="H75" s="23">
        <v>1903.33</v>
      </c>
      <c r="I75" s="25" t="s">
        <v>6</v>
      </c>
      <c r="J75" s="25" t="s">
        <v>6</v>
      </c>
    </row>
    <row r="76" spans="1:10" x14ac:dyDescent="0.25">
      <c r="A76" s="24">
        <v>44218</v>
      </c>
      <c r="B76" s="25" t="s">
        <v>167</v>
      </c>
      <c r="C76" s="23">
        <v>8791.74</v>
      </c>
      <c r="D76" s="23">
        <v>411</v>
      </c>
      <c r="E76" s="25" t="s">
        <v>163</v>
      </c>
      <c r="F76" s="31" t="str">
        <f t="shared" si="1"/>
        <v>411Proximité  / DR Sud Ouest</v>
      </c>
      <c r="G76" s="23">
        <v>10550.09</v>
      </c>
      <c r="H76" s="23">
        <v>1758.35</v>
      </c>
      <c r="I76" s="25" t="s">
        <v>6</v>
      </c>
      <c r="J76" s="25" t="s">
        <v>6</v>
      </c>
    </row>
    <row r="77" spans="1:10" x14ac:dyDescent="0.25">
      <c r="A77" s="24">
        <v>44218</v>
      </c>
      <c r="B77" s="25" t="s">
        <v>168</v>
      </c>
      <c r="C77" s="23">
        <v>1700</v>
      </c>
      <c r="D77" s="23">
        <v>411</v>
      </c>
      <c r="E77" s="25" t="s">
        <v>169</v>
      </c>
      <c r="F77" s="31" t="str">
        <f t="shared" si="1"/>
        <v>411JPF INDUSTRIES</v>
      </c>
      <c r="G77" s="23">
        <v>1700</v>
      </c>
      <c r="H77" s="25" t="s">
        <v>6</v>
      </c>
      <c r="I77" s="25" t="s">
        <v>6</v>
      </c>
      <c r="J77" s="25" t="s">
        <v>6</v>
      </c>
    </row>
    <row r="78" spans="1:10" x14ac:dyDescent="0.25">
      <c r="A78" s="24">
        <v>44218</v>
      </c>
      <c r="B78" s="25" t="s">
        <v>171</v>
      </c>
      <c r="C78" s="23">
        <v>2103.44</v>
      </c>
      <c r="D78" s="23">
        <v>411</v>
      </c>
      <c r="E78" s="25" t="s">
        <v>163</v>
      </c>
      <c r="F78" s="31" t="str">
        <f t="shared" si="1"/>
        <v>411Proximité  / DR Sud Ouest</v>
      </c>
      <c r="G78" s="23">
        <v>2524.13</v>
      </c>
      <c r="H78" s="23">
        <v>420.69</v>
      </c>
      <c r="I78" s="25" t="s">
        <v>6</v>
      </c>
      <c r="J78" s="25" t="s">
        <v>6</v>
      </c>
    </row>
    <row r="79" spans="1:10" x14ac:dyDescent="0.25">
      <c r="A79" s="24">
        <v>44218</v>
      </c>
      <c r="B79" s="25" t="s">
        <v>172</v>
      </c>
      <c r="C79" s="23">
        <v>675.4</v>
      </c>
      <c r="D79" s="23">
        <v>411</v>
      </c>
      <c r="E79" s="25" t="s">
        <v>173</v>
      </c>
      <c r="F79" s="31" t="str">
        <f t="shared" si="1"/>
        <v>411SCEA EDONISTE</v>
      </c>
      <c r="G79" s="23">
        <v>810.48</v>
      </c>
      <c r="H79" s="23">
        <v>135.08000000000001</v>
      </c>
      <c r="I79" s="25" t="s">
        <v>6</v>
      </c>
      <c r="J79" s="25" t="s">
        <v>6</v>
      </c>
    </row>
    <row r="80" spans="1:10" x14ac:dyDescent="0.25">
      <c r="A80" s="24">
        <v>44218</v>
      </c>
      <c r="B80" s="25" t="s">
        <v>174</v>
      </c>
      <c r="C80" s="23">
        <v>-675.4</v>
      </c>
      <c r="D80" s="23">
        <v>411</v>
      </c>
      <c r="E80" s="25" t="s">
        <v>175</v>
      </c>
      <c r="F80" s="31" t="str">
        <f t="shared" si="1"/>
        <v>411BLANC STEPHANE</v>
      </c>
      <c r="G80" s="23">
        <v>-742.94</v>
      </c>
      <c r="H80" s="25" t="s">
        <v>6</v>
      </c>
      <c r="I80" s="23">
        <v>67.540000000000006</v>
      </c>
      <c r="J80" s="25" t="s">
        <v>6</v>
      </c>
    </row>
    <row r="81" spans="1:10" x14ac:dyDescent="0.25">
      <c r="A81" s="24">
        <v>44218</v>
      </c>
      <c r="B81" s="25" t="s">
        <v>148</v>
      </c>
      <c r="C81" s="23">
        <v>18822.04</v>
      </c>
      <c r="D81" s="23">
        <v>411</v>
      </c>
      <c r="E81" s="25" t="s">
        <v>176</v>
      </c>
      <c r="F81" s="31" t="str">
        <f t="shared" si="1"/>
        <v>411MENOTEL</v>
      </c>
      <c r="G81" s="23">
        <v>22586.45</v>
      </c>
      <c r="H81" s="23">
        <v>3764.41</v>
      </c>
      <c r="I81" s="25" t="s">
        <v>6</v>
      </c>
      <c r="J81" s="25" t="s">
        <v>6</v>
      </c>
    </row>
    <row r="82" spans="1:10" x14ac:dyDescent="0.25">
      <c r="A82" s="24">
        <v>44217</v>
      </c>
      <c r="B82" s="25" t="s">
        <v>177</v>
      </c>
      <c r="C82" s="23">
        <v>3037.1</v>
      </c>
      <c r="D82" s="23">
        <v>411</v>
      </c>
      <c r="E82" s="25" t="s">
        <v>178</v>
      </c>
      <c r="F82" s="31" t="str">
        <f t="shared" si="1"/>
        <v>411PARC ANIMALIER</v>
      </c>
      <c r="G82" s="23">
        <v>3644.52</v>
      </c>
      <c r="H82" s="23">
        <v>607.41999999999996</v>
      </c>
      <c r="I82" s="25" t="s">
        <v>6</v>
      </c>
      <c r="J82" s="25" t="s">
        <v>6</v>
      </c>
    </row>
    <row r="83" spans="1:10" x14ac:dyDescent="0.25">
      <c r="A83" s="24">
        <v>44217</v>
      </c>
      <c r="B83" s="25" t="s">
        <v>179</v>
      </c>
      <c r="C83" s="23">
        <v>718.25</v>
      </c>
      <c r="D83" s="23">
        <v>411</v>
      </c>
      <c r="E83" s="25" t="s">
        <v>176</v>
      </c>
      <c r="F83" s="31" t="str">
        <f t="shared" si="1"/>
        <v>411MENOTEL</v>
      </c>
      <c r="G83" s="23">
        <v>861.9</v>
      </c>
      <c r="H83" s="23">
        <v>143.65</v>
      </c>
      <c r="I83" s="25" t="s">
        <v>6</v>
      </c>
      <c r="J83" s="25" t="s">
        <v>6</v>
      </c>
    </row>
    <row r="84" spans="1:10" x14ac:dyDescent="0.25">
      <c r="A84" s="24">
        <v>44217</v>
      </c>
      <c r="B84" s="25" t="s">
        <v>170</v>
      </c>
      <c r="C84" s="23">
        <v>679.25</v>
      </c>
      <c r="D84" s="23">
        <v>411</v>
      </c>
      <c r="E84" s="25" t="s">
        <v>181</v>
      </c>
      <c r="F84" s="31" t="str">
        <f t="shared" si="1"/>
        <v>411Foyer Handi-Aide</v>
      </c>
      <c r="G84" s="23">
        <v>815.1</v>
      </c>
      <c r="H84" s="23">
        <v>135.85</v>
      </c>
      <c r="I84" s="25" t="s">
        <v>6</v>
      </c>
      <c r="J84" s="25" t="s">
        <v>6</v>
      </c>
    </row>
    <row r="85" spans="1:10" x14ac:dyDescent="0.25">
      <c r="A85" s="24">
        <v>44217</v>
      </c>
      <c r="B85" s="25" t="s">
        <v>35</v>
      </c>
      <c r="C85" s="23">
        <v>885.59</v>
      </c>
      <c r="D85" s="23">
        <v>411</v>
      </c>
      <c r="E85" s="25" t="s">
        <v>182</v>
      </c>
      <c r="F85" s="31" t="str">
        <f t="shared" si="1"/>
        <v>411G. VIGOUROUX</v>
      </c>
      <c r="G85" s="23">
        <v>1062.71</v>
      </c>
      <c r="H85" s="23">
        <v>177.12</v>
      </c>
      <c r="I85" s="25" t="s">
        <v>6</v>
      </c>
      <c r="J85" s="25" t="s">
        <v>6</v>
      </c>
    </row>
    <row r="86" spans="1:10" x14ac:dyDescent="0.25">
      <c r="A86" s="24">
        <v>44217</v>
      </c>
      <c r="B86" s="25" t="s">
        <v>183</v>
      </c>
      <c r="C86" s="23">
        <v>970.65</v>
      </c>
      <c r="D86" s="23">
        <v>411</v>
      </c>
      <c r="E86" s="25" t="s">
        <v>184</v>
      </c>
      <c r="F86" s="31" t="str">
        <f t="shared" si="1"/>
        <v>411DIDATEC</v>
      </c>
      <c r="G86" s="23">
        <v>1164.78</v>
      </c>
      <c r="H86" s="23">
        <v>194.13</v>
      </c>
      <c r="I86" s="25" t="s">
        <v>6</v>
      </c>
      <c r="J86" s="25" t="s">
        <v>6</v>
      </c>
    </row>
    <row r="87" spans="1:10" x14ac:dyDescent="0.25">
      <c r="A87" s="24">
        <v>44217</v>
      </c>
      <c r="B87" s="25" t="s">
        <v>185</v>
      </c>
      <c r="C87" s="23">
        <v>5791.23</v>
      </c>
      <c r="D87" s="23">
        <v>411</v>
      </c>
      <c r="E87" s="25" t="s">
        <v>186</v>
      </c>
      <c r="F87" s="31" t="str">
        <f t="shared" si="1"/>
        <v>411SPL Midi Pyrénées - Mandataire</v>
      </c>
      <c r="G87" s="23">
        <v>6949.48</v>
      </c>
      <c r="H87" s="23">
        <v>1158.25</v>
      </c>
      <c r="I87" s="25" t="s">
        <v>6</v>
      </c>
      <c r="J87" s="25" t="s">
        <v>6</v>
      </c>
    </row>
    <row r="88" spans="1:10" x14ac:dyDescent="0.25">
      <c r="A88" s="24">
        <v>44217</v>
      </c>
      <c r="B88" s="25" t="s">
        <v>187</v>
      </c>
      <c r="C88" s="23">
        <v>2033.69</v>
      </c>
      <c r="D88" s="23">
        <v>411</v>
      </c>
      <c r="E88" s="25" t="s">
        <v>188</v>
      </c>
      <c r="F88" s="31" t="str">
        <f t="shared" si="1"/>
        <v>411BRULEY Pascal</v>
      </c>
      <c r="G88" s="23">
        <v>2440.4299999999998</v>
      </c>
      <c r="H88" s="23">
        <v>406.74</v>
      </c>
      <c r="I88" s="25" t="s">
        <v>6</v>
      </c>
      <c r="J88" s="25" t="s">
        <v>6</v>
      </c>
    </row>
    <row r="89" spans="1:10" x14ac:dyDescent="0.25">
      <c r="A89" s="24">
        <v>44217</v>
      </c>
      <c r="B89" s="25" t="s">
        <v>189</v>
      </c>
      <c r="C89" s="23">
        <v>1903.13</v>
      </c>
      <c r="D89" s="23">
        <v>411</v>
      </c>
      <c r="E89" s="25" t="s">
        <v>155</v>
      </c>
      <c r="F89" s="31" t="str">
        <f t="shared" si="1"/>
        <v>411COMMUNAUTE DE COMMUNES</v>
      </c>
      <c r="G89" s="23">
        <v>2283.7600000000002</v>
      </c>
      <c r="H89" s="23">
        <v>380.63</v>
      </c>
      <c r="I89" s="25" t="s">
        <v>6</v>
      </c>
      <c r="J89" s="25" t="s">
        <v>6</v>
      </c>
    </row>
    <row r="90" spans="1:10" x14ac:dyDescent="0.25">
      <c r="A90" s="24">
        <v>44217</v>
      </c>
      <c r="B90" s="25" t="s">
        <v>190</v>
      </c>
      <c r="C90" s="23">
        <v>16593.34</v>
      </c>
      <c r="D90" s="23">
        <v>411</v>
      </c>
      <c r="E90" s="25" t="s">
        <v>191</v>
      </c>
      <c r="F90" s="31" t="str">
        <f t="shared" si="1"/>
        <v>411INTERREGIONALE POLYGONE</v>
      </c>
      <c r="G90" s="23">
        <v>19912.009999999998</v>
      </c>
      <c r="H90" s="23">
        <v>3318.67</v>
      </c>
      <c r="I90" s="25" t="s">
        <v>6</v>
      </c>
      <c r="J90" s="25" t="s">
        <v>6</v>
      </c>
    </row>
    <row r="91" spans="1:10" x14ac:dyDescent="0.25">
      <c r="A91" s="24">
        <v>44217</v>
      </c>
      <c r="B91" s="25" t="s">
        <v>192</v>
      </c>
      <c r="C91" s="23">
        <v>2792.21</v>
      </c>
      <c r="D91" s="23">
        <v>411</v>
      </c>
      <c r="E91" s="25" t="s">
        <v>155</v>
      </c>
      <c r="F91" s="31" t="str">
        <f t="shared" si="1"/>
        <v>411COMMUNAUTE DE COMMUNES</v>
      </c>
      <c r="G91" s="23">
        <v>3350.65</v>
      </c>
      <c r="H91" s="23">
        <v>558.44000000000005</v>
      </c>
      <c r="I91" s="25" t="s">
        <v>6</v>
      </c>
      <c r="J91" s="25" t="s">
        <v>6</v>
      </c>
    </row>
    <row r="92" spans="1:10" x14ac:dyDescent="0.25">
      <c r="A92" s="24">
        <v>44217</v>
      </c>
      <c r="B92" s="25" t="s">
        <v>193</v>
      </c>
      <c r="C92" s="23">
        <v>4449.76</v>
      </c>
      <c r="D92" s="23">
        <v>411</v>
      </c>
      <c r="E92" s="25" t="s">
        <v>194</v>
      </c>
      <c r="F92" s="31" t="str">
        <f t="shared" si="1"/>
        <v>411COMMUNE DE LABATHUDE</v>
      </c>
      <c r="G92" s="23">
        <v>5339.71</v>
      </c>
      <c r="H92" s="23">
        <v>889.95</v>
      </c>
      <c r="I92" s="25" t="s">
        <v>6</v>
      </c>
      <c r="J92" s="25" t="s">
        <v>6</v>
      </c>
    </row>
    <row r="93" spans="1:10" x14ac:dyDescent="0.25">
      <c r="A93" s="24">
        <v>44216</v>
      </c>
      <c r="B93" s="25" t="s">
        <v>26</v>
      </c>
      <c r="C93" s="23">
        <v>-14535.13</v>
      </c>
      <c r="D93" s="23">
        <v>411</v>
      </c>
      <c r="E93" s="25" t="s">
        <v>195</v>
      </c>
      <c r="F93" s="31" t="str">
        <f t="shared" si="1"/>
        <v>411Birou Gérard et Brigitte</v>
      </c>
      <c r="G93" s="23">
        <v>-15334.56</v>
      </c>
      <c r="H93" s="25" t="s">
        <v>6</v>
      </c>
      <c r="I93" s="25" t="s">
        <v>6</v>
      </c>
      <c r="J93" s="23">
        <v>799.43</v>
      </c>
    </row>
    <row r="94" spans="1:10" x14ac:dyDescent="0.25">
      <c r="A94" s="24">
        <v>44216</v>
      </c>
      <c r="B94" s="25" t="s">
        <v>196</v>
      </c>
      <c r="C94" s="23">
        <v>14535.13</v>
      </c>
      <c r="D94" s="23">
        <v>411</v>
      </c>
      <c r="E94" s="25" t="s">
        <v>195</v>
      </c>
      <c r="F94" s="31" t="str">
        <f t="shared" si="1"/>
        <v>411Birou Gérard et Brigitte</v>
      </c>
      <c r="G94" s="23">
        <v>15334.56</v>
      </c>
      <c r="H94" s="25" t="s">
        <v>6</v>
      </c>
      <c r="I94" s="25" t="s">
        <v>6</v>
      </c>
      <c r="J94" s="23">
        <v>799.43</v>
      </c>
    </row>
    <row r="95" spans="1:10" x14ac:dyDescent="0.25">
      <c r="A95" s="24">
        <v>44215</v>
      </c>
      <c r="B95" s="25" t="s">
        <v>180</v>
      </c>
      <c r="C95" s="23">
        <v>55</v>
      </c>
      <c r="D95" s="23">
        <v>411</v>
      </c>
      <c r="E95" s="25" t="s">
        <v>197</v>
      </c>
      <c r="F95" s="31" t="str">
        <f t="shared" si="1"/>
        <v>411EDONISTE</v>
      </c>
      <c r="G95" s="23">
        <v>66</v>
      </c>
      <c r="H95" s="23">
        <v>11</v>
      </c>
      <c r="I95" s="25" t="s">
        <v>6</v>
      </c>
      <c r="J95" s="25" t="s">
        <v>6</v>
      </c>
    </row>
    <row r="96" spans="1:10" x14ac:dyDescent="0.25">
      <c r="A96" s="24">
        <v>44215</v>
      </c>
      <c r="B96" s="25" t="s">
        <v>198</v>
      </c>
      <c r="C96" s="23">
        <v>193</v>
      </c>
      <c r="D96" s="23">
        <v>411</v>
      </c>
      <c r="E96" s="25" t="s">
        <v>199</v>
      </c>
      <c r="F96" s="31" t="str">
        <f t="shared" si="1"/>
        <v>411SOLIGNAC Vincent</v>
      </c>
      <c r="G96" s="23">
        <v>212.3</v>
      </c>
      <c r="H96" s="25" t="s">
        <v>6</v>
      </c>
      <c r="I96" s="23">
        <v>19.3</v>
      </c>
      <c r="J96" s="25" t="s">
        <v>6</v>
      </c>
    </row>
    <row r="97" spans="1:10" x14ac:dyDescent="0.25">
      <c r="A97" s="24">
        <v>44215</v>
      </c>
      <c r="B97" s="25" t="s">
        <v>76</v>
      </c>
      <c r="C97" s="23">
        <v>98</v>
      </c>
      <c r="D97" s="23">
        <v>411</v>
      </c>
      <c r="E97" s="25" t="s">
        <v>200</v>
      </c>
      <c r="F97" s="31" t="str">
        <f t="shared" si="1"/>
        <v>411SOL Cyril</v>
      </c>
      <c r="G97" s="23">
        <v>107.8</v>
      </c>
      <c r="H97" s="25" t="s">
        <v>6</v>
      </c>
      <c r="I97" s="23">
        <v>9.8000000000000007</v>
      </c>
      <c r="J97" s="25" t="s">
        <v>6</v>
      </c>
    </row>
    <row r="98" spans="1:10" x14ac:dyDescent="0.25">
      <c r="A98" s="24">
        <v>44215</v>
      </c>
      <c r="B98" s="25" t="s">
        <v>201</v>
      </c>
      <c r="C98" s="23">
        <v>74</v>
      </c>
      <c r="D98" s="23">
        <v>411</v>
      </c>
      <c r="E98" s="25" t="s">
        <v>202</v>
      </c>
      <c r="F98" s="31" t="str">
        <f t="shared" si="1"/>
        <v>411LEROY</v>
      </c>
      <c r="G98" s="23">
        <v>81.400000000000006</v>
      </c>
      <c r="H98" s="25" t="s">
        <v>6</v>
      </c>
      <c r="I98" s="23">
        <v>7.4</v>
      </c>
      <c r="J98" s="25" t="s">
        <v>6</v>
      </c>
    </row>
    <row r="99" spans="1:10" x14ac:dyDescent="0.25">
      <c r="A99" s="24">
        <v>44215</v>
      </c>
      <c r="B99" s="25" t="s">
        <v>63</v>
      </c>
      <c r="C99" s="23">
        <v>55</v>
      </c>
      <c r="D99" s="23">
        <v>411</v>
      </c>
      <c r="E99" s="25" t="s">
        <v>203</v>
      </c>
      <c r="F99" s="31" t="str">
        <f t="shared" si="1"/>
        <v>411LANDOIS Bernard</v>
      </c>
      <c r="G99" s="23">
        <v>60.5</v>
      </c>
      <c r="H99" s="25" t="s">
        <v>6</v>
      </c>
      <c r="I99" s="23">
        <v>5.5</v>
      </c>
      <c r="J99" s="25" t="s">
        <v>6</v>
      </c>
    </row>
    <row r="100" spans="1:10" x14ac:dyDescent="0.25">
      <c r="A100" s="24">
        <v>44215</v>
      </c>
      <c r="B100" s="25" t="s">
        <v>204</v>
      </c>
      <c r="C100" s="23">
        <v>156.5</v>
      </c>
      <c r="D100" s="23">
        <v>411</v>
      </c>
      <c r="E100" s="25" t="s">
        <v>155</v>
      </c>
      <c r="F100" s="31" t="str">
        <f t="shared" si="1"/>
        <v>411COMMUNAUTE DE COMMUNES</v>
      </c>
      <c r="G100" s="23">
        <v>187.8</v>
      </c>
      <c r="H100" s="23">
        <v>31.3</v>
      </c>
      <c r="I100" s="25" t="s">
        <v>6</v>
      </c>
      <c r="J100" s="25" t="s">
        <v>6</v>
      </c>
    </row>
    <row r="101" spans="1:10" x14ac:dyDescent="0.25">
      <c r="A101" s="24">
        <v>44215</v>
      </c>
      <c r="B101" s="25" t="s">
        <v>205</v>
      </c>
      <c r="C101" s="23">
        <v>748.96</v>
      </c>
      <c r="D101" s="23">
        <v>411</v>
      </c>
      <c r="E101" s="25" t="s">
        <v>206</v>
      </c>
      <c r="F101" s="31" t="str">
        <f t="shared" si="1"/>
        <v>411THERET Chantal</v>
      </c>
      <c r="G101" s="23">
        <v>823.86</v>
      </c>
      <c r="H101" s="25" t="s">
        <v>6</v>
      </c>
      <c r="I101" s="23">
        <v>74.900000000000006</v>
      </c>
      <c r="J101" s="25" t="s">
        <v>6</v>
      </c>
    </row>
    <row r="102" spans="1:10" x14ac:dyDescent="0.25">
      <c r="A102" s="24">
        <v>44215</v>
      </c>
      <c r="B102" s="25" t="s">
        <v>207</v>
      </c>
      <c r="C102" s="23">
        <v>164.83</v>
      </c>
      <c r="D102" s="23">
        <v>411</v>
      </c>
      <c r="E102" s="25" t="s">
        <v>208</v>
      </c>
      <c r="F102" s="31" t="str">
        <f t="shared" si="1"/>
        <v>411FOURQUET Clément</v>
      </c>
      <c r="G102" s="23">
        <v>181.31</v>
      </c>
      <c r="H102" s="25" t="s">
        <v>6</v>
      </c>
      <c r="I102" s="23">
        <v>16.48</v>
      </c>
      <c r="J102" s="25" t="s">
        <v>6</v>
      </c>
    </row>
    <row r="103" spans="1:10" x14ac:dyDescent="0.25">
      <c r="A103" s="24">
        <v>44215</v>
      </c>
      <c r="B103" s="25" t="s">
        <v>210</v>
      </c>
      <c r="C103" s="23">
        <v>148.22999999999999</v>
      </c>
      <c r="D103" s="23">
        <v>411</v>
      </c>
      <c r="E103" s="25" t="s">
        <v>211</v>
      </c>
      <c r="F103" s="31" t="str">
        <f t="shared" si="1"/>
        <v>411BOURDIOL Christiane</v>
      </c>
      <c r="G103" s="23">
        <v>163.05000000000001</v>
      </c>
      <c r="H103" s="25" t="s">
        <v>6</v>
      </c>
      <c r="I103" s="23">
        <v>14.82</v>
      </c>
      <c r="J103" s="25" t="s">
        <v>6</v>
      </c>
    </row>
    <row r="104" spans="1:10" x14ac:dyDescent="0.25">
      <c r="A104" s="24">
        <v>44215</v>
      </c>
      <c r="B104" s="25" t="s">
        <v>212</v>
      </c>
      <c r="C104" s="23">
        <v>289.95999999999998</v>
      </c>
      <c r="D104" s="23">
        <v>411</v>
      </c>
      <c r="E104" s="25" t="s">
        <v>213</v>
      </c>
      <c r="F104" s="31" t="str">
        <f t="shared" si="1"/>
        <v>411GALEAZZI Patrick</v>
      </c>
      <c r="G104" s="23">
        <v>318.95999999999998</v>
      </c>
      <c r="H104" s="25" t="s">
        <v>6</v>
      </c>
      <c r="I104" s="23">
        <v>29</v>
      </c>
      <c r="J104" s="25" t="s">
        <v>6</v>
      </c>
    </row>
    <row r="105" spans="1:10" x14ac:dyDescent="0.25">
      <c r="A105" s="24">
        <v>44215</v>
      </c>
      <c r="B105" s="25" t="s">
        <v>215</v>
      </c>
      <c r="C105" s="23">
        <v>325.32</v>
      </c>
      <c r="D105" s="23">
        <v>411</v>
      </c>
      <c r="E105" s="25" t="s">
        <v>216</v>
      </c>
      <c r="F105" s="31" t="str">
        <f t="shared" si="1"/>
        <v>411NOUAILLES Carole</v>
      </c>
      <c r="G105" s="23">
        <v>357.85</v>
      </c>
      <c r="H105" s="25" t="s">
        <v>6</v>
      </c>
      <c r="I105" s="23">
        <v>32.53</v>
      </c>
      <c r="J105" s="25" t="s">
        <v>6</v>
      </c>
    </row>
    <row r="106" spans="1:10" x14ac:dyDescent="0.25">
      <c r="A106" s="24">
        <v>44215</v>
      </c>
      <c r="B106" s="25" t="s">
        <v>217</v>
      </c>
      <c r="C106" s="23">
        <v>394.54</v>
      </c>
      <c r="D106" s="23">
        <v>411</v>
      </c>
      <c r="E106" s="25" t="s">
        <v>218</v>
      </c>
      <c r="F106" s="31" t="str">
        <f t="shared" si="1"/>
        <v>411POUMEYROL Pierre</v>
      </c>
      <c r="G106" s="23">
        <v>433.99</v>
      </c>
      <c r="H106" s="25" t="s">
        <v>6</v>
      </c>
      <c r="I106" s="23">
        <v>39.450000000000003</v>
      </c>
      <c r="J106" s="25" t="s">
        <v>6</v>
      </c>
    </row>
    <row r="107" spans="1:10" x14ac:dyDescent="0.25">
      <c r="A107" s="24">
        <v>44215</v>
      </c>
      <c r="B107" s="25" t="s">
        <v>20</v>
      </c>
      <c r="C107" s="23">
        <v>258</v>
      </c>
      <c r="D107" s="23">
        <v>411</v>
      </c>
      <c r="E107" s="25" t="s">
        <v>219</v>
      </c>
      <c r="F107" s="31" t="str">
        <f t="shared" si="1"/>
        <v>411PERRIN - PERROT</v>
      </c>
      <c r="G107" s="23">
        <v>283.8</v>
      </c>
      <c r="H107" s="25" t="s">
        <v>6</v>
      </c>
      <c r="I107" s="23">
        <v>25.8</v>
      </c>
      <c r="J107" s="25" t="s">
        <v>6</v>
      </c>
    </row>
    <row r="108" spans="1:10" x14ac:dyDescent="0.25">
      <c r="A108" s="24">
        <v>44215</v>
      </c>
      <c r="B108" s="25" t="s">
        <v>220</v>
      </c>
      <c r="C108" s="23">
        <v>124</v>
      </c>
      <c r="D108" s="23">
        <v>411</v>
      </c>
      <c r="E108" s="25" t="s">
        <v>221</v>
      </c>
      <c r="F108" s="31" t="str">
        <f t="shared" si="1"/>
        <v>411PONCHON</v>
      </c>
      <c r="G108" s="23">
        <v>136.4</v>
      </c>
      <c r="H108" s="25" t="s">
        <v>6</v>
      </c>
      <c r="I108" s="23">
        <v>12.4</v>
      </c>
      <c r="J108" s="25" t="s">
        <v>6</v>
      </c>
    </row>
    <row r="109" spans="1:10" x14ac:dyDescent="0.25">
      <c r="A109" s="24">
        <v>44215</v>
      </c>
      <c r="B109" s="25" t="s">
        <v>223</v>
      </c>
      <c r="C109" s="23">
        <v>336.36</v>
      </c>
      <c r="D109" s="23">
        <v>411</v>
      </c>
      <c r="E109" s="25" t="s">
        <v>28</v>
      </c>
      <c r="F109" s="31" t="str">
        <f t="shared" si="1"/>
        <v>411MAZET Eric</v>
      </c>
      <c r="G109" s="23">
        <v>370</v>
      </c>
      <c r="H109" s="25" t="s">
        <v>6</v>
      </c>
      <c r="I109" s="23">
        <v>33.64</v>
      </c>
      <c r="J109" s="25" t="s">
        <v>6</v>
      </c>
    </row>
    <row r="110" spans="1:10" x14ac:dyDescent="0.25">
      <c r="A110" s="24">
        <v>44215</v>
      </c>
      <c r="B110" s="25" t="s">
        <v>224</v>
      </c>
      <c r="C110" s="23">
        <v>586.36</v>
      </c>
      <c r="D110" s="23">
        <v>411</v>
      </c>
      <c r="E110" s="25" t="s">
        <v>225</v>
      </c>
      <c r="F110" s="31" t="str">
        <f t="shared" si="1"/>
        <v>411HEREIL Jérôme</v>
      </c>
      <c r="G110" s="23">
        <v>645</v>
      </c>
      <c r="H110" s="25" t="s">
        <v>6</v>
      </c>
      <c r="I110" s="23">
        <v>58.64</v>
      </c>
      <c r="J110" s="25" t="s">
        <v>6</v>
      </c>
    </row>
    <row r="111" spans="1:10" x14ac:dyDescent="0.25">
      <c r="A111" s="24">
        <v>44215</v>
      </c>
      <c r="B111" s="25" t="s">
        <v>66</v>
      </c>
      <c r="C111" s="23">
        <v>206.95</v>
      </c>
      <c r="D111" s="23">
        <v>411</v>
      </c>
      <c r="E111" s="25" t="s">
        <v>227</v>
      </c>
      <c r="F111" s="31" t="str">
        <f t="shared" si="1"/>
        <v>411RABAH Bernard</v>
      </c>
      <c r="G111" s="23">
        <v>227.65</v>
      </c>
      <c r="H111" s="25" t="s">
        <v>6</v>
      </c>
      <c r="I111" s="23">
        <v>20.7</v>
      </c>
      <c r="J111" s="25" t="s">
        <v>6</v>
      </c>
    </row>
    <row r="112" spans="1:10" x14ac:dyDescent="0.25">
      <c r="A112" s="24">
        <v>44215</v>
      </c>
      <c r="B112" s="25" t="s">
        <v>228</v>
      </c>
      <c r="C112" s="23">
        <v>736.37</v>
      </c>
      <c r="D112" s="23">
        <v>411</v>
      </c>
      <c r="E112" s="25" t="s">
        <v>117</v>
      </c>
      <c r="F112" s="31" t="str">
        <f t="shared" si="1"/>
        <v>411TAUXES Raymond</v>
      </c>
      <c r="G112" s="23">
        <v>810.01</v>
      </c>
      <c r="H112" s="25" t="s">
        <v>6</v>
      </c>
      <c r="I112" s="23">
        <v>73.64</v>
      </c>
      <c r="J112" s="25" t="s">
        <v>6</v>
      </c>
    </row>
    <row r="113" spans="1:10" x14ac:dyDescent="0.25">
      <c r="A113" s="24">
        <v>44215</v>
      </c>
      <c r="B113" s="25" t="s">
        <v>229</v>
      </c>
      <c r="C113" s="23">
        <v>138.9</v>
      </c>
      <c r="D113" s="23">
        <v>411</v>
      </c>
      <c r="E113" s="25" t="s">
        <v>119</v>
      </c>
      <c r="F113" s="31" t="str">
        <f t="shared" si="1"/>
        <v>411JOYEUX René</v>
      </c>
      <c r="G113" s="23">
        <v>152.79</v>
      </c>
      <c r="H113" s="25" t="s">
        <v>6</v>
      </c>
      <c r="I113" s="23">
        <v>13.89</v>
      </c>
      <c r="J113" s="25" t="s">
        <v>6</v>
      </c>
    </row>
    <row r="114" spans="1:10" x14ac:dyDescent="0.25">
      <c r="A114" s="24">
        <v>44215</v>
      </c>
      <c r="B114" s="25" t="s">
        <v>230</v>
      </c>
      <c r="C114" s="23">
        <v>488.7</v>
      </c>
      <c r="D114" s="23">
        <v>411</v>
      </c>
      <c r="E114" s="25" t="s">
        <v>231</v>
      </c>
      <c r="F114" s="31" t="str">
        <f t="shared" si="1"/>
        <v>411VIARD Alain</v>
      </c>
      <c r="G114" s="23">
        <v>537.57000000000005</v>
      </c>
      <c r="H114" s="25" t="s">
        <v>6</v>
      </c>
      <c r="I114" s="23">
        <v>48.87</v>
      </c>
      <c r="J114" s="25" t="s">
        <v>6</v>
      </c>
    </row>
    <row r="115" spans="1:10" x14ac:dyDescent="0.25">
      <c r="A115" s="24">
        <v>44215</v>
      </c>
      <c r="B115" s="25" t="s">
        <v>233</v>
      </c>
      <c r="C115" s="23">
        <v>121</v>
      </c>
      <c r="D115" s="23">
        <v>411</v>
      </c>
      <c r="E115" s="25" t="s">
        <v>234</v>
      </c>
      <c r="F115" s="31" t="str">
        <f t="shared" si="1"/>
        <v>411MERLE Nadine</v>
      </c>
      <c r="G115" s="23">
        <v>133.1</v>
      </c>
      <c r="H115" s="25" t="s">
        <v>6</v>
      </c>
      <c r="I115" s="23">
        <v>12.1</v>
      </c>
      <c r="J115" s="25" t="s">
        <v>6</v>
      </c>
    </row>
    <row r="116" spans="1:10" x14ac:dyDescent="0.25">
      <c r="A116" s="24">
        <v>44215</v>
      </c>
      <c r="B116" s="25" t="s">
        <v>151</v>
      </c>
      <c r="C116" s="23">
        <v>121</v>
      </c>
      <c r="D116" s="23">
        <v>411</v>
      </c>
      <c r="E116" s="25" t="s">
        <v>235</v>
      </c>
      <c r="F116" s="31" t="str">
        <f t="shared" si="1"/>
        <v>411MONTY René</v>
      </c>
      <c r="G116" s="23">
        <v>133.1</v>
      </c>
      <c r="H116" s="25" t="s">
        <v>6</v>
      </c>
      <c r="I116" s="23">
        <v>12.1</v>
      </c>
      <c r="J116" s="25" t="s">
        <v>6</v>
      </c>
    </row>
    <row r="117" spans="1:10" x14ac:dyDescent="0.25">
      <c r="A117" s="24">
        <v>44215</v>
      </c>
      <c r="B117" s="25" t="s">
        <v>236</v>
      </c>
      <c r="C117" s="23">
        <v>121</v>
      </c>
      <c r="D117" s="23">
        <v>411</v>
      </c>
      <c r="E117" s="25" t="s">
        <v>237</v>
      </c>
      <c r="F117" s="31" t="str">
        <f t="shared" si="1"/>
        <v>411LAFON Christian</v>
      </c>
      <c r="G117" s="23">
        <v>133.1</v>
      </c>
      <c r="H117" s="25" t="s">
        <v>6</v>
      </c>
      <c r="I117" s="23">
        <v>12.1</v>
      </c>
      <c r="J117" s="25" t="s">
        <v>6</v>
      </c>
    </row>
    <row r="118" spans="1:10" x14ac:dyDescent="0.25">
      <c r="A118" s="24">
        <v>44215</v>
      </c>
      <c r="B118" s="25" t="s">
        <v>238</v>
      </c>
      <c r="C118" s="23">
        <v>140</v>
      </c>
      <c r="D118" s="23">
        <v>411</v>
      </c>
      <c r="E118" s="25" t="s">
        <v>239</v>
      </c>
      <c r="F118" s="31" t="str">
        <f t="shared" si="1"/>
        <v>411CHAMPEVAL Claude</v>
      </c>
      <c r="G118" s="23">
        <v>154</v>
      </c>
      <c r="H118" s="25" t="s">
        <v>6</v>
      </c>
      <c r="I118" s="23">
        <v>14</v>
      </c>
      <c r="J118" s="25" t="s">
        <v>6</v>
      </c>
    </row>
    <row r="119" spans="1:10" x14ac:dyDescent="0.25">
      <c r="A119" s="24">
        <v>44215</v>
      </c>
      <c r="B119" s="25" t="s">
        <v>240</v>
      </c>
      <c r="C119" s="23">
        <v>121</v>
      </c>
      <c r="D119" s="23">
        <v>411</v>
      </c>
      <c r="E119" s="25" t="s">
        <v>241</v>
      </c>
      <c r="F119" s="31" t="str">
        <f t="shared" si="1"/>
        <v>411PICARDO BUHR Marie Claire</v>
      </c>
      <c r="G119" s="23">
        <v>133.1</v>
      </c>
      <c r="H119" s="25" t="s">
        <v>6</v>
      </c>
      <c r="I119" s="23">
        <v>12.1</v>
      </c>
      <c r="J119" s="25" t="s">
        <v>6</v>
      </c>
    </row>
    <row r="120" spans="1:10" x14ac:dyDescent="0.25">
      <c r="A120" s="24">
        <v>44215</v>
      </c>
      <c r="B120" s="25" t="s">
        <v>242</v>
      </c>
      <c r="C120" s="23">
        <v>5535.22</v>
      </c>
      <c r="D120" s="23">
        <v>411</v>
      </c>
      <c r="E120" s="25" t="s">
        <v>243</v>
      </c>
      <c r="F120" s="31" t="str">
        <f t="shared" si="1"/>
        <v>411FANON Luc</v>
      </c>
      <c r="G120" s="23">
        <v>6470.95</v>
      </c>
      <c r="H120" s="23">
        <v>764.41</v>
      </c>
      <c r="I120" s="23">
        <v>171.32</v>
      </c>
      <c r="J120" s="25" t="s">
        <v>6</v>
      </c>
    </row>
    <row r="121" spans="1:10" x14ac:dyDescent="0.25">
      <c r="A121" s="24">
        <v>44215</v>
      </c>
      <c r="B121" s="25" t="s">
        <v>244</v>
      </c>
      <c r="C121" s="23">
        <v>199</v>
      </c>
      <c r="D121" s="23">
        <v>411</v>
      </c>
      <c r="E121" s="25" t="s">
        <v>245</v>
      </c>
      <c r="F121" s="31" t="str">
        <f t="shared" si="1"/>
        <v>411LE DRAUZOU</v>
      </c>
      <c r="G121" s="23">
        <v>238.8</v>
      </c>
      <c r="H121" s="23">
        <v>39.799999999999997</v>
      </c>
      <c r="I121" s="25" t="s">
        <v>6</v>
      </c>
      <c r="J121" s="25" t="s">
        <v>6</v>
      </c>
    </row>
    <row r="122" spans="1:10" x14ac:dyDescent="0.25">
      <c r="A122" s="24">
        <v>44215</v>
      </c>
      <c r="B122" s="25" t="s">
        <v>246</v>
      </c>
      <c r="C122" s="23">
        <v>1830.2</v>
      </c>
      <c r="D122" s="23">
        <v>411</v>
      </c>
      <c r="E122" s="25" t="s">
        <v>247</v>
      </c>
      <c r="F122" s="31" t="str">
        <f t="shared" si="1"/>
        <v>411CFM.46</v>
      </c>
      <c r="G122" s="23">
        <v>2196.2399999999998</v>
      </c>
      <c r="H122" s="23">
        <v>366.04</v>
      </c>
      <c r="I122" s="25" t="s">
        <v>6</v>
      </c>
      <c r="J122" s="25" t="s">
        <v>6</v>
      </c>
    </row>
    <row r="123" spans="1:10" x14ac:dyDescent="0.25">
      <c r="A123" s="24">
        <v>44214</v>
      </c>
      <c r="B123" s="25" t="s">
        <v>248</v>
      </c>
      <c r="C123" s="23">
        <v>1707</v>
      </c>
      <c r="D123" s="23">
        <v>411</v>
      </c>
      <c r="E123" s="25" t="s">
        <v>249</v>
      </c>
      <c r="F123" s="31" t="str">
        <f t="shared" si="1"/>
        <v>411HLM INTERREGIONALE POLYGONE</v>
      </c>
      <c r="G123" s="23">
        <v>2048.4</v>
      </c>
      <c r="H123" s="23">
        <v>341.4</v>
      </c>
      <c r="I123" s="25" t="s">
        <v>6</v>
      </c>
      <c r="J123" s="25" t="s">
        <v>6</v>
      </c>
    </row>
    <row r="124" spans="1:10" x14ac:dyDescent="0.25">
      <c r="A124" s="24">
        <v>44210</v>
      </c>
      <c r="B124" s="25" t="s">
        <v>71</v>
      </c>
      <c r="C124" s="23">
        <v>352.02</v>
      </c>
      <c r="D124" s="23">
        <v>411</v>
      </c>
      <c r="E124" s="25" t="s">
        <v>250</v>
      </c>
      <c r="F124" s="31" t="str">
        <f t="shared" si="1"/>
        <v>411FARAL Michel</v>
      </c>
      <c r="G124" s="23">
        <v>387.22</v>
      </c>
      <c r="H124" s="25" t="s">
        <v>6</v>
      </c>
      <c r="I124" s="23">
        <v>35.200000000000003</v>
      </c>
      <c r="J124" s="25" t="s">
        <v>6</v>
      </c>
    </row>
    <row r="125" spans="1:10" x14ac:dyDescent="0.25">
      <c r="A125" s="24">
        <v>44210</v>
      </c>
      <c r="B125" s="25" t="s">
        <v>29</v>
      </c>
      <c r="C125" s="23">
        <v>8690.7900000000009</v>
      </c>
      <c r="D125" s="23">
        <v>411</v>
      </c>
      <c r="E125" s="25" t="s">
        <v>252</v>
      </c>
      <c r="F125" s="31" t="str">
        <f t="shared" si="1"/>
        <v>411MOMBERTRAND Denise</v>
      </c>
      <c r="G125" s="23">
        <v>9168.7800000000007</v>
      </c>
      <c r="H125" s="25" t="s">
        <v>6</v>
      </c>
      <c r="I125" s="25" t="s">
        <v>6</v>
      </c>
      <c r="J125" s="23">
        <v>477.99</v>
      </c>
    </row>
    <row r="126" spans="1:10" x14ac:dyDescent="0.25">
      <c r="A126" s="24">
        <v>44210</v>
      </c>
      <c r="B126" s="25" t="s">
        <v>253</v>
      </c>
      <c r="C126" s="23">
        <v>4450.8500000000004</v>
      </c>
      <c r="D126" s="23">
        <v>411</v>
      </c>
      <c r="E126" s="25" t="s">
        <v>254</v>
      </c>
      <c r="F126" s="31" t="str">
        <f t="shared" si="1"/>
        <v>411LEDIEU Jerome</v>
      </c>
      <c r="G126" s="23">
        <v>5133.97</v>
      </c>
      <c r="H126" s="23">
        <v>476.08</v>
      </c>
      <c r="I126" s="23">
        <v>207.04</v>
      </c>
      <c r="J126" s="25" t="s">
        <v>6</v>
      </c>
    </row>
    <row r="127" spans="1:10" x14ac:dyDescent="0.25">
      <c r="A127" s="24">
        <v>44208</v>
      </c>
      <c r="B127" s="25" t="s">
        <v>255</v>
      </c>
      <c r="C127" s="23">
        <v>55</v>
      </c>
      <c r="D127" s="23">
        <v>411</v>
      </c>
      <c r="E127" s="25" t="s">
        <v>256</v>
      </c>
      <c r="F127" s="31" t="str">
        <f t="shared" si="1"/>
        <v>411TERRADE Arlette</v>
      </c>
      <c r="G127" s="23">
        <v>60.5</v>
      </c>
      <c r="H127" s="25" t="s">
        <v>6</v>
      </c>
      <c r="I127" s="23">
        <v>5.5</v>
      </c>
      <c r="J127" s="25" t="s">
        <v>6</v>
      </c>
    </row>
    <row r="128" spans="1:10" x14ac:dyDescent="0.25">
      <c r="A128" s="24">
        <v>44208</v>
      </c>
      <c r="B128" s="25" t="s">
        <v>209</v>
      </c>
      <c r="C128" s="23">
        <v>88</v>
      </c>
      <c r="D128" s="23">
        <v>411</v>
      </c>
      <c r="E128" s="25" t="s">
        <v>257</v>
      </c>
      <c r="F128" s="31" t="str">
        <f t="shared" si="1"/>
        <v>411BRIE Jean Pierre</v>
      </c>
      <c r="G128" s="23">
        <v>96.8</v>
      </c>
      <c r="H128" s="25" t="s">
        <v>6</v>
      </c>
      <c r="I128" s="23">
        <v>8.8000000000000007</v>
      </c>
      <c r="J128" s="25" t="s">
        <v>6</v>
      </c>
    </row>
    <row r="129" spans="1:10" x14ac:dyDescent="0.25">
      <c r="A129" s="24">
        <v>44208</v>
      </c>
      <c r="B129" s="25" t="s">
        <v>258</v>
      </c>
      <c r="C129" s="23">
        <v>74</v>
      </c>
      <c r="D129" s="23">
        <v>411</v>
      </c>
      <c r="E129" s="25" t="s">
        <v>259</v>
      </c>
      <c r="F129" s="31" t="str">
        <f t="shared" si="1"/>
        <v>411THUILLIER</v>
      </c>
      <c r="G129" s="23">
        <v>81.400000000000006</v>
      </c>
      <c r="H129" s="25" t="s">
        <v>6</v>
      </c>
      <c r="I129" s="23">
        <v>7.4</v>
      </c>
      <c r="J129" s="25" t="s">
        <v>6</v>
      </c>
    </row>
    <row r="130" spans="1:10" x14ac:dyDescent="0.25">
      <c r="A130" s="24">
        <v>44208</v>
      </c>
      <c r="B130" s="25" t="s">
        <v>81</v>
      </c>
      <c r="C130" s="23">
        <v>404.06</v>
      </c>
      <c r="D130" s="23">
        <v>411</v>
      </c>
      <c r="E130" s="25" t="s">
        <v>260</v>
      </c>
      <c r="F130" s="31" t="str">
        <f t="shared" si="1"/>
        <v>411ANDRIEUX JEAN PAUL</v>
      </c>
      <c r="G130" s="23">
        <v>444.47</v>
      </c>
      <c r="H130" s="25" t="s">
        <v>6</v>
      </c>
      <c r="I130" s="23">
        <v>40.409999999999997</v>
      </c>
      <c r="J130" s="25" t="s">
        <v>6</v>
      </c>
    </row>
    <row r="131" spans="1:10" x14ac:dyDescent="0.25">
      <c r="A131" s="24">
        <v>44208</v>
      </c>
      <c r="B131" s="25" t="s">
        <v>261</v>
      </c>
      <c r="C131" s="23">
        <v>301.92</v>
      </c>
      <c r="D131" s="23">
        <v>411</v>
      </c>
      <c r="E131" s="25" t="s">
        <v>123</v>
      </c>
      <c r="F131" s="31" t="str">
        <f t="shared" ref="F131:F188" si="2">D131&amp;""&amp;E131</f>
        <v>411MEQUILLET Lamine</v>
      </c>
      <c r="G131" s="23">
        <v>332.11</v>
      </c>
      <c r="H131" s="25" t="s">
        <v>6</v>
      </c>
      <c r="I131" s="23">
        <v>30.19</v>
      </c>
      <c r="J131" s="25" t="s">
        <v>6</v>
      </c>
    </row>
    <row r="132" spans="1:10" x14ac:dyDescent="0.25">
      <c r="A132" s="24">
        <v>44208</v>
      </c>
      <c r="B132" s="25" t="s">
        <v>262</v>
      </c>
      <c r="C132" s="23">
        <v>482.95</v>
      </c>
      <c r="D132" s="23">
        <v>411</v>
      </c>
      <c r="E132" s="25" t="s">
        <v>231</v>
      </c>
      <c r="F132" s="31" t="str">
        <f t="shared" si="2"/>
        <v>411VIARD Alain</v>
      </c>
      <c r="G132" s="23">
        <v>531.25</v>
      </c>
      <c r="H132" s="25" t="s">
        <v>6</v>
      </c>
      <c r="I132" s="23">
        <v>48.3</v>
      </c>
      <c r="J132" s="25" t="s">
        <v>6</v>
      </c>
    </row>
    <row r="133" spans="1:10" x14ac:dyDescent="0.25">
      <c r="A133" s="24">
        <v>44208</v>
      </c>
      <c r="B133" s="25" t="s">
        <v>263</v>
      </c>
      <c r="C133" s="23">
        <v>514.84</v>
      </c>
      <c r="D133" s="23">
        <v>411</v>
      </c>
      <c r="E133" s="25" t="s">
        <v>264</v>
      </c>
      <c r="F133" s="31" t="str">
        <f t="shared" si="2"/>
        <v>411THEROND Roland</v>
      </c>
      <c r="G133" s="23">
        <v>566.32000000000005</v>
      </c>
      <c r="H133" s="25" t="s">
        <v>6</v>
      </c>
      <c r="I133" s="23">
        <v>51.48</v>
      </c>
      <c r="J133" s="25" t="s">
        <v>6</v>
      </c>
    </row>
    <row r="134" spans="1:10" x14ac:dyDescent="0.25">
      <c r="A134" s="24">
        <v>44208</v>
      </c>
      <c r="B134" s="25" t="s">
        <v>232</v>
      </c>
      <c r="C134" s="23">
        <v>308</v>
      </c>
      <c r="D134" s="23">
        <v>411</v>
      </c>
      <c r="E134" s="25" t="s">
        <v>265</v>
      </c>
      <c r="F134" s="31" t="str">
        <f t="shared" si="2"/>
        <v>411PEYRONNENC Alain</v>
      </c>
      <c r="G134" s="23">
        <v>338.8</v>
      </c>
      <c r="H134" s="25" t="s">
        <v>6</v>
      </c>
      <c r="I134" s="23">
        <v>30.8</v>
      </c>
      <c r="J134" s="25" t="s">
        <v>6</v>
      </c>
    </row>
    <row r="135" spans="1:10" x14ac:dyDescent="0.25">
      <c r="A135" s="24">
        <v>44208</v>
      </c>
      <c r="B135" s="25" t="s">
        <v>266</v>
      </c>
      <c r="C135" s="23">
        <v>679</v>
      </c>
      <c r="D135" s="23">
        <v>411</v>
      </c>
      <c r="E135" s="25" t="s">
        <v>267</v>
      </c>
      <c r="F135" s="31" t="str">
        <f t="shared" si="2"/>
        <v>411RAVENAUX Ghislaine</v>
      </c>
      <c r="G135" s="23">
        <v>746.9</v>
      </c>
      <c r="H135" s="25" t="s">
        <v>6</v>
      </c>
      <c r="I135" s="23">
        <v>67.900000000000006</v>
      </c>
      <c r="J135" s="25" t="s">
        <v>6</v>
      </c>
    </row>
    <row r="136" spans="1:10" x14ac:dyDescent="0.25">
      <c r="A136" s="24">
        <v>44208</v>
      </c>
      <c r="B136" s="25" t="s">
        <v>268</v>
      </c>
      <c r="C136" s="23">
        <v>683</v>
      </c>
      <c r="D136" s="23">
        <v>411</v>
      </c>
      <c r="E136" s="25" t="s">
        <v>269</v>
      </c>
      <c r="F136" s="31" t="str">
        <f t="shared" si="2"/>
        <v>411BRYGGEMANN Nina</v>
      </c>
      <c r="G136" s="23">
        <v>751.3</v>
      </c>
      <c r="H136" s="25" t="s">
        <v>6</v>
      </c>
      <c r="I136" s="23">
        <v>68.3</v>
      </c>
      <c r="J136" s="25" t="s">
        <v>6</v>
      </c>
    </row>
    <row r="137" spans="1:10" x14ac:dyDescent="0.25">
      <c r="A137" s="24">
        <v>44208</v>
      </c>
      <c r="B137" s="25" t="s">
        <v>271</v>
      </c>
      <c r="C137" s="23">
        <v>656.73</v>
      </c>
      <c r="D137" s="23">
        <v>411</v>
      </c>
      <c r="E137" s="25" t="s">
        <v>272</v>
      </c>
      <c r="F137" s="31" t="str">
        <f t="shared" si="2"/>
        <v>411PAGES Julien</v>
      </c>
      <c r="G137" s="23">
        <v>722.4</v>
      </c>
      <c r="H137" s="25" t="s">
        <v>6</v>
      </c>
      <c r="I137" s="23">
        <v>65.67</v>
      </c>
      <c r="J137" s="25" t="s">
        <v>6</v>
      </c>
    </row>
    <row r="138" spans="1:10" x14ac:dyDescent="0.25">
      <c r="A138" s="24">
        <v>44208</v>
      </c>
      <c r="B138" s="25" t="s">
        <v>251</v>
      </c>
      <c r="C138" s="23">
        <v>121</v>
      </c>
      <c r="D138" s="23">
        <v>411</v>
      </c>
      <c r="E138" s="25" t="s">
        <v>273</v>
      </c>
      <c r="F138" s="31" t="str">
        <f t="shared" si="2"/>
        <v>411DIERICKX Philippe</v>
      </c>
      <c r="G138" s="23">
        <v>133.1</v>
      </c>
      <c r="H138" s="25" t="s">
        <v>6</v>
      </c>
      <c r="I138" s="23">
        <v>12.1</v>
      </c>
      <c r="J138" s="25" t="s">
        <v>6</v>
      </c>
    </row>
    <row r="139" spans="1:10" x14ac:dyDescent="0.25">
      <c r="A139" s="24">
        <v>44208</v>
      </c>
      <c r="B139" s="25" t="s">
        <v>226</v>
      </c>
      <c r="C139" s="23">
        <v>140</v>
      </c>
      <c r="D139" s="23">
        <v>411</v>
      </c>
      <c r="E139" s="25" t="s">
        <v>274</v>
      </c>
      <c r="F139" s="31" t="str">
        <f t="shared" si="2"/>
        <v>411ATROCHE Raphaël</v>
      </c>
      <c r="G139" s="23">
        <v>154</v>
      </c>
      <c r="H139" s="25" t="s">
        <v>6</v>
      </c>
      <c r="I139" s="23">
        <v>14</v>
      </c>
      <c r="J139" s="25" t="s">
        <v>6</v>
      </c>
    </row>
    <row r="140" spans="1:10" x14ac:dyDescent="0.25">
      <c r="A140" s="24">
        <v>44208</v>
      </c>
      <c r="B140" s="25" t="s">
        <v>275</v>
      </c>
      <c r="C140" s="23">
        <v>121</v>
      </c>
      <c r="D140" s="23">
        <v>411</v>
      </c>
      <c r="E140" s="25" t="s">
        <v>276</v>
      </c>
      <c r="F140" s="31" t="str">
        <f t="shared" si="2"/>
        <v>411MARLAS Yves</v>
      </c>
      <c r="G140" s="23">
        <v>133.1</v>
      </c>
      <c r="H140" s="25" t="s">
        <v>6</v>
      </c>
      <c r="I140" s="23">
        <v>12.1</v>
      </c>
      <c r="J140" s="25" t="s">
        <v>6</v>
      </c>
    </row>
    <row r="141" spans="1:10" x14ac:dyDescent="0.25">
      <c r="A141" s="24">
        <v>44208</v>
      </c>
      <c r="B141" s="25" t="s">
        <v>277</v>
      </c>
      <c r="C141" s="23">
        <v>121</v>
      </c>
      <c r="D141" s="23">
        <v>411</v>
      </c>
      <c r="E141" s="25" t="s">
        <v>278</v>
      </c>
      <c r="F141" s="31" t="str">
        <f t="shared" si="2"/>
        <v>411BUISSON Thierry &amp; Nathalie</v>
      </c>
      <c r="G141" s="23">
        <v>133.1</v>
      </c>
      <c r="H141" s="25" t="s">
        <v>6</v>
      </c>
      <c r="I141" s="23">
        <v>12.1</v>
      </c>
      <c r="J141" s="25" t="s">
        <v>6</v>
      </c>
    </row>
    <row r="142" spans="1:10" x14ac:dyDescent="0.25">
      <c r="A142" s="24">
        <v>44208</v>
      </c>
      <c r="B142" s="25" t="s">
        <v>279</v>
      </c>
      <c r="C142" s="23">
        <v>121</v>
      </c>
      <c r="D142" s="23">
        <v>411</v>
      </c>
      <c r="E142" s="25" t="s">
        <v>280</v>
      </c>
      <c r="F142" s="31" t="str">
        <f t="shared" si="2"/>
        <v>411ESCAPOULADE Brigitte</v>
      </c>
      <c r="G142" s="23">
        <v>133.1</v>
      </c>
      <c r="H142" s="25" t="s">
        <v>6</v>
      </c>
      <c r="I142" s="23">
        <v>12.1</v>
      </c>
      <c r="J142" s="25" t="s">
        <v>6</v>
      </c>
    </row>
    <row r="143" spans="1:10" x14ac:dyDescent="0.25">
      <c r="A143" s="24">
        <v>44208</v>
      </c>
      <c r="B143" s="25" t="s">
        <v>60</v>
      </c>
      <c r="C143" s="23">
        <v>121</v>
      </c>
      <c r="D143" s="23">
        <v>411</v>
      </c>
      <c r="E143" s="25" t="s">
        <v>281</v>
      </c>
      <c r="F143" s="31" t="str">
        <f t="shared" si="2"/>
        <v>411FAUREL Gérard</v>
      </c>
      <c r="G143" s="23">
        <v>133.1</v>
      </c>
      <c r="H143" s="25" t="s">
        <v>6</v>
      </c>
      <c r="I143" s="23">
        <v>12.1</v>
      </c>
      <c r="J143" s="25" t="s">
        <v>6</v>
      </c>
    </row>
    <row r="144" spans="1:10" x14ac:dyDescent="0.25">
      <c r="A144" s="24">
        <v>44208</v>
      </c>
      <c r="B144" s="25" t="s">
        <v>124</v>
      </c>
      <c r="C144" s="23">
        <v>121</v>
      </c>
      <c r="D144" s="23">
        <v>411</v>
      </c>
      <c r="E144" s="25" t="s">
        <v>282</v>
      </c>
      <c r="F144" s="31" t="str">
        <f t="shared" si="2"/>
        <v>411BALTAZAR J Jacques</v>
      </c>
      <c r="G144" s="23">
        <v>133.1</v>
      </c>
      <c r="H144" s="25" t="s">
        <v>6</v>
      </c>
      <c r="I144" s="23">
        <v>12.1</v>
      </c>
      <c r="J144" s="25" t="s">
        <v>6</v>
      </c>
    </row>
    <row r="145" spans="1:10" x14ac:dyDescent="0.25">
      <c r="A145" s="24">
        <v>44208</v>
      </c>
      <c r="B145" s="25" t="s">
        <v>283</v>
      </c>
      <c r="C145" s="23">
        <v>217.2</v>
      </c>
      <c r="D145" s="23">
        <v>411</v>
      </c>
      <c r="E145" s="25" t="s">
        <v>284</v>
      </c>
      <c r="F145" s="31" t="str">
        <f t="shared" si="2"/>
        <v>411AUSSEL Marie Josée</v>
      </c>
      <c r="G145" s="23">
        <v>238.92</v>
      </c>
      <c r="H145" s="25" t="s">
        <v>6</v>
      </c>
      <c r="I145" s="23">
        <v>21.72</v>
      </c>
      <c r="J145" s="25" t="s">
        <v>6</v>
      </c>
    </row>
    <row r="146" spans="1:10" x14ac:dyDescent="0.25">
      <c r="A146" s="24">
        <v>44208</v>
      </c>
      <c r="B146" s="25" t="s">
        <v>285</v>
      </c>
      <c r="C146" s="23">
        <v>110</v>
      </c>
      <c r="D146" s="23">
        <v>411</v>
      </c>
      <c r="E146" s="25" t="s">
        <v>286</v>
      </c>
      <c r="F146" s="31" t="str">
        <f t="shared" si="2"/>
        <v>411LAMBERT Clémentine</v>
      </c>
      <c r="G146" s="23">
        <v>121</v>
      </c>
      <c r="H146" s="25" t="s">
        <v>6</v>
      </c>
      <c r="I146" s="23">
        <v>11</v>
      </c>
      <c r="J146" s="25" t="s">
        <v>6</v>
      </c>
    </row>
    <row r="147" spans="1:10" x14ac:dyDescent="0.25">
      <c r="A147" s="24">
        <v>44208</v>
      </c>
      <c r="B147" s="25" t="s">
        <v>287</v>
      </c>
      <c r="C147" s="23">
        <v>140</v>
      </c>
      <c r="D147" s="23">
        <v>411</v>
      </c>
      <c r="E147" s="25" t="s">
        <v>288</v>
      </c>
      <c r="F147" s="31" t="str">
        <f t="shared" si="2"/>
        <v>411DE LA CLERGERIE</v>
      </c>
      <c r="G147" s="23">
        <v>168</v>
      </c>
      <c r="H147" s="23">
        <v>28</v>
      </c>
      <c r="I147" s="25" t="s">
        <v>6</v>
      </c>
      <c r="J147" s="25" t="s">
        <v>6</v>
      </c>
    </row>
    <row r="148" spans="1:10" x14ac:dyDescent="0.25">
      <c r="A148" s="24">
        <v>44208</v>
      </c>
      <c r="B148" s="25" t="s">
        <v>289</v>
      </c>
      <c r="C148" s="23">
        <v>1102.08</v>
      </c>
      <c r="D148" s="23">
        <v>411</v>
      </c>
      <c r="E148" s="25" t="s">
        <v>290</v>
      </c>
      <c r="F148" s="31" t="str">
        <f t="shared" si="2"/>
        <v>411HÈDE</v>
      </c>
      <c r="G148" s="23">
        <v>1322.5</v>
      </c>
      <c r="H148" s="23">
        <v>220.42</v>
      </c>
      <c r="I148" s="25" t="s">
        <v>6</v>
      </c>
      <c r="J148" s="25" t="s">
        <v>6</v>
      </c>
    </row>
    <row r="149" spans="1:10" x14ac:dyDescent="0.25">
      <c r="A149" s="24">
        <v>44208</v>
      </c>
      <c r="B149" s="25" t="s">
        <v>291</v>
      </c>
      <c r="C149" s="23">
        <v>6232.37</v>
      </c>
      <c r="D149" s="23">
        <v>411</v>
      </c>
      <c r="E149" s="25" t="s">
        <v>290</v>
      </c>
      <c r="F149" s="31" t="str">
        <f t="shared" si="2"/>
        <v>411HÈDE</v>
      </c>
      <c r="G149" s="23">
        <v>7478.84</v>
      </c>
      <c r="H149" s="23">
        <v>1246.47</v>
      </c>
      <c r="I149" s="25" t="s">
        <v>6</v>
      </c>
      <c r="J149" s="25" t="s">
        <v>6</v>
      </c>
    </row>
    <row r="150" spans="1:10" x14ac:dyDescent="0.25">
      <c r="A150" s="24">
        <v>44208</v>
      </c>
      <c r="B150" s="25" t="s">
        <v>292</v>
      </c>
      <c r="C150" s="23">
        <v>8557.06</v>
      </c>
      <c r="D150" s="23">
        <v>411</v>
      </c>
      <c r="E150" s="25" t="s">
        <v>293</v>
      </c>
      <c r="F150" s="31" t="str">
        <f t="shared" si="2"/>
        <v>411LASPALLES Sébastien</v>
      </c>
      <c r="G150" s="23">
        <v>9052.5499999999993</v>
      </c>
      <c r="H150" s="25" t="s">
        <v>6</v>
      </c>
      <c r="I150" s="23">
        <v>55.22</v>
      </c>
      <c r="J150" s="23">
        <v>440.27</v>
      </c>
    </row>
    <row r="151" spans="1:10" x14ac:dyDescent="0.25">
      <c r="A151" s="24">
        <v>44208</v>
      </c>
      <c r="B151" s="25" t="s">
        <v>294</v>
      </c>
      <c r="C151" s="23">
        <v>-200</v>
      </c>
      <c r="D151" s="23">
        <v>411</v>
      </c>
      <c r="E151" s="25" t="s">
        <v>295</v>
      </c>
      <c r="F151" s="31" t="str">
        <f t="shared" si="2"/>
        <v>411JOYEUX Jean-Claude</v>
      </c>
      <c r="G151" s="23">
        <v>-220</v>
      </c>
      <c r="H151" s="25" t="s">
        <v>6</v>
      </c>
      <c r="I151" s="23">
        <v>20</v>
      </c>
      <c r="J151" s="25" t="s">
        <v>6</v>
      </c>
    </row>
    <row r="152" spans="1:10" x14ac:dyDescent="0.25">
      <c r="A152" s="24">
        <v>44204</v>
      </c>
      <c r="B152" s="25" t="s">
        <v>296</v>
      </c>
      <c r="C152" s="23">
        <v>1700</v>
      </c>
      <c r="D152" s="23">
        <v>411</v>
      </c>
      <c r="E152" s="25" t="s">
        <v>169</v>
      </c>
      <c r="F152" s="31" t="str">
        <f t="shared" si="2"/>
        <v>411JPF INDUSTRIES</v>
      </c>
      <c r="G152" s="23">
        <v>1700</v>
      </c>
      <c r="H152" s="25" t="s">
        <v>6</v>
      </c>
      <c r="I152" s="25" t="s">
        <v>6</v>
      </c>
      <c r="J152" s="25" t="s">
        <v>6</v>
      </c>
    </row>
    <row r="153" spans="1:10" x14ac:dyDescent="0.25">
      <c r="A153" s="24">
        <v>44203</v>
      </c>
      <c r="B153" s="25" t="s">
        <v>297</v>
      </c>
      <c r="C153" s="23">
        <v>10272.24</v>
      </c>
      <c r="D153" s="23">
        <v>411</v>
      </c>
      <c r="E153" s="25" t="s">
        <v>298</v>
      </c>
      <c r="F153" s="31" t="str">
        <f t="shared" si="2"/>
        <v>411BOURGADE Robert</v>
      </c>
      <c r="G153" s="23">
        <v>10837.21</v>
      </c>
      <c r="H153" s="25" t="s">
        <v>6</v>
      </c>
      <c r="I153" s="25" t="s">
        <v>6</v>
      </c>
      <c r="J153" s="23">
        <v>564.97</v>
      </c>
    </row>
    <row r="154" spans="1:10" x14ac:dyDescent="0.25">
      <c r="A154" s="24">
        <v>44203</v>
      </c>
      <c r="B154" s="25" t="s">
        <v>299</v>
      </c>
      <c r="C154" s="23">
        <v>989.25</v>
      </c>
      <c r="D154" s="23">
        <v>411</v>
      </c>
      <c r="E154" s="25" t="s">
        <v>300</v>
      </c>
      <c r="F154" s="31" t="str">
        <f t="shared" si="2"/>
        <v>411LE RELAIS DU PELERIN</v>
      </c>
      <c r="G154" s="23">
        <v>1187.0999999999999</v>
      </c>
      <c r="H154" s="23">
        <v>197.85</v>
      </c>
      <c r="I154" s="25" t="s">
        <v>6</v>
      </c>
      <c r="J154" s="25" t="s">
        <v>6</v>
      </c>
    </row>
    <row r="155" spans="1:10" x14ac:dyDescent="0.25">
      <c r="A155" s="24">
        <v>44203</v>
      </c>
      <c r="B155" s="25" t="s">
        <v>69</v>
      </c>
      <c r="C155" s="23">
        <v>8477.34</v>
      </c>
      <c r="D155" s="23">
        <v>411</v>
      </c>
      <c r="E155" s="25" t="s">
        <v>301</v>
      </c>
      <c r="F155" s="31" t="str">
        <f t="shared" si="2"/>
        <v>411SCP Isabelle BEAUJEAN</v>
      </c>
      <c r="G155" s="23">
        <v>10172.81</v>
      </c>
      <c r="H155" s="23">
        <v>1695.47</v>
      </c>
      <c r="I155" s="25" t="s">
        <v>6</v>
      </c>
      <c r="J155" s="25" t="s">
        <v>6</v>
      </c>
    </row>
    <row r="156" spans="1:10" x14ac:dyDescent="0.25">
      <c r="A156" s="24">
        <v>44201</v>
      </c>
      <c r="B156" s="25" t="s">
        <v>302</v>
      </c>
      <c r="C156" s="23">
        <v>55</v>
      </c>
      <c r="D156" s="23">
        <v>411</v>
      </c>
      <c r="E156" s="25" t="s">
        <v>303</v>
      </c>
      <c r="F156" s="31" t="str">
        <f t="shared" si="2"/>
        <v>411BRAMOND Philippe</v>
      </c>
      <c r="G156" s="23">
        <v>60.5</v>
      </c>
      <c r="H156" s="25" t="s">
        <v>6</v>
      </c>
      <c r="I156" s="23">
        <v>5.5</v>
      </c>
      <c r="J156" s="25" t="s">
        <v>6</v>
      </c>
    </row>
    <row r="157" spans="1:10" x14ac:dyDescent="0.25">
      <c r="A157" s="24">
        <v>44201</v>
      </c>
      <c r="B157" s="25" t="s">
        <v>304</v>
      </c>
      <c r="C157" s="23">
        <v>74</v>
      </c>
      <c r="D157" s="23">
        <v>411</v>
      </c>
      <c r="E157" s="25" t="s">
        <v>208</v>
      </c>
      <c r="F157" s="31" t="str">
        <f t="shared" si="2"/>
        <v>411FOURQUET Clément</v>
      </c>
      <c r="G157" s="23">
        <v>81.400000000000006</v>
      </c>
      <c r="H157" s="25" t="s">
        <v>6</v>
      </c>
      <c r="I157" s="23">
        <v>7.4</v>
      </c>
      <c r="J157" s="25" t="s">
        <v>6</v>
      </c>
    </row>
    <row r="158" spans="1:10" x14ac:dyDescent="0.25">
      <c r="A158" s="24">
        <v>44201</v>
      </c>
      <c r="B158" s="25" t="s">
        <v>305</v>
      </c>
      <c r="C158" s="23">
        <v>143</v>
      </c>
      <c r="D158" s="23">
        <v>411</v>
      </c>
      <c r="E158" s="25" t="s">
        <v>126</v>
      </c>
      <c r="F158" s="31" t="str">
        <f t="shared" si="2"/>
        <v>411MEULET Jacques</v>
      </c>
      <c r="G158" s="23">
        <v>157.30000000000001</v>
      </c>
      <c r="H158" s="25" t="s">
        <v>6</v>
      </c>
      <c r="I158" s="23">
        <v>14.3</v>
      </c>
      <c r="J158" s="25" t="s">
        <v>6</v>
      </c>
    </row>
    <row r="159" spans="1:10" x14ac:dyDescent="0.25">
      <c r="A159" s="24">
        <v>44201</v>
      </c>
      <c r="B159" s="25" t="s">
        <v>120</v>
      </c>
      <c r="C159" s="23">
        <v>286</v>
      </c>
      <c r="D159" s="23">
        <v>411</v>
      </c>
      <c r="E159" s="25" t="s">
        <v>306</v>
      </c>
      <c r="F159" s="31" t="str">
        <f t="shared" si="2"/>
        <v>411SANCHEZ Gilbert</v>
      </c>
      <c r="G159" s="23">
        <v>314.60000000000002</v>
      </c>
      <c r="H159" s="25" t="s">
        <v>6</v>
      </c>
      <c r="I159" s="23">
        <v>28.6</v>
      </c>
      <c r="J159" s="25" t="s">
        <v>6</v>
      </c>
    </row>
    <row r="160" spans="1:10" x14ac:dyDescent="0.25">
      <c r="A160" s="24">
        <v>44201</v>
      </c>
      <c r="B160" s="25" t="s">
        <v>307</v>
      </c>
      <c r="C160" s="23">
        <v>98</v>
      </c>
      <c r="D160" s="23">
        <v>411</v>
      </c>
      <c r="E160" s="25" t="s">
        <v>308</v>
      </c>
      <c r="F160" s="31" t="str">
        <f t="shared" si="2"/>
        <v>411PELÉ</v>
      </c>
      <c r="G160" s="23">
        <v>107.8</v>
      </c>
      <c r="H160" s="25" t="s">
        <v>6</v>
      </c>
      <c r="I160" s="23">
        <v>9.8000000000000007</v>
      </c>
      <c r="J160" s="25" t="s">
        <v>6</v>
      </c>
    </row>
    <row r="161" spans="1:10" x14ac:dyDescent="0.25">
      <c r="A161" s="24">
        <v>44201</v>
      </c>
      <c r="B161" s="25" t="s">
        <v>222</v>
      </c>
      <c r="C161" s="23">
        <v>521.82000000000005</v>
      </c>
      <c r="D161" s="23">
        <v>411</v>
      </c>
      <c r="E161" s="25" t="s">
        <v>309</v>
      </c>
      <c r="F161" s="31" t="str">
        <f t="shared" si="2"/>
        <v>411LAILLIER Benoit</v>
      </c>
      <c r="G161" s="23">
        <v>574</v>
      </c>
      <c r="H161" s="25" t="s">
        <v>6</v>
      </c>
      <c r="I161" s="23">
        <v>52.18</v>
      </c>
      <c r="J161" s="25" t="s">
        <v>6</v>
      </c>
    </row>
    <row r="162" spans="1:10" x14ac:dyDescent="0.25">
      <c r="A162" s="24">
        <v>44201</v>
      </c>
      <c r="B162" s="25" t="s">
        <v>310</v>
      </c>
      <c r="C162" s="23">
        <v>502.8</v>
      </c>
      <c r="D162" s="23">
        <v>411</v>
      </c>
      <c r="E162" s="25" t="s">
        <v>309</v>
      </c>
      <c r="F162" s="31" t="str">
        <f t="shared" si="2"/>
        <v>411LAILLIER Benoit</v>
      </c>
      <c r="G162" s="23">
        <v>553.08000000000004</v>
      </c>
      <c r="H162" s="25" t="s">
        <v>6</v>
      </c>
      <c r="I162" s="23">
        <v>50.28</v>
      </c>
      <c r="J162" s="25" t="s">
        <v>6</v>
      </c>
    </row>
    <row r="163" spans="1:10" x14ac:dyDescent="0.25">
      <c r="A163" s="24">
        <v>44201</v>
      </c>
      <c r="B163" s="25" t="s">
        <v>311</v>
      </c>
      <c r="C163" s="23">
        <v>248</v>
      </c>
      <c r="D163" s="23">
        <v>411</v>
      </c>
      <c r="E163" s="25" t="s">
        <v>312</v>
      </c>
      <c r="F163" s="31" t="str">
        <f t="shared" si="2"/>
        <v>411PELLETIER Raymond</v>
      </c>
      <c r="G163" s="23">
        <v>272.8</v>
      </c>
      <c r="H163" s="25" t="s">
        <v>6</v>
      </c>
      <c r="I163" s="23">
        <v>24.8</v>
      </c>
      <c r="J163" s="25" t="s">
        <v>6</v>
      </c>
    </row>
    <row r="164" spans="1:10" x14ac:dyDescent="0.25">
      <c r="A164" s="24">
        <v>44201</v>
      </c>
      <c r="B164" s="25" t="s">
        <v>118</v>
      </c>
      <c r="C164" s="23">
        <v>213.06</v>
      </c>
      <c r="D164" s="23">
        <v>411</v>
      </c>
      <c r="E164" s="25" t="s">
        <v>313</v>
      </c>
      <c r="F164" s="31" t="str">
        <f t="shared" si="2"/>
        <v>411DESTRUEL Lucienne</v>
      </c>
      <c r="G164" s="23">
        <v>234.37</v>
      </c>
      <c r="H164" s="25" t="s">
        <v>6</v>
      </c>
      <c r="I164" s="23">
        <v>21.31</v>
      </c>
      <c r="J164" s="25" t="s">
        <v>6</v>
      </c>
    </row>
    <row r="165" spans="1:10" x14ac:dyDescent="0.25">
      <c r="A165" s="24">
        <v>44201</v>
      </c>
      <c r="B165" s="25" t="s">
        <v>314</v>
      </c>
      <c r="C165" s="23">
        <v>327.87</v>
      </c>
      <c r="D165" s="23">
        <v>411</v>
      </c>
      <c r="E165" s="25" t="s">
        <v>315</v>
      </c>
      <c r="F165" s="31" t="str">
        <f t="shared" si="2"/>
        <v>411FOUCALET / TROUSSE</v>
      </c>
      <c r="G165" s="23">
        <v>360.66</v>
      </c>
      <c r="H165" s="25" t="s">
        <v>6</v>
      </c>
      <c r="I165" s="23">
        <v>32.79</v>
      </c>
      <c r="J165" s="25" t="s">
        <v>6</v>
      </c>
    </row>
    <row r="166" spans="1:10" x14ac:dyDescent="0.25">
      <c r="A166" s="24">
        <v>44201</v>
      </c>
      <c r="B166" s="25" t="s">
        <v>108</v>
      </c>
      <c r="C166" s="23">
        <v>2347.5700000000002</v>
      </c>
      <c r="D166" s="23">
        <v>411</v>
      </c>
      <c r="E166" s="25" t="s">
        <v>316</v>
      </c>
      <c r="F166" s="31" t="str">
        <f t="shared" si="2"/>
        <v>411CHEVALIER-JOLY Franck</v>
      </c>
      <c r="G166" s="23">
        <v>2582.33</v>
      </c>
      <c r="H166" s="25" t="s">
        <v>6</v>
      </c>
      <c r="I166" s="23">
        <v>234.76</v>
      </c>
      <c r="J166" s="25" t="s">
        <v>6</v>
      </c>
    </row>
    <row r="167" spans="1:10" x14ac:dyDescent="0.25">
      <c r="A167" s="24">
        <v>44201</v>
      </c>
      <c r="B167" s="25" t="s">
        <v>317</v>
      </c>
      <c r="C167" s="23">
        <v>654.29999999999995</v>
      </c>
      <c r="D167" s="23">
        <v>411</v>
      </c>
      <c r="E167" s="25" t="s">
        <v>318</v>
      </c>
      <c r="F167" s="31" t="str">
        <f t="shared" si="2"/>
        <v>411SOBRECASES  Florence</v>
      </c>
      <c r="G167" s="23">
        <v>719.73</v>
      </c>
      <c r="H167" s="25" t="s">
        <v>6</v>
      </c>
      <c r="I167" s="23">
        <v>65.430000000000007</v>
      </c>
      <c r="J167" s="25" t="s">
        <v>6</v>
      </c>
    </row>
    <row r="168" spans="1:10" x14ac:dyDescent="0.25">
      <c r="A168" s="24">
        <v>44201</v>
      </c>
      <c r="B168" s="25" t="s">
        <v>319</v>
      </c>
      <c r="C168" s="23">
        <v>291</v>
      </c>
      <c r="D168" s="23">
        <v>411</v>
      </c>
      <c r="E168" s="25" t="s">
        <v>267</v>
      </c>
      <c r="F168" s="31" t="str">
        <f t="shared" si="2"/>
        <v>411RAVENAUX Ghislaine</v>
      </c>
      <c r="G168" s="23">
        <v>320.10000000000002</v>
      </c>
      <c r="H168" s="25" t="s">
        <v>6</v>
      </c>
      <c r="I168" s="23">
        <v>29.1</v>
      </c>
      <c r="J168" s="25" t="s">
        <v>6</v>
      </c>
    </row>
    <row r="169" spans="1:10" x14ac:dyDescent="0.25">
      <c r="A169" s="24">
        <v>44201</v>
      </c>
      <c r="B169" s="25" t="s">
        <v>320</v>
      </c>
      <c r="C169" s="23">
        <v>103.38</v>
      </c>
      <c r="D169" s="23">
        <v>411</v>
      </c>
      <c r="E169" s="25" t="s">
        <v>16</v>
      </c>
      <c r="F169" s="31" t="str">
        <f t="shared" si="2"/>
        <v>411SALES Jean Marie</v>
      </c>
      <c r="G169" s="23">
        <v>113.72</v>
      </c>
      <c r="H169" s="25" t="s">
        <v>6</v>
      </c>
      <c r="I169" s="23">
        <v>10.34</v>
      </c>
      <c r="J169" s="25" t="s">
        <v>6</v>
      </c>
    </row>
    <row r="170" spans="1:10" x14ac:dyDescent="0.25">
      <c r="A170" s="24">
        <v>44201</v>
      </c>
      <c r="B170" s="25" t="s">
        <v>321</v>
      </c>
      <c r="C170" s="23">
        <v>216.55</v>
      </c>
      <c r="D170" s="23">
        <v>411</v>
      </c>
      <c r="E170" s="25" t="s">
        <v>322</v>
      </c>
      <c r="F170" s="31" t="str">
        <f t="shared" si="2"/>
        <v>411GIARD Bruno</v>
      </c>
      <c r="G170" s="23">
        <v>238.21</v>
      </c>
      <c r="H170" s="25" t="s">
        <v>6</v>
      </c>
      <c r="I170" s="23">
        <v>21.66</v>
      </c>
      <c r="J170" s="25" t="s">
        <v>6</v>
      </c>
    </row>
    <row r="171" spans="1:10" x14ac:dyDescent="0.25">
      <c r="A171" s="24">
        <v>44201</v>
      </c>
      <c r="B171" s="25" t="s">
        <v>323</v>
      </c>
      <c r="C171" s="23">
        <v>121</v>
      </c>
      <c r="D171" s="23">
        <v>411</v>
      </c>
      <c r="E171" s="25" t="s">
        <v>324</v>
      </c>
      <c r="F171" s="31" t="str">
        <f t="shared" si="2"/>
        <v>411SOLLIEC Christophe</v>
      </c>
      <c r="G171" s="23">
        <v>133.1</v>
      </c>
      <c r="H171" s="25" t="s">
        <v>6</v>
      </c>
      <c r="I171" s="23">
        <v>12.1</v>
      </c>
      <c r="J171" s="25" t="s">
        <v>6</v>
      </c>
    </row>
    <row r="172" spans="1:10" x14ac:dyDescent="0.25">
      <c r="A172" s="24">
        <v>44201</v>
      </c>
      <c r="B172" s="25" t="s">
        <v>23</v>
      </c>
      <c r="C172" s="23">
        <v>140</v>
      </c>
      <c r="D172" s="23">
        <v>411</v>
      </c>
      <c r="E172" s="25" t="s">
        <v>325</v>
      </c>
      <c r="F172" s="31" t="str">
        <f t="shared" si="2"/>
        <v>411HANCK</v>
      </c>
      <c r="G172" s="23">
        <v>154</v>
      </c>
      <c r="H172" s="25" t="s">
        <v>6</v>
      </c>
      <c r="I172" s="23">
        <v>14</v>
      </c>
      <c r="J172" s="25" t="s">
        <v>6</v>
      </c>
    </row>
    <row r="173" spans="1:10" x14ac:dyDescent="0.25">
      <c r="A173" s="24">
        <v>44201</v>
      </c>
      <c r="B173" s="25" t="s">
        <v>326</v>
      </c>
      <c r="C173" s="23">
        <v>140</v>
      </c>
      <c r="D173" s="23">
        <v>411</v>
      </c>
      <c r="E173" s="25" t="s">
        <v>327</v>
      </c>
      <c r="F173" s="31" t="str">
        <f t="shared" si="2"/>
        <v>411DARNIS Laurence</v>
      </c>
      <c r="G173" s="23">
        <v>154</v>
      </c>
      <c r="H173" s="25" t="s">
        <v>6</v>
      </c>
      <c r="I173" s="23">
        <v>14</v>
      </c>
      <c r="J173" s="25" t="s">
        <v>6</v>
      </c>
    </row>
    <row r="174" spans="1:10" x14ac:dyDescent="0.25">
      <c r="A174" s="24">
        <v>44201</v>
      </c>
      <c r="B174" s="25" t="s">
        <v>328</v>
      </c>
      <c r="C174" s="23">
        <v>160</v>
      </c>
      <c r="D174" s="23">
        <v>411</v>
      </c>
      <c r="E174" s="25" t="s">
        <v>329</v>
      </c>
      <c r="F174" s="31" t="str">
        <f t="shared" si="2"/>
        <v>411LANDES  Anabelle</v>
      </c>
      <c r="G174" s="23">
        <v>176</v>
      </c>
      <c r="H174" s="25" t="s">
        <v>6</v>
      </c>
      <c r="I174" s="23">
        <v>16</v>
      </c>
      <c r="J174" s="25" t="s">
        <v>6</v>
      </c>
    </row>
    <row r="175" spans="1:10" x14ac:dyDescent="0.25">
      <c r="A175" s="24">
        <v>44201</v>
      </c>
      <c r="B175" s="25" t="s">
        <v>330</v>
      </c>
      <c r="C175" s="23">
        <v>121</v>
      </c>
      <c r="D175" s="23">
        <v>411</v>
      </c>
      <c r="E175" s="25" t="s">
        <v>331</v>
      </c>
      <c r="F175" s="31" t="str">
        <f t="shared" si="2"/>
        <v>411BORIES Jacques</v>
      </c>
      <c r="G175" s="23">
        <v>133.1</v>
      </c>
      <c r="H175" s="25" t="s">
        <v>6</v>
      </c>
      <c r="I175" s="23">
        <v>12.1</v>
      </c>
      <c r="J175" s="25" t="s">
        <v>6</v>
      </c>
    </row>
    <row r="176" spans="1:10" x14ac:dyDescent="0.25">
      <c r="A176" s="24">
        <v>44201</v>
      </c>
      <c r="B176" s="25" t="s">
        <v>332</v>
      </c>
      <c r="C176" s="23">
        <v>140</v>
      </c>
      <c r="D176" s="23">
        <v>411</v>
      </c>
      <c r="E176" s="25" t="s">
        <v>333</v>
      </c>
      <c r="F176" s="31" t="str">
        <f t="shared" si="2"/>
        <v>411CALLES Joris</v>
      </c>
      <c r="G176" s="23">
        <v>154</v>
      </c>
      <c r="H176" s="25" t="s">
        <v>6</v>
      </c>
      <c r="I176" s="23">
        <v>14</v>
      </c>
      <c r="J176" s="25" t="s">
        <v>6</v>
      </c>
    </row>
    <row r="177" spans="1:10" x14ac:dyDescent="0.25">
      <c r="A177" s="24">
        <v>44201</v>
      </c>
      <c r="B177" s="25" t="s">
        <v>270</v>
      </c>
      <c r="C177" s="23">
        <v>110</v>
      </c>
      <c r="D177" s="23">
        <v>411</v>
      </c>
      <c r="E177" s="25" t="s">
        <v>334</v>
      </c>
      <c r="F177" s="31" t="str">
        <f t="shared" si="2"/>
        <v>411BORDES Josiane</v>
      </c>
      <c r="G177" s="23">
        <v>121</v>
      </c>
      <c r="H177" s="25" t="s">
        <v>6</v>
      </c>
      <c r="I177" s="23">
        <v>11</v>
      </c>
      <c r="J177" s="25" t="s">
        <v>6</v>
      </c>
    </row>
    <row r="178" spans="1:10" x14ac:dyDescent="0.25">
      <c r="A178" s="24">
        <v>44201</v>
      </c>
      <c r="B178" s="25" t="s">
        <v>17</v>
      </c>
      <c r="C178" s="23">
        <v>121</v>
      </c>
      <c r="D178" s="23">
        <v>411</v>
      </c>
      <c r="E178" s="25" t="s">
        <v>335</v>
      </c>
      <c r="F178" s="31" t="str">
        <f t="shared" si="2"/>
        <v>411PARET Gérald</v>
      </c>
      <c r="G178" s="23">
        <v>133.1</v>
      </c>
      <c r="H178" s="25" t="s">
        <v>6</v>
      </c>
      <c r="I178" s="23">
        <v>12.1</v>
      </c>
      <c r="J178" s="25" t="s">
        <v>6</v>
      </c>
    </row>
    <row r="179" spans="1:10" x14ac:dyDescent="0.25">
      <c r="A179" s="24">
        <v>44201</v>
      </c>
      <c r="B179" s="25" t="s">
        <v>214</v>
      </c>
      <c r="C179" s="23">
        <v>121</v>
      </c>
      <c r="D179" s="23">
        <v>411</v>
      </c>
      <c r="E179" s="25" t="s">
        <v>336</v>
      </c>
      <c r="F179" s="31" t="str">
        <f t="shared" si="2"/>
        <v>411RICROS Martine</v>
      </c>
      <c r="G179" s="23">
        <v>133.1</v>
      </c>
      <c r="H179" s="25" t="s">
        <v>6</v>
      </c>
      <c r="I179" s="23">
        <v>12.1</v>
      </c>
      <c r="J179" s="25" t="s">
        <v>6</v>
      </c>
    </row>
    <row r="180" spans="1:10" x14ac:dyDescent="0.25">
      <c r="A180" s="24">
        <v>44201</v>
      </c>
      <c r="B180" s="25" t="s">
        <v>129</v>
      </c>
      <c r="C180" s="23">
        <v>110</v>
      </c>
      <c r="D180" s="23">
        <v>411</v>
      </c>
      <c r="E180" s="25" t="s">
        <v>337</v>
      </c>
      <c r="F180" s="31" t="str">
        <f t="shared" si="2"/>
        <v>411SEGOL Claudette</v>
      </c>
      <c r="G180" s="23">
        <v>121</v>
      </c>
      <c r="H180" s="25" t="s">
        <v>6</v>
      </c>
      <c r="I180" s="23">
        <v>11</v>
      </c>
      <c r="J180" s="25" t="s">
        <v>6</v>
      </c>
    </row>
    <row r="181" spans="1:10" x14ac:dyDescent="0.25">
      <c r="A181" s="24">
        <v>44201</v>
      </c>
      <c r="B181" s="25" t="s">
        <v>338</v>
      </c>
      <c r="C181" s="23">
        <v>121</v>
      </c>
      <c r="D181" s="23">
        <v>411</v>
      </c>
      <c r="E181" s="25" t="s">
        <v>339</v>
      </c>
      <c r="F181" s="31" t="str">
        <f t="shared" si="2"/>
        <v>411SCHEIN Nadine</v>
      </c>
      <c r="G181" s="23">
        <v>133.1</v>
      </c>
      <c r="H181" s="25" t="s">
        <v>6</v>
      </c>
      <c r="I181" s="23">
        <v>12.1</v>
      </c>
      <c r="J181" s="25" t="s">
        <v>6</v>
      </c>
    </row>
    <row r="182" spans="1:10" x14ac:dyDescent="0.25">
      <c r="A182" s="24">
        <v>44201</v>
      </c>
      <c r="B182" s="25" t="s">
        <v>340</v>
      </c>
      <c r="C182" s="23">
        <v>121</v>
      </c>
      <c r="D182" s="23">
        <v>411</v>
      </c>
      <c r="E182" s="25" t="s">
        <v>341</v>
      </c>
      <c r="F182" s="31" t="str">
        <f t="shared" si="2"/>
        <v>411THOMAS Corinne</v>
      </c>
      <c r="G182" s="23">
        <v>133.1</v>
      </c>
      <c r="H182" s="25" t="s">
        <v>6</v>
      </c>
      <c r="I182" s="23">
        <v>12.1</v>
      </c>
      <c r="J182" s="25" t="s">
        <v>6</v>
      </c>
    </row>
    <row r="183" spans="1:10" x14ac:dyDescent="0.25">
      <c r="A183" s="24">
        <v>44201</v>
      </c>
      <c r="B183" s="25" t="s">
        <v>342</v>
      </c>
      <c r="C183" s="23">
        <v>140</v>
      </c>
      <c r="D183" s="23">
        <v>411</v>
      </c>
      <c r="E183" s="25" t="s">
        <v>343</v>
      </c>
      <c r="F183" s="31" t="str">
        <f t="shared" si="2"/>
        <v>411POUZERGUES Jean Pierre</v>
      </c>
      <c r="G183" s="23">
        <v>154</v>
      </c>
      <c r="H183" s="25" t="s">
        <v>6</v>
      </c>
      <c r="I183" s="23">
        <v>14</v>
      </c>
      <c r="J183" s="25" t="s">
        <v>6</v>
      </c>
    </row>
    <row r="184" spans="1:10" x14ac:dyDescent="0.25">
      <c r="A184" s="24">
        <v>44201</v>
      </c>
      <c r="B184" s="25" t="s">
        <v>344</v>
      </c>
      <c r="C184" s="23">
        <v>140</v>
      </c>
      <c r="D184" s="23">
        <v>411</v>
      </c>
      <c r="E184" s="25" t="s">
        <v>345</v>
      </c>
      <c r="F184" s="31" t="str">
        <f t="shared" si="2"/>
        <v>411STRIDE Jeffery</v>
      </c>
      <c r="G184" s="23">
        <v>154</v>
      </c>
      <c r="H184" s="25" t="s">
        <v>6</v>
      </c>
      <c r="I184" s="23">
        <v>14</v>
      </c>
      <c r="J184" s="25" t="s">
        <v>6</v>
      </c>
    </row>
    <row r="185" spans="1:10" x14ac:dyDescent="0.25">
      <c r="A185" s="24">
        <v>44201</v>
      </c>
      <c r="B185" s="25" t="s">
        <v>346</v>
      </c>
      <c r="C185" s="23">
        <v>140</v>
      </c>
      <c r="D185" s="23">
        <v>411</v>
      </c>
      <c r="E185" s="25" t="s">
        <v>347</v>
      </c>
      <c r="F185" s="31" t="str">
        <f t="shared" si="2"/>
        <v>411DANCLA Alain</v>
      </c>
      <c r="G185" s="23">
        <v>154</v>
      </c>
      <c r="H185" s="25" t="s">
        <v>6</v>
      </c>
      <c r="I185" s="23">
        <v>14</v>
      </c>
      <c r="J185" s="25" t="s">
        <v>6</v>
      </c>
    </row>
    <row r="186" spans="1:10" x14ac:dyDescent="0.25">
      <c r="A186" s="24">
        <v>44201</v>
      </c>
      <c r="B186" s="25" t="s">
        <v>348</v>
      </c>
      <c r="C186" s="23">
        <v>140</v>
      </c>
      <c r="D186" s="23">
        <v>411</v>
      </c>
      <c r="E186" s="25" t="s">
        <v>22</v>
      </c>
      <c r="F186" s="31" t="str">
        <f t="shared" si="2"/>
        <v>411HEBRARD Agnès</v>
      </c>
      <c r="G186" s="23">
        <v>154</v>
      </c>
      <c r="H186" s="25" t="s">
        <v>6</v>
      </c>
      <c r="I186" s="23">
        <v>14</v>
      </c>
      <c r="J186" s="25" t="s">
        <v>6</v>
      </c>
    </row>
    <row r="187" spans="1:10" x14ac:dyDescent="0.25">
      <c r="A187" s="24">
        <v>44201</v>
      </c>
      <c r="B187" s="25" t="s">
        <v>349</v>
      </c>
      <c r="C187" s="23">
        <v>9651.7199999999993</v>
      </c>
      <c r="D187" s="23">
        <v>411</v>
      </c>
      <c r="E187" s="25" t="s">
        <v>295</v>
      </c>
      <c r="F187" s="31" t="str">
        <f t="shared" si="2"/>
        <v>411JOYEUX Jean-Claude</v>
      </c>
      <c r="G187" s="23">
        <v>11042.91</v>
      </c>
      <c r="H187" s="23">
        <v>1027.8800000000001</v>
      </c>
      <c r="I187" s="23">
        <v>255.85</v>
      </c>
      <c r="J187" s="23">
        <v>107.46</v>
      </c>
    </row>
    <row r="188" spans="1:10" x14ac:dyDescent="0.25">
      <c r="A188" s="24">
        <v>44201</v>
      </c>
      <c r="B188" s="25" t="s">
        <v>350</v>
      </c>
      <c r="C188" s="23">
        <v>14180.43</v>
      </c>
      <c r="D188" s="23">
        <v>411</v>
      </c>
      <c r="E188" s="25" t="s">
        <v>351</v>
      </c>
      <c r="F188" s="31" t="str">
        <f t="shared" si="2"/>
        <v>411MONCOMBLE Phillippe</v>
      </c>
      <c r="G188" s="23">
        <v>14960.35</v>
      </c>
      <c r="H188" s="25" t="s">
        <v>6</v>
      </c>
      <c r="I188" s="25" t="s">
        <v>6</v>
      </c>
      <c r="J188" s="23">
        <v>779.92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factures 012021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 LJS</dc:creator>
  <cp:lastModifiedBy>Direction LJS</cp:lastModifiedBy>
  <dcterms:created xsi:type="dcterms:W3CDTF">2021-01-29T17:24:36Z</dcterms:created>
  <dcterms:modified xsi:type="dcterms:W3CDTF">2021-02-08T17:54:56Z</dcterms:modified>
</cp:coreProperties>
</file>