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40" yWindow="30" windowWidth="18780" windowHeight="1215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2" l="1"/>
  <c r="G2" i="2"/>
  <c r="G1" i="2"/>
  <c r="D6" i="2"/>
  <c r="D5" i="2"/>
  <c r="D4" i="2"/>
  <c r="D3" i="2"/>
  <c r="D2" i="2" l="1"/>
</calcChain>
</file>

<file path=xl/sharedStrings.xml><?xml version="1.0" encoding="utf-8"?>
<sst xmlns="http://schemas.openxmlformats.org/spreadsheetml/2006/main" count="147" uniqueCount="97">
  <si>
    <t>Ref du contôle (N° de groupe de CTRL)</t>
  </si>
  <si>
    <t>Type de contrôle</t>
  </si>
  <si>
    <t>Date de la saisie</t>
  </si>
  <si>
    <t>Famille</t>
  </si>
  <si>
    <t>Saisi par</t>
  </si>
  <si>
    <t>Nbre de dossiers contrôlés</t>
  </si>
  <si>
    <t>Contrôlé par</t>
  </si>
  <si>
    <t>Nbre de dossiers erronés</t>
  </si>
  <si>
    <t>Date du contrôle</t>
  </si>
  <si>
    <t>% d'erreurs</t>
  </si>
  <si>
    <t>N° Lot de contrôle</t>
  </si>
  <si>
    <t>Dossier</t>
  </si>
  <si>
    <t>Erreur</t>
  </si>
  <si>
    <t>Commentaire</t>
  </si>
  <si>
    <t>Contrôle</t>
  </si>
  <si>
    <t>Numéro du contrôle</t>
  </si>
  <si>
    <t>Numéro de groupe du contrôle</t>
  </si>
  <si>
    <t>Date de contrôle</t>
  </si>
  <si>
    <t>Nom</t>
  </si>
  <si>
    <t>Prénom</t>
  </si>
  <si>
    <t>Equipe</t>
  </si>
  <si>
    <t>Ancienneté</t>
  </si>
  <si>
    <t>Date d'autonomie</t>
  </si>
  <si>
    <t>Date début de contrôle</t>
  </si>
  <si>
    <t>Particularité 01</t>
  </si>
  <si>
    <t>Particularité 02</t>
  </si>
  <si>
    <t>Particularité 03</t>
  </si>
  <si>
    <t>Particularité 04</t>
  </si>
  <si>
    <t>Particularité 05</t>
  </si>
  <si>
    <t>Particularité 06</t>
  </si>
  <si>
    <t>Particularité 07</t>
  </si>
  <si>
    <t>Particularité 08</t>
  </si>
  <si>
    <t>Particularité 09</t>
  </si>
  <si>
    <t>Particularité 10</t>
  </si>
  <si>
    <t>Particularité 11</t>
  </si>
  <si>
    <t>Particularité 12</t>
  </si>
  <si>
    <t>Particularité 13</t>
  </si>
  <si>
    <t>Particularité 14</t>
  </si>
  <si>
    <t>Particularité 15</t>
  </si>
  <si>
    <t>Type d'erreur 01</t>
  </si>
  <si>
    <t>Type d'erreur 02</t>
  </si>
  <si>
    <t>Type d'erreur 03</t>
  </si>
  <si>
    <t>Type d'erreur 04</t>
  </si>
  <si>
    <t>Type d'erreur 05</t>
  </si>
  <si>
    <t>Type d'erreur 06</t>
  </si>
  <si>
    <t>Type d'erreur 07</t>
  </si>
  <si>
    <t>Type d'erreur 08</t>
  </si>
  <si>
    <t>Type d'erreur 09</t>
  </si>
  <si>
    <t>Type d'erreur 10</t>
  </si>
  <si>
    <t>Type d'erreur 11</t>
  </si>
  <si>
    <t>Type d'erreur 12</t>
  </si>
  <si>
    <t>Type d'erreur 13</t>
  </si>
  <si>
    <t>Type d'erreur 14</t>
  </si>
  <si>
    <t>Type d'erreur 15</t>
  </si>
  <si>
    <t>Commentaire 01</t>
  </si>
  <si>
    <t>Commentaire 02</t>
  </si>
  <si>
    <t>Commentaire 03</t>
  </si>
  <si>
    <t>Commentaire 04</t>
  </si>
  <si>
    <t>Commentaire 05</t>
  </si>
  <si>
    <t>Commentaire 06</t>
  </si>
  <si>
    <t>Commentaire 07</t>
  </si>
  <si>
    <t>Commentaire 08</t>
  </si>
  <si>
    <t>Commentaire 09</t>
  </si>
  <si>
    <t>Commentaire 10</t>
  </si>
  <si>
    <t>Commentaire 11</t>
  </si>
  <si>
    <t>Commentaire 12</t>
  </si>
  <si>
    <t>Commentaire 13</t>
  </si>
  <si>
    <t>Commentaire 14</t>
  </si>
  <si>
    <t>Commentaire 15</t>
  </si>
  <si>
    <t>Stock</t>
  </si>
  <si>
    <t>Num stock</t>
  </si>
  <si>
    <t>act</t>
  </si>
  <si>
    <t>date de saisie</t>
  </si>
  <si>
    <t>Initiale controleur</t>
  </si>
  <si>
    <t>Numéro client</t>
  </si>
  <si>
    <t>Initiale salarié</t>
  </si>
  <si>
    <t>Salarié</t>
  </si>
  <si>
    <t>Date entrée</t>
  </si>
  <si>
    <t xml:space="preserve">Particularité </t>
  </si>
  <si>
    <t xml:space="preserve">Type </t>
  </si>
  <si>
    <t>JA</t>
  </si>
  <si>
    <t>MA</t>
  </si>
  <si>
    <t>LA</t>
  </si>
  <si>
    <t>BR</t>
  </si>
  <si>
    <t>TB</t>
  </si>
  <si>
    <t>BC</t>
  </si>
  <si>
    <t>KL</t>
  </si>
  <si>
    <t>MP</t>
  </si>
  <si>
    <t>toto</t>
  </si>
  <si>
    <t>titi</t>
  </si>
  <si>
    <t>tata</t>
  </si>
  <si>
    <t>lolo</t>
  </si>
  <si>
    <t>lili</t>
  </si>
  <si>
    <t>lala</t>
  </si>
  <si>
    <t>Act</t>
  </si>
  <si>
    <t>Particularité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</si>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</sst>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7">
    <xf numFmtId="0" fontId="0" fillId="0" borderId="0"/>
    <xf numFmtId="0" fontId="2" fillId="0" borderId="0"/>
    <xf numFmtId="0" fontId="1" fillId="0" borderId="0"/>
    <xf numFmtId="0" fontId="1" fillId="0" borderId="0"/>
    <xf numFmtId="0" fontId="5" fillId="0" borderId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31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32" borderId="42" applyNumberFormat="0" applyAlignment="0" applyProtection="0"/>
    <xf numFmtId="0" fontId="10" fillId="0" borderId="43" applyNumberFormat="0" applyFill="0" applyAlignment="0" applyProtection="0"/>
    <xf numFmtId="0" fontId="5" fillId="33" borderId="44" applyNumberFormat="0" applyFont="0" applyAlignment="0" applyProtection="0"/>
    <xf numFmtId="0" fontId="11" fillId="19" borderId="42" applyNumberFormat="0" applyAlignment="0" applyProtection="0"/>
    <xf numFmtId="0" fontId="12" fillId="15" borderId="0" applyNumberFormat="0" applyBorder="0" applyAlignment="0" applyProtection="0"/>
    <xf numFmtId="0" fontId="13" fillId="34" borderId="0" applyNumberFormat="0" applyBorder="0" applyAlignment="0" applyProtection="0"/>
    <xf numFmtId="9" fontId="5" fillId="0" borderId="0" applyFont="0" applyFill="0" applyBorder="0" applyAlignment="0" applyProtection="0"/>
    <xf numFmtId="0" fontId="14" fillId="16" borderId="0" applyNumberFormat="0" applyBorder="0" applyAlignment="0" applyProtection="0"/>
    <xf numFmtId="0" fontId="15" fillId="32" borderId="45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46" applyNumberFormat="0" applyFill="0" applyAlignment="0" applyProtection="0"/>
    <xf numFmtId="0" fontId="19" fillId="0" borderId="47" applyNumberFormat="0" applyFill="0" applyAlignment="0" applyProtection="0"/>
    <xf numFmtId="0" fontId="20" fillId="0" borderId="48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49" applyNumberFormat="0" applyFill="0" applyAlignment="0" applyProtection="0"/>
    <xf numFmtId="0" fontId="22" fillId="35" borderId="50" applyNumberFormat="0" applyAlignment="0" applyProtection="0"/>
  </cellStyleXfs>
  <cellXfs count="96">
    <xf numFmtId="0" fontId="0" fillId="0" borderId="0" xfId="0"/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horizontal="center" vertical="center" wrapText="1"/>
    </xf>
    <xf numFmtId="14" fontId="2" fillId="0" borderId="33" xfId="1" applyNumberFormat="1" applyBorder="1" applyAlignment="1">
      <alignment horizontal="center" vertical="center"/>
    </xf>
    <xf numFmtId="0" fontId="2" fillId="0" borderId="33" xfId="1" applyBorder="1" applyAlignment="1">
      <alignment horizontal="center" vertical="center"/>
    </xf>
    <xf numFmtId="14" fontId="2" fillId="0" borderId="34" xfId="1" applyNumberFormat="1" applyBorder="1" applyAlignment="1">
      <alignment horizontal="center" vertical="center"/>
    </xf>
    <xf numFmtId="0" fontId="0" fillId="0" borderId="1" xfId="2" applyFont="1" applyBorder="1" applyAlignment="1">
      <alignment horizontal="center" vertical="center"/>
    </xf>
    <xf numFmtId="0" fontId="0" fillId="0" borderId="8" xfId="2" applyFont="1" applyBorder="1" applyAlignment="1">
      <alignment horizontal="center" vertical="center"/>
    </xf>
    <xf numFmtId="0" fontId="0" fillId="5" borderId="10" xfId="2" applyFont="1" applyFill="1" applyBorder="1" applyAlignment="1">
      <alignment horizontal="center" vertical="center" wrapText="1"/>
    </xf>
    <xf numFmtId="0" fontId="0" fillId="5" borderId="9" xfId="2" applyFont="1" applyFill="1" applyBorder="1" applyAlignment="1">
      <alignment horizontal="center" vertical="center" wrapText="1"/>
    </xf>
    <xf numFmtId="0" fontId="0" fillId="4" borderId="15" xfId="2" applyFont="1" applyFill="1" applyBorder="1" applyAlignment="1">
      <alignment horizontal="center" vertical="center" wrapText="1"/>
    </xf>
    <xf numFmtId="0" fontId="0" fillId="4" borderId="13" xfId="2" applyFont="1" applyFill="1" applyBorder="1" applyAlignment="1">
      <alignment horizontal="center" vertical="center" wrapText="1"/>
    </xf>
    <xf numFmtId="0" fontId="0" fillId="2" borderId="11" xfId="2" applyFont="1" applyFill="1" applyBorder="1" applyAlignment="1">
      <alignment horizontal="center" vertical="center" wrapText="1"/>
    </xf>
    <xf numFmtId="0" fontId="0" fillId="2" borderId="10" xfId="2" applyFont="1" applyFill="1" applyBorder="1" applyAlignment="1">
      <alignment horizontal="center" vertical="center" wrapText="1"/>
    </xf>
    <xf numFmtId="0" fontId="0" fillId="2" borderId="9" xfId="2" applyFont="1" applyFill="1" applyBorder="1" applyAlignment="1">
      <alignment horizontal="center" vertical="center" wrapText="1"/>
    </xf>
    <xf numFmtId="0" fontId="2" fillId="0" borderId="0" xfId="1"/>
    <xf numFmtId="0" fontId="1" fillId="5" borderId="10" xfId="2" applyFont="1" applyFill="1" applyBorder="1" applyAlignment="1">
      <alignment horizontal="center" vertical="center" wrapText="1"/>
    </xf>
    <xf numFmtId="0" fontId="1" fillId="5" borderId="11" xfId="2" applyFont="1" applyFill="1" applyBorder="1" applyAlignment="1">
      <alignment horizontal="center" vertical="center" wrapText="1"/>
    </xf>
    <xf numFmtId="0" fontId="1" fillId="4" borderId="13" xfId="2" applyFont="1" applyFill="1" applyBorder="1" applyAlignment="1">
      <alignment horizontal="center" vertical="center" wrapText="1"/>
    </xf>
    <xf numFmtId="0" fontId="2" fillId="0" borderId="0" xfId="1" applyBorder="1" applyAlignment="1">
      <alignment horizontal="center" vertical="center" wrapText="1"/>
    </xf>
    <xf numFmtId="0" fontId="1" fillId="12" borderId="38" xfId="2" applyFont="1" applyFill="1" applyBorder="1" applyAlignment="1">
      <alignment horizontal="center" vertical="center" wrapText="1"/>
    </xf>
    <xf numFmtId="0" fontId="1" fillId="13" borderId="29" xfId="2" applyFont="1" applyFill="1" applyBorder="1" applyAlignment="1">
      <alignment horizontal="center" vertical="center" wrapText="1"/>
    </xf>
    <xf numFmtId="0" fontId="1" fillId="13" borderId="40" xfId="2" applyFont="1" applyFill="1" applyBorder="1" applyAlignment="1">
      <alignment horizontal="center" vertical="center" wrapText="1"/>
    </xf>
    <xf numFmtId="0" fontId="1" fillId="13" borderId="41" xfId="2" applyFont="1" applyFill="1" applyBorder="1" applyAlignment="1">
      <alignment horizontal="center" vertical="center" wrapText="1"/>
    </xf>
    <xf numFmtId="0" fontId="1" fillId="12" borderId="0" xfId="2" applyFont="1" applyFill="1" applyBorder="1" applyAlignment="1">
      <alignment horizontal="center" vertical="center" wrapText="1"/>
    </xf>
    <xf numFmtId="0" fontId="1" fillId="8" borderId="29" xfId="2" applyFont="1" applyFill="1" applyBorder="1" applyAlignment="1">
      <alignment horizontal="center" vertical="center" wrapText="1"/>
    </xf>
    <xf numFmtId="0" fontId="1" fillId="8" borderId="40" xfId="2" applyFont="1" applyFill="1" applyBorder="1" applyAlignment="1">
      <alignment horizontal="center" vertical="center" wrapText="1"/>
    </xf>
    <xf numFmtId="0" fontId="1" fillId="8" borderId="41" xfId="2" applyFont="1" applyFill="1" applyBorder="1" applyAlignment="1">
      <alignment horizontal="center" vertical="center" wrapText="1"/>
    </xf>
    <xf numFmtId="0" fontId="1" fillId="4" borderId="12" xfId="2" applyNumberFormat="1" applyFont="1" applyFill="1" applyBorder="1" applyAlignment="1">
      <alignment horizontal="center" vertical="center" wrapText="1"/>
    </xf>
    <xf numFmtId="0" fontId="1" fillId="4" borderId="13" xfId="2" applyNumberFormat="1" applyFont="1" applyFill="1" applyBorder="1" applyAlignment="1">
      <alignment horizontal="center" vertical="center" wrapText="1"/>
    </xf>
    <xf numFmtId="0" fontId="1" fillId="0" borderId="7" xfId="2" applyNumberFormat="1" applyBorder="1" applyAlignment="1">
      <alignment horizontal="center" vertical="center"/>
    </xf>
    <xf numFmtId="0" fontId="1" fillId="0" borderId="8" xfId="2" applyNumberFormat="1" applyBorder="1" applyAlignment="1">
      <alignment horizontal="center" vertical="center"/>
    </xf>
    <xf numFmtId="14" fontId="1" fillId="0" borderId="8" xfId="2" applyNumberFormat="1" applyBorder="1" applyAlignment="1">
      <alignment horizontal="center" vertical="center"/>
    </xf>
    <xf numFmtId="0" fontId="1" fillId="0" borderId="7" xfId="2" applyBorder="1" applyAlignment="1">
      <alignment horizontal="center" vertical="center"/>
    </xf>
    <xf numFmtId="14" fontId="1" fillId="0" borderId="37" xfId="2" applyNumberFormat="1" applyBorder="1" applyAlignment="1">
      <alignment horizontal="center" vertical="center"/>
    </xf>
    <xf numFmtId="0" fontId="1" fillId="0" borderId="25" xfId="2" applyBorder="1" applyAlignment="1">
      <alignment horizontal="center" vertical="center"/>
    </xf>
    <xf numFmtId="0" fontId="1" fillId="0" borderId="27" xfId="2" applyBorder="1" applyAlignment="1">
      <alignment horizontal="center" vertical="center"/>
    </xf>
    <xf numFmtId="0" fontId="1" fillId="0" borderId="39" xfId="2" applyBorder="1" applyAlignment="1">
      <alignment horizontal="center" vertical="center"/>
    </xf>
    <xf numFmtId="0" fontId="2" fillId="0" borderId="25" xfId="1" applyBorder="1" applyAlignment="1">
      <alignment horizontal="center" vertical="center"/>
    </xf>
    <xf numFmtId="0" fontId="2" fillId="0" borderId="27" xfId="1" applyBorder="1" applyAlignment="1">
      <alignment horizontal="center" vertical="center"/>
    </xf>
    <xf numFmtId="0" fontId="2" fillId="0" borderId="28" xfId="1" applyBorder="1" applyAlignment="1">
      <alignment horizontal="center" vertical="center"/>
    </xf>
    <xf numFmtId="0" fontId="2" fillId="0" borderId="26" xfId="1" applyBorder="1" applyAlignment="1">
      <alignment horizontal="center" vertical="center"/>
    </xf>
    <xf numFmtId="0" fontId="2" fillId="0" borderId="39" xfId="1" applyBorder="1" applyAlignment="1">
      <alignment horizontal="center" vertical="center"/>
    </xf>
    <xf numFmtId="0" fontId="1" fillId="0" borderId="2" xfId="2" applyNumberFormat="1" applyBorder="1" applyAlignment="1">
      <alignment horizontal="center" vertical="center"/>
    </xf>
    <xf numFmtId="0" fontId="1" fillId="0" borderId="1" xfId="2" applyNumberFormat="1" applyBorder="1" applyAlignment="1">
      <alignment horizontal="center" vertical="center"/>
    </xf>
    <xf numFmtId="14" fontId="1" fillId="0" borderId="1" xfId="2" applyNumberFormat="1" applyBorder="1" applyAlignment="1">
      <alignment horizontal="center" vertical="center"/>
    </xf>
    <xf numFmtId="0" fontId="1" fillId="0" borderId="1" xfId="2" applyBorder="1" applyAlignment="1">
      <alignment horizontal="center" vertical="center"/>
    </xf>
    <xf numFmtId="0" fontId="1" fillId="0" borderId="16" xfId="2" applyBorder="1" applyAlignment="1">
      <alignment horizontal="center" vertical="center"/>
    </xf>
    <xf numFmtId="0" fontId="1" fillId="0" borderId="2" xfId="2" applyBorder="1" applyAlignment="1">
      <alignment horizontal="center" vertical="center"/>
    </xf>
    <xf numFmtId="14" fontId="1" fillId="0" borderId="3" xfId="2" applyNumberFormat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2" fillId="0" borderId="16" xfId="1" applyBorder="1" applyAlignment="1">
      <alignment horizontal="center" vertical="center"/>
    </xf>
    <xf numFmtId="0" fontId="1" fillId="0" borderId="3" xfId="2" applyBorder="1" applyAlignment="1">
      <alignment horizontal="center" vertical="center"/>
    </xf>
    <xf numFmtId="0" fontId="1" fillId="0" borderId="4" xfId="2" applyNumberFormat="1" applyBorder="1" applyAlignment="1">
      <alignment horizontal="center" vertical="center"/>
    </xf>
    <xf numFmtId="0" fontId="1" fillId="0" borderId="5" xfId="2" applyNumberFormat="1" applyBorder="1" applyAlignment="1">
      <alignment horizontal="center" vertical="center"/>
    </xf>
    <xf numFmtId="14" fontId="1" fillId="0" borderId="5" xfId="2" applyNumberFormat="1" applyBorder="1" applyAlignment="1">
      <alignment horizontal="center" vertical="center"/>
    </xf>
    <xf numFmtId="0" fontId="1" fillId="0" borderId="5" xfId="2" applyBorder="1" applyAlignment="1">
      <alignment horizontal="center" vertical="center"/>
    </xf>
    <xf numFmtId="0" fontId="1" fillId="0" borderId="17" xfId="2" applyBorder="1" applyAlignment="1">
      <alignment horizontal="center" vertical="center"/>
    </xf>
    <xf numFmtId="0" fontId="1" fillId="0" borderId="4" xfId="2" applyBorder="1" applyAlignment="1">
      <alignment horizontal="center" vertical="center"/>
    </xf>
    <xf numFmtId="14" fontId="1" fillId="0" borderId="6" xfId="2" applyNumberForma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19" xfId="1" applyBorder="1" applyAlignment="1">
      <alignment horizontal="center" vertical="center"/>
    </xf>
    <xf numFmtId="0" fontId="2" fillId="0" borderId="17" xfId="1" applyBorder="1" applyAlignment="1">
      <alignment horizontal="center" vertical="center"/>
    </xf>
    <xf numFmtId="0" fontId="2" fillId="0" borderId="0" xfId="1" applyNumberFormat="1" applyBorder="1" applyAlignment="1">
      <alignment horizontal="center" vertical="center" wrapText="1"/>
    </xf>
    <xf numFmtId="0" fontId="2" fillId="0" borderId="0" xfId="1" applyAlignment="1">
      <alignment horizontal="left"/>
    </xf>
    <xf numFmtId="0" fontId="2" fillId="0" borderId="32" xfId="1" applyBorder="1" applyAlignment="1">
      <alignment horizontal="center" vertical="center"/>
    </xf>
    <xf numFmtId="0" fontId="3" fillId="3" borderId="29" xfId="2" applyFont="1" applyFill="1" applyBorder="1" applyAlignment="1">
      <alignment horizontal="center" vertical="center"/>
    </xf>
    <xf numFmtId="0" fontId="3" fillId="3" borderId="22" xfId="2" applyFont="1" applyFill="1" applyBorder="1" applyAlignment="1">
      <alignment horizontal="center" vertical="center"/>
    </xf>
    <xf numFmtId="0" fontId="4" fillId="9" borderId="30" xfId="1" applyFont="1" applyFill="1" applyBorder="1" applyAlignment="1">
      <alignment horizontal="center" vertical="center"/>
    </xf>
    <xf numFmtId="0" fontId="4" fillId="9" borderId="0" xfId="1" applyFont="1" applyFill="1" applyBorder="1" applyAlignment="1">
      <alignment horizontal="center" vertical="center"/>
    </xf>
    <xf numFmtId="0" fontId="4" fillId="11" borderId="24" xfId="1" applyFont="1" applyFill="1" applyBorder="1" applyAlignment="1">
      <alignment horizontal="center" vertical="center"/>
    </xf>
    <xf numFmtId="0" fontId="4" fillId="11" borderId="20" xfId="1" applyFont="1" applyFill="1" applyBorder="1" applyAlignment="1">
      <alignment horizontal="center" vertical="center"/>
    </xf>
    <xf numFmtId="0" fontId="4" fillId="11" borderId="23" xfId="1" applyFont="1" applyFill="1" applyBorder="1" applyAlignment="1">
      <alignment horizontal="center" vertical="center"/>
    </xf>
    <xf numFmtId="0" fontId="4" fillId="10" borderId="0" xfId="1" applyFont="1" applyFill="1" applyAlignment="1">
      <alignment horizontal="center" vertical="center"/>
    </xf>
    <xf numFmtId="0" fontId="3" fillId="6" borderId="12" xfId="2" applyFont="1" applyFill="1" applyBorder="1" applyAlignment="1">
      <alignment horizontal="center" vertical="center"/>
    </xf>
    <xf numFmtId="0" fontId="3" fillId="6" borderId="13" xfId="2" applyFont="1" applyFill="1" applyBorder="1" applyAlignment="1">
      <alignment horizontal="center" vertical="center"/>
    </xf>
    <xf numFmtId="0" fontId="3" fillId="6" borderId="14" xfId="2" applyFont="1" applyFill="1" applyBorder="1" applyAlignment="1">
      <alignment horizontal="center" vertical="center"/>
    </xf>
    <xf numFmtId="0" fontId="3" fillId="7" borderId="12" xfId="2" applyFont="1" applyFill="1" applyBorder="1" applyAlignment="1">
      <alignment horizontal="center" vertical="center"/>
    </xf>
    <xf numFmtId="0" fontId="3" fillId="7" borderId="13" xfId="2" applyFont="1" applyFill="1" applyBorder="1" applyAlignment="1">
      <alignment horizontal="center" vertical="center"/>
    </xf>
    <xf numFmtId="0" fontId="3" fillId="7" borderId="14" xfId="2" applyFont="1" applyFill="1" applyBorder="1" applyAlignment="1">
      <alignment horizontal="center" vertical="center"/>
    </xf>
    <xf numFmtId="0" fontId="2" fillId="0" borderId="21" xfId="1" applyBorder="1" applyAlignment="1">
      <alignment horizontal="center" vertical="center"/>
    </xf>
    <xf numFmtId="0" fontId="2" fillId="0" borderId="36" xfId="1" applyBorder="1" applyAlignment="1">
      <alignment horizontal="center" vertical="center"/>
    </xf>
    <xf numFmtId="0" fontId="2" fillId="0" borderId="52" xfId="1" applyBorder="1" applyAlignment="1">
      <alignment horizontal="center" vertical="center"/>
    </xf>
    <xf numFmtId="0" fontId="2" fillId="0" borderId="53" xfId="1" applyBorder="1" applyAlignment="1">
      <alignment horizontal="center" vertical="center"/>
    </xf>
    <xf numFmtId="0" fontId="2" fillId="0" borderId="35" xfId="1" applyBorder="1" applyAlignment="1">
      <alignment horizontal="center" vertical="center"/>
    </xf>
    <xf numFmtId="0" fontId="2" fillId="0" borderId="31" xfId="1" applyBorder="1" applyAlignment="1">
      <alignment horizontal="center" vertical="center"/>
    </xf>
    <xf numFmtId="0" fontId="2" fillId="0" borderId="51" xfId="1" applyBorder="1" applyAlignment="1">
      <alignment horizontal="center" vertical="center"/>
    </xf>
    <xf numFmtId="0" fontId="2" fillId="0" borderId="25" xfId="1" applyBorder="1" applyAlignment="1">
      <alignment horizontal="center" vertical="center"/>
    </xf>
    <xf numFmtId="0" fontId="2" fillId="0" borderId="27" xfId="1" applyBorder="1" applyAlignment="1">
      <alignment horizontal="center" vertical="center"/>
    </xf>
    <xf numFmtId="0" fontId="2" fillId="0" borderId="39" xfId="1" applyBorder="1" applyAlignment="1">
      <alignment horizontal="center" vertical="center"/>
    </xf>
  </cellXfs>
  <cellStyles count="47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ellule liée 2" xfId="31"/>
    <cellStyle name="Commentaire 2" xfId="32"/>
    <cellStyle name="Entrée 2" xfId="33"/>
    <cellStyle name="Insatisfaisant 2" xfId="34"/>
    <cellStyle name="Neutre 2" xfId="35"/>
    <cellStyle name="Normal" xfId="0" builtinId="0"/>
    <cellStyle name="Normal 2" xfId="2"/>
    <cellStyle name="Normal 3" xfId="3"/>
    <cellStyle name="Normal 4" xfId="4"/>
    <cellStyle name="Normal 5" xfId="1"/>
    <cellStyle name="Pourcentage 2" xfId="36"/>
    <cellStyle name="Satisfaisant 2" xfId="37"/>
    <cellStyle name="Sortie 2" xfId="38"/>
    <cellStyle name="Texte explicatif 2" xfId="39"/>
    <cellStyle name="Titre 2" xfId="40"/>
    <cellStyle name="Titre 1 2" xfId="41"/>
    <cellStyle name="Titre 2 2" xfId="42"/>
    <cellStyle name="Titre 3 2" xfId="43"/>
    <cellStyle name="Titre 4 2" xfId="44"/>
    <cellStyle name="Total 2" xfId="45"/>
    <cellStyle name="Vérification 2" xfId="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36"/>
  <sheetViews>
    <sheetView workbookViewId="0">
      <selection activeCell="G5" sqref="G5"/>
    </sheetView>
  </sheetViews>
  <sheetFormatPr baseColWidth="10" defaultRowHeight="12.75"/>
  <sheetData>
    <row r="1" spans="1:65" ht="16.5" thickBot="1">
      <c r="A1" s="72" t="s">
        <v>14</v>
      </c>
      <c r="B1" s="73"/>
      <c r="C1" s="73"/>
      <c r="D1" s="73"/>
      <c r="E1" s="73"/>
      <c r="F1" s="73"/>
      <c r="G1" s="73"/>
      <c r="H1" s="80" t="s">
        <v>69</v>
      </c>
      <c r="I1" s="81"/>
      <c r="J1" s="82"/>
      <c r="K1" s="83" t="s">
        <v>76</v>
      </c>
      <c r="L1" s="84"/>
      <c r="M1" s="84"/>
      <c r="N1" s="84"/>
      <c r="O1" s="84"/>
      <c r="P1" s="84"/>
      <c r="Q1" s="84"/>
      <c r="R1" s="84"/>
      <c r="S1" s="84"/>
      <c r="T1" s="85"/>
      <c r="U1" s="74" t="s">
        <v>78</v>
      </c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6" t="s">
        <v>79</v>
      </c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8"/>
      <c r="AY1" s="79" t="s">
        <v>13</v>
      </c>
      <c r="AZ1" s="79"/>
      <c r="BA1" s="79"/>
      <c r="BB1" s="79"/>
      <c r="BC1" s="79"/>
      <c r="BD1" s="79"/>
      <c r="BE1" s="79"/>
      <c r="BF1" s="79"/>
      <c r="BG1" s="79"/>
      <c r="BH1" s="79"/>
      <c r="BI1" s="79"/>
      <c r="BJ1" s="79"/>
      <c r="BK1" s="79"/>
      <c r="BL1" s="79"/>
      <c r="BM1" s="79"/>
    </row>
    <row r="2" spans="1:65" ht="39" thickBot="1">
      <c r="A2" s="29" t="s">
        <v>15</v>
      </c>
      <c r="B2" s="30" t="s">
        <v>16</v>
      </c>
      <c r="C2" s="19" t="s">
        <v>17</v>
      </c>
      <c r="D2" s="12" t="s">
        <v>73</v>
      </c>
      <c r="E2" s="19" t="s">
        <v>1</v>
      </c>
      <c r="F2" s="12" t="s">
        <v>3</v>
      </c>
      <c r="G2" s="11" t="s">
        <v>74</v>
      </c>
      <c r="H2" s="15" t="s">
        <v>70</v>
      </c>
      <c r="I2" s="14" t="s">
        <v>71</v>
      </c>
      <c r="J2" s="13" t="s">
        <v>72</v>
      </c>
      <c r="K2" s="10" t="s">
        <v>75</v>
      </c>
      <c r="L2" s="17" t="s">
        <v>18</v>
      </c>
      <c r="M2" s="17" t="s">
        <v>19</v>
      </c>
      <c r="N2" s="9" t="s">
        <v>77</v>
      </c>
      <c r="O2" s="17" t="s">
        <v>20</v>
      </c>
      <c r="P2" s="9"/>
      <c r="Q2" s="17"/>
      <c r="R2" s="17" t="s">
        <v>21</v>
      </c>
      <c r="S2" s="17" t="s">
        <v>22</v>
      </c>
      <c r="T2" s="18" t="s">
        <v>23</v>
      </c>
      <c r="U2" s="26" t="s">
        <v>24</v>
      </c>
      <c r="V2" s="27" t="s">
        <v>25</v>
      </c>
      <c r="W2" s="27" t="s">
        <v>26</v>
      </c>
      <c r="X2" s="27" t="s">
        <v>27</v>
      </c>
      <c r="Y2" s="27" t="s">
        <v>28</v>
      </c>
      <c r="Z2" s="27" t="s">
        <v>29</v>
      </c>
      <c r="AA2" s="27" t="s">
        <v>30</v>
      </c>
      <c r="AB2" s="27" t="s">
        <v>31</v>
      </c>
      <c r="AC2" s="27" t="s">
        <v>32</v>
      </c>
      <c r="AD2" s="27" t="s">
        <v>33</v>
      </c>
      <c r="AE2" s="27" t="s">
        <v>34</v>
      </c>
      <c r="AF2" s="27" t="s">
        <v>35</v>
      </c>
      <c r="AG2" s="27" t="s">
        <v>36</v>
      </c>
      <c r="AH2" s="27" t="s">
        <v>37</v>
      </c>
      <c r="AI2" s="28" t="s">
        <v>38</v>
      </c>
      <c r="AJ2" s="25" t="s">
        <v>39</v>
      </c>
      <c r="AK2" s="21" t="s">
        <v>40</v>
      </c>
      <c r="AL2" s="21" t="s">
        <v>41</v>
      </c>
      <c r="AM2" s="21" t="s">
        <v>42</v>
      </c>
      <c r="AN2" s="21" t="s">
        <v>43</v>
      </c>
      <c r="AO2" s="21" t="s">
        <v>44</v>
      </c>
      <c r="AP2" s="21" t="s">
        <v>45</v>
      </c>
      <c r="AQ2" s="21" t="s">
        <v>46</v>
      </c>
      <c r="AR2" s="21" t="s">
        <v>47</v>
      </c>
      <c r="AS2" s="21" t="s">
        <v>48</v>
      </c>
      <c r="AT2" s="21" t="s">
        <v>49</v>
      </c>
      <c r="AU2" s="21" t="s">
        <v>50</v>
      </c>
      <c r="AV2" s="21" t="s">
        <v>51</v>
      </c>
      <c r="AW2" s="21" t="s">
        <v>52</v>
      </c>
      <c r="AX2" s="21" t="s">
        <v>53</v>
      </c>
      <c r="AY2" s="22" t="s">
        <v>54</v>
      </c>
      <c r="AZ2" s="23" t="s">
        <v>55</v>
      </c>
      <c r="BA2" s="23" t="s">
        <v>56</v>
      </c>
      <c r="BB2" s="23" t="s">
        <v>57</v>
      </c>
      <c r="BC2" s="23" t="s">
        <v>58</v>
      </c>
      <c r="BD2" s="23" t="s">
        <v>59</v>
      </c>
      <c r="BE2" s="23" t="s">
        <v>60</v>
      </c>
      <c r="BF2" s="23" t="s">
        <v>61</v>
      </c>
      <c r="BG2" s="23" t="s">
        <v>62</v>
      </c>
      <c r="BH2" s="23" t="s">
        <v>63</v>
      </c>
      <c r="BI2" s="23" t="s">
        <v>64</v>
      </c>
      <c r="BJ2" s="23" t="s">
        <v>65</v>
      </c>
      <c r="BK2" s="23" t="s">
        <v>66</v>
      </c>
      <c r="BL2" s="23" t="s">
        <v>67</v>
      </c>
      <c r="BM2" s="24" t="s">
        <v>68</v>
      </c>
    </row>
    <row r="3" spans="1:65" ht="15">
      <c r="A3" s="31">
        <v>1</v>
      </c>
      <c r="B3" s="32">
        <v>1</v>
      </c>
      <c r="C3" s="33">
        <v>43287</v>
      </c>
      <c r="D3" s="8" t="s">
        <v>80</v>
      </c>
      <c r="E3" s="8" t="s">
        <v>88</v>
      </c>
      <c r="F3" s="8" t="s">
        <v>91</v>
      </c>
      <c r="G3" s="8">
        <v>123</v>
      </c>
      <c r="H3" s="34">
        <v>179</v>
      </c>
      <c r="I3" s="8" t="s">
        <v>88</v>
      </c>
      <c r="J3" s="35">
        <v>43194</v>
      </c>
      <c r="K3" s="36"/>
      <c r="L3" s="37"/>
      <c r="M3" s="37"/>
      <c r="N3" s="37"/>
      <c r="O3" s="37"/>
      <c r="P3" s="37"/>
      <c r="Q3" s="37"/>
      <c r="R3" s="37"/>
      <c r="S3" s="37"/>
      <c r="T3" s="38"/>
      <c r="U3" s="39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1"/>
      <c r="AJ3" s="42"/>
      <c r="AK3" s="40"/>
      <c r="AL3" s="40"/>
      <c r="AM3" s="40"/>
      <c r="AN3" s="40"/>
      <c r="AO3" s="40"/>
      <c r="AP3" s="40"/>
      <c r="AQ3" s="40"/>
      <c r="AR3" s="40"/>
      <c r="AS3" s="40"/>
      <c r="AT3" s="40"/>
      <c r="AU3" s="40"/>
      <c r="AV3" s="40"/>
      <c r="AW3" s="40"/>
      <c r="AX3" s="43"/>
      <c r="AY3" s="39"/>
      <c r="AZ3" s="40"/>
      <c r="BA3" s="40"/>
      <c r="BB3" s="40"/>
      <c r="BC3" s="40"/>
      <c r="BD3" s="40"/>
      <c r="BE3" s="40"/>
      <c r="BF3" s="40"/>
      <c r="BG3" s="40"/>
      <c r="BH3" s="40"/>
      <c r="BI3" s="40"/>
      <c r="BJ3" s="40"/>
      <c r="BK3" s="40"/>
      <c r="BL3" s="40"/>
      <c r="BM3" s="41"/>
    </row>
    <row r="4" spans="1:65" ht="15">
      <c r="A4" s="44">
        <v>2</v>
      </c>
      <c r="B4" s="45">
        <v>1</v>
      </c>
      <c r="C4" s="33">
        <v>43287</v>
      </c>
      <c r="D4" s="7" t="s">
        <v>80</v>
      </c>
      <c r="E4" s="8" t="s">
        <v>88</v>
      </c>
      <c r="F4" s="8" t="s">
        <v>91</v>
      </c>
      <c r="G4" s="7">
        <v>456</v>
      </c>
      <c r="H4" s="34">
        <v>179</v>
      </c>
      <c r="I4" s="8" t="s">
        <v>88</v>
      </c>
      <c r="J4" s="35">
        <v>43194</v>
      </c>
      <c r="K4" s="49"/>
      <c r="L4" s="47"/>
      <c r="M4" s="47"/>
      <c r="N4" s="47"/>
      <c r="O4" s="47"/>
      <c r="P4" s="47"/>
      <c r="Q4" s="47"/>
      <c r="R4" s="47"/>
      <c r="S4" s="47"/>
      <c r="T4" s="48"/>
      <c r="U4" s="51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3"/>
      <c r="AJ4" s="54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5"/>
      <c r="AY4" s="51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3"/>
    </row>
    <row r="5" spans="1:65" ht="15">
      <c r="A5" s="31">
        <v>3</v>
      </c>
      <c r="B5" s="45">
        <v>1</v>
      </c>
      <c r="C5" s="33">
        <v>43287</v>
      </c>
      <c r="D5" s="7" t="s">
        <v>80</v>
      </c>
      <c r="E5" s="8" t="s">
        <v>88</v>
      </c>
      <c r="F5" s="8" t="s">
        <v>91</v>
      </c>
      <c r="G5" s="7">
        <v>789</v>
      </c>
      <c r="H5" s="34">
        <v>179</v>
      </c>
      <c r="I5" s="8" t="s">
        <v>88</v>
      </c>
      <c r="J5" s="35">
        <v>43194</v>
      </c>
      <c r="K5" s="49"/>
      <c r="L5" s="47"/>
      <c r="M5" s="47"/>
      <c r="N5" s="47"/>
      <c r="O5" s="47"/>
      <c r="P5" s="47"/>
      <c r="Q5" s="47"/>
      <c r="R5" s="47"/>
      <c r="S5" s="47"/>
      <c r="T5" s="48"/>
      <c r="U5" s="51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3"/>
      <c r="AJ5" s="54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5"/>
      <c r="AY5" s="51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3"/>
    </row>
    <row r="6" spans="1:65" ht="15">
      <c r="A6" s="44">
        <v>4</v>
      </c>
      <c r="B6" s="45">
        <v>2</v>
      </c>
      <c r="C6" s="46">
        <v>43414</v>
      </c>
      <c r="D6" s="7" t="s">
        <v>82</v>
      </c>
      <c r="E6" s="8" t="s">
        <v>88</v>
      </c>
      <c r="F6" s="8" t="s">
        <v>91</v>
      </c>
      <c r="G6" s="8">
        <v>987</v>
      </c>
      <c r="H6" s="49">
        <v>379</v>
      </c>
      <c r="I6" s="8" t="s">
        <v>88</v>
      </c>
      <c r="J6" s="50">
        <v>43205</v>
      </c>
      <c r="K6" s="49"/>
      <c r="L6" s="47"/>
      <c r="M6" s="47"/>
      <c r="N6" s="47"/>
      <c r="O6" s="47"/>
      <c r="P6" s="47"/>
      <c r="Q6" s="47"/>
      <c r="R6" s="47"/>
      <c r="S6" s="47"/>
      <c r="T6" s="48"/>
      <c r="U6" s="51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3"/>
      <c r="AJ6" s="54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5"/>
      <c r="AY6" s="51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3"/>
    </row>
    <row r="7" spans="1:65" ht="15">
      <c r="A7" s="31">
        <v>5</v>
      </c>
      <c r="B7" s="45">
        <v>3</v>
      </c>
      <c r="C7" s="46">
        <v>43419</v>
      </c>
      <c r="D7" s="7" t="s">
        <v>81</v>
      </c>
      <c r="E7" s="7" t="s">
        <v>89</v>
      </c>
      <c r="F7" s="7" t="s">
        <v>92</v>
      </c>
      <c r="G7" s="7">
        <v>654</v>
      </c>
      <c r="H7" s="49">
        <v>842</v>
      </c>
      <c r="I7" s="7" t="s">
        <v>89</v>
      </c>
      <c r="J7" s="50">
        <v>43221</v>
      </c>
      <c r="K7" s="49"/>
      <c r="L7" s="47"/>
      <c r="M7" s="47"/>
      <c r="N7" s="47"/>
      <c r="O7" s="47"/>
      <c r="P7" s="47"/>
      <c r="Q7" s="47"/>
      <c r="R7" s="47"/>
      <c r="S7" s="47"/>
      <c r="T7" s="48"/>
      <c r="U7" s="51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3"/>
      <c r="AJ7" s="54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5"/>
      <c r="AY7" s="51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3"/>
    </row>
    <row r="8" spans="1:65" ht="15">
      <c r="A8" s="44">
        <v>6</v>
      </c>
      <c r="B8" s="45">
        <v>4</v>
      </c>
      <c r="C8" s="46">
        <v>43433</v>
      </c>
      <c r="D8" s="7" t="s">
        <v>83</v>
      </c>
      <c r="E8" s="7" t="s">
        <v>90</v>
      </c>
      <c r="F8" s="7" t="s">
        <v>93</v>
      </c>
      <c r="G8" s="7">
        <v>321</v>
      </c>
      <c r="H8" s="49">
        <v>259</v>
      </c>
      <c r="I8" s="7" t="s">
        <v>90</v>
      </c>
      <c r="J8" s="50">
        <v>43232</v>
      </c>
      <c r="K8" s="49"/>
      <c r="L8" s="47"/>
      <c r="M8" s="47"/>
      <c r="N8" s="47"/>
      <c r="O8" s="47"/>
      <c r="P8" s="47"/>
      <c r="Q8" s="47"/>
      <c r="R8" s="47"/>
      <c r="S8" s="47"/>
      <c r="T8" s="48"/>
      <c r="U8" s="51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3"/>
      <c r="AJ8" s="54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5"/>
      <c r="AY8" s="51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3"/>
    </row>
    <row r="9" spans="1:65" ht="15">
      <c r="A9" s="31">
        <v>7</v>
      </c>
      <c r="B9" s="45">
        <v>4</v>
      </c>
      <c r="C9" s="46">
        <v>43433</v>
      </c>
      <c r="D9" s="7" t="s">
        <v>83</v>
      </c>
      <c r="E9" s="7" t="s">
        <v>90</v>
      </c>
      <c r="F9" s="7" t="s">
        <v>93</v>
      </c>
      <c r="G9" s="8">
        <v>963</v>
      </c>
      <c r="H9" s="49">
        <v>259</v>
      </c>
      <c r="I9" s="7" t="s">
        <v>90</v>
      </c>
      <c r="J9" s="50">
        <v>43232</v>
      </c>
      <c r="K9" s="49"/>
      <c r="L9" s="47"/>
      <c r="M9" s="47"/>
      <c r="N9" s="47"/>
      <c r="O9" s="47"/>
      <c r="P9" s="47"/>
      <c r="Q9" s="47"/>
      <c r="R9" s="47"/>
      <c r="S9" s="47"/>
      <c r="T9" s="48"/>
      <c r="U9" s="51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3"/>
      <c r="AJ9" s="54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5"/>
      <c r="AY9" s="51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3"/>
    </row>
    <row r="10" spans="1:65" ht="15">
      <c r="A10" s="44">
        <v>8</v>
      </c>
      <c r="B10" s="45">
        <v>5</v>
      </c>
      <c r="C10" s="46">
        <v>43446</v>
      </c>
      <c r="D10" s="7" t="s">
        <v>84</v>
      </c>
      <c r="E10" s="7" t="s">
        <v>89</v>
      </c>
      <c r="F10" s="7" t="s">
        <v>92</v>
      </c>
      <c r="G10" s="7">
        <v>852</v>
      </c>
      <c r="H10" s="49">
        <v>831</v>
      </c>
      <c r="I10" s="7" t="s">
        <v>89</v>
      </c>
      <c r="J10" s="50">
        <v>43244</v>
      </c>
      <c r="K10" s="49"/>
      <c r="L10" s="47"/>
      <c r="M10" s="47"/>
      <c r="N10" s="47"/>
      <c r="O10" s="47"/>
      <c r="P10" s="47"/>
      <c r="Q10" s="47"/>
      <c r="R10" s="47"/>
      <c r="S10" s="47"/>
      <c r="T10" s="48"/>
      <c r="U10" s="51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3"/>
      <c r="AJ10" s="54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5"/>
      <c r="AY10" s="51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3"/>
    </row>
    <row r="11" spans="1:65" ht="15">
      <c r="A11" s="31">
        <v>9</v>
      </c>
      <c r="B11" s="45">
        <v>5</v>
      </c>
      <c r="C11" s="46">
        <v>43446</v>
      </c>
      <c r="D11" s="7" t="s">
        <v>84</v>
      </c>
      <c r="E11" s="7" t="s">
        <v>89</v>
      </c>
      <c r="F11" s="7" t="s">
        <v>92</v>
      </c>
      <c r="G11" s="7">
        <v>741</v>
      </c>
      <c r="H11" s="49">
        <v>831</v>
      </c>
      <c r="I11" s="7" t="s">
        <v>89</v>
      </c>
      <c r="J11" s="50">
        <v>43244</v>
      </c>
      <c r="K11" s="49"/>
      <c r="L11" s="47"/>
      <c r="M11" s="47"/>
      <c r="N11" s="47"/>
      <c r="O11" s="47"/>
      <c r="P11" s="47"/>
      <c r="Q11" s="47"/>
      <c r="R11" s="47"/>
      <c r="S11" s="47"/>
      <c r="T11" s="48"/>
      <c r="U11" s="51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3"/>
      <c r="AJ11" s="54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5"/>
      <c r="AY11" s="51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3"/>
    </row>
    <row r="12" spans="1:65" ht="15">
      <c r="A12" s="44">
        <v>10</v>
      </c>
      <c r="B12" s="45">
        <v>5</v>
      </c>
      <c r="C12" s="46">
        <v>43446</v>
      </c>
      <c r="D12" s="7" t="s">
        <v>84</v>
      </c>
      <c r="E12" s="7" t="s">
        <v>89</v>
      </c>
      <c r="F12" s="7" t="s">
        <v>92</v>
      </c>
      <c r="G12" s="8">
        <v>369</v>
      </c>
      <c r="H12" s="49">
        <v>831</v>
      </c>
      <c r="I12" s="7" t="s">
        <v>89</v>
      </c>
      <c r="J12" s="50">
        <v>43244</v>
      </c>
      <c r="K12" s="49"/>
      <c r="L12" s="47"/>
      <c r="M12" s="47"/>
      <c r="N12" s="47"/>
      <c r="O12" s="47"/>
      <c r="P12" s="47"/>
      <c r="Q12" s="47"/>
      <c r="R12" s="47"/>
      <c r="S12" s="47"/>
      <c r="T12" s="48"/>
      <c r="U12" s="51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3"/>
      <c r="AJ12" s="54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5"/>
      <c r="AY12" s="51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3"/>
    </row>
    <row r="13" spans="1:65" ht="15">
      <c r="A13" s="31">
        <v>11</v>
      </c>
      <c r="B13" s="45">
        <v>6</v>
      </c>
      <c r="C13" s="46">
        <v>43458</v>
      </c>
      <c r="D13" s="7" t="s">
        <v>85</v>
      </c>
      <c r="E13" s="7" t="s">
        <v>88</v>
      </c>
      <c r="F13" s="7" t="s">
        <v>91</v>
      </c>
      <c r="G13" s="7">
        <v>258</v>
      </c>
      <c r="H13" s="49">
        <v>369</v>
      </c>
      <c r="I13" s="7" t="s">
        <v>89</v>
      </c>
      <c r="J13" s="50">
        <v>43252</v>
      </c>
      <c r="K13" s="49"/>
      <c r="L13" s="47"/>
      <c r="M13" s="47"/>
      <c r="N13" s="47"/>
      <c r="O13" s="47"/>
      <c r="P13" s="47"/>
      <c r="Q13" s="47"/>
      <c r="R13" s="47"/>
      <c r="S13" s="47"/>
      <c r="T13" s="48"/>
      <c r="U13" s="51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3"/>
      <c r="AJ13" s="54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5"/>
      <c r="AY13" s="51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3"/>
    </row>
    <row r="14" spans="1:65" ht="15">
      <c r="A14" s="44">
        <v>12</v>
      </c>
      <c r="B14" s="45">
        <v>7</v>
      </c>
      <c r="C14" s="46">
        <v>43463</v>
      </c>
      <c r="D14" s="7" t="s">
        <v>86</v>
      </c>
      <c r="E14" s="7" t="s">
        <v>90</v>
      </c>
      <c r="F14" s="7" t="s">
        <v>93</v>
      </c>
      <c r="G14" s="7">
        <v>147</v>
      </c>
      <c r="H14" s="49">
        <v>789</v>
      </c>
      <c r="I14" s="7" t="s">
        <v>90</v>
      </c>
      <c r="J14" s="50">
        <v>43257</v>
      </c>
      <c r="K14" s="49"/>
      <c r="L14" s="47"/>
      <c r="M14" s="47"/>
      <c r="N14" s="47"/>
      <c r="O14" s="47"/>
      <c r="P14" s="47"/>
      <c r="Q14" s="47"/>
      <c r="R14" s="47"/>
      <c r="S14" s="47"/>
      <c r="T14" s="48"/>
      <c r="U14" s="51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3"/>
      <c r="AJ14" s="54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5"/>
      <c r="AY14" s="51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3"/>
    </row>
    <row r="15" spans="1:65" ht="15">
      <c r="A15" s="31">
        <v>13</v>
      </c>
      <c r="B15" s="45">
        <v>7</v>
      </c>
      <c r="C15" s="46">
        <v>43463</v>
      </c>
      <c r="D15" s="7" t="s">
        <v>86</v>
      </c>
      <c r="E15" s="7" t="s">
        <v>90</v>
      </c>
      <c r="F15" s="7" t="s">
        <v>93</v>
      </c>
      <c r="G15" s="8">
        <v>753</v>
      </c>
      <c r="H15" s="49">
        <v>789</v>
      </c>
      <c r="I15" s="7" t="s">
        <v>90</v>
      </c>
      <c r="J15" s="50">
        <v>43257</v>
      </c>
      <c r="K15" s="49"/>
      <c r="L15" s="47"/>
      <c r="M15" s="47"/>
      <c r="N15" s="47"/>
      <c r="O15" s="47"/>
      <c r="P15" s="47"/>
      <c r="Q15" s="47"/>
      <c r="R15" s="47"/>
      <c r="S15" s="47"/>
      <c r="T15" s="48"/>
      <c r="U15" s="51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3"/>
      <c r="AJ15" s="54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5"/>
      <c r="AY15" s="51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3"/>
    </row>
    <row r="16" spans="1:65" ht="15">
      <c r="A16" s="44">
        <v>14</v>
      </c>
      <c r="B16" s="45">
        <v>8</v>
      </c>
      <c r="C16" s="46">
        <v>43470</v>
      </c>
      <c r="D16" s="7" t="s">
        <v>87</v>
      </c>
      <c r="E16" s="7" t="s">
        <v>89</v>
      </c>
      <c r="F16" s="7" t="s">
        <v>92</v>
      </c>
      <c r="G16" s="7">
        <v>159</v>
      </c>
      <c r="H16" s="49">
        <v>123</v>
      </c>
      <c r="I16" s="7" t="s">
        <v>89</v>
      </c>
      <c r="J16" s="50">
        <v>43275</v>
      </c>
      <c r="K16" s="49"/>
      <c r="L16" s="47"/>
      <c r="M16" s="47"/>
      <c r="N16" s="47"/>
      <c r="O16" s="47"/>
      <c r="P16" s="47"/>
      <c r="Q16" s="47"/>
      <c r="R16" s="47"/>
      <c r="S16" s="47"/>
      <c r="T16" s="48"/>
      <c r="U16" s="51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3"/>
      <c r="AJ16" s="54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5"/>
      <c r="AY16" s="51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3"/>
    </row>
    <row r="17" spans="1:67" ht="15">
      <c r="A17" s="31">
        <v>15</v>
      </c>
      <c r="B17" s="45">
        <v>8</v>
      </c>
      <c r="C17" s="46">
        <v>43470</v>
      </c>
      <c r="D17" s="7" t="s">
        <v>87</v>
      </c>
      <c r="E17" s="7" t="s">
        <v>89</v>
      </c>
      <c r="F17" s="7" t="s">
        <v>92</v>
      </c>
      <c r="G17" s="7">
        <v>842</v>
      </c>
      <c r="H17" s="49">
        <v>123</v>
      </c>
      <c r="I17" s="7" t="s">
        <v>89</v>
      </c>
      <c r="J17" s="50">
        <v>43275</v>
      </c>
      <c r="K17" s="49"/>
      <c r="L17" s="47"/>
      <c r="M17" s="47"/>
      <c r="N17" s="47"/>
      <c r="O17" s="47"/>
      <c r="P17" s="47"/>
      <c r="Q17" s="47"/>
      <c r="R17" s="47"/>
      <c r="S17" s="47"/>
      <c r="T17" s="48"/>
      <c r="U17" s="51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3"/>
      <c r="AJ17" s="54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5"/>
      <c r="AY17" s="51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3"/>
      <c r="BN17" s="16"/>
      <c r="BO17" s="16"/>
    </row>
    <row r="18" spans="1:67" ht="15">
      <c r="A18" s="44"/>
      <c r="B18" s="45"/>
      <c r="C18" s="46"/>
      <c r="D18" s="47"/>
      <c r="E18" s="47"/>
      <c r="F18" s="47"/>
      <c r="G18" s="48"/>
      <c r="H18" s="49"/>
      <c r="I18" s="47"/>
      <c r="J18" s="56"/>
      <c r="K18" s="49"/>
      <c r="L18" s="47"/>
      <c r="M18" s="47"/>
      <c r="N18" s="47"/>
      <c r="O18" s="47"/>
      <c r="P18" s="47"/>
      <c r="Q18" s="47"/>
      <c r="R18" s="47"/>
      <c r="S18" s="47"/>
      <c r="T18" s="48"/>
      <c r="U18" s="51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3"/>
      <c r="AJ18" s="54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5"/>
      <c r="AY18" s="51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3"/>
      <c r="BN18" s="16"/>
      <c r="BO18" s="16"/>
    </row>
    <row r="19" spans="1:67" ht="15">
      <c r="A19" s="44"/>
      <c r="B19" s="45"/>
      <c r="C19" s="46"/>
      <c r="D19" s="47"/>
      <c r="E19" s="47"/>
      <c r="F19" s="47"/>
      <c r="G19" s="48"/>
      <c r="H19" s="49"/>
      <c r="I19" s="47"/>
      <c r="J19" s="56"/>
      <c r="K19" s="49"/>
      <c r="L19" s="47"/>
      <c r="M19" s="47"/>
      <c r="N19" s="47"/>
      <c r="O19" s="47"/>
      <c r="P19" s="47"/>
      <c r="Q19" s="47"/>
      <c r="R19" s="47"/>
      <c r="S19" s="47"/>
      <c r="T19" s="48"/>
      <c r="U19" s="51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3"/>
      <c r="AJ19" s="54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5"/>
      <c r="AY19" s="51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3"/>
      <c r="BN19" s="16"/>
      <c r="BO19" s="16"/>
    </row>
    <row r="20" spans="1:67" ht="15">
      <c r="A20" s="44"/>
      <c r="B20" s="45"/>
      <c r="C20" s="46"/>
      <c r="D20" s="47"/>
      <c r="E20" s="47"/>
      <c r="F20" s="47"/>
      <c r="G20" s="48"/>
      <c r="H20" s="49"/>
      <c r="I20" s="47"/>
      <c r="J20" s="56"/>
      <c r="K20" s="49"/>
      <c r="L20" s="47"/>
      <c r="M20" s="47"/>
      <c r="N20" s="47"/>
      <c r="O20" s="47"/>
      <c r="P20" s="47"/>
      <c r="Q20" s="47"/>
      <c r="R20" s="47"/>
      <c r="S20" s="47"/>
      <c r="T20" s="48"/>
      <c r="U20" s="51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3"/>
      <c r="AJ20" s="54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5"/>
      <c r="AY20" s="51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3"/>
      <c r="BN20" s="16"/>
      <c r="BO20" s="16"/>
    </row>
    <row r="21" spans="1:67" ht="15">
      <c r="A21" s="44"/>
      <c r="B21" s="45"/>
      <c r="C21" s="46"/>
      <c r="D21" s="47"/>
      <c r="E21" s="47"/>
      <c r="F21" s="47"/>
      <c r="G21" s="48"/>
      <c r="H21" s="49"/>
      <c r="I21" s="47"/>
      <c r="J21" s="56"/>
      <c r="K21" s="49"/>
      <c r="L21" s="47"/>
      <c r="M21" s="47"/>
      <c r="N21" s="47"/>
      <c r="O21" s="47"/>
      <c r="P21" s="47"/>
      <c r="Q21" s="47"/>
      <c r="R21" s="47"/>
      <c r="S21" s="47"/>
      <c r="T21" s="48"/>
      <c r="U21" s="51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3"/>
      <c r="AJ21" s="54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5"/>
      <c r="AY21" s="51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3"/>
      <c r="BN21" s="16"/>
      <c r="BO21" s="16"/>
    </row>
    <row r="22" spans="1:67" ht="15">
      <c r="A22" s="44"/>
      <c r="B22" s="45"/>
      <c r="C22" s="46"/>
      <c r="D22" s="47"/>
      <c r="E22" s="47"/>
      <c r="F22" s="47"/>
      <c r="G22" s="48"/>
      <c r="H22" s="49"/>
      <c r="I22" s="47"/>
      <c r="J22" s="56"/>
      <c r="K22" s="49"/>
      <c r="L22" s="47"/>
      <c r="M22" s="47"/>
      <c r="N22" s="47"/>
      <c r="O22" s="47"/>
      <c r="P22" s="47"/>
      <c r="Q22" s="47"/>
      <c r="R22" s="47"/>
      <c r="S22" s="47"/>
      <c r="T22" s="48"/>
      <c r="U22" s="51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3"/>
      <c r="AJ22" s="54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5"/>
      <c r="AY22" s="51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3"/>
      <c r="BN22" s="16"/>
      <c r="BO22" s="16"/>
    </row>
    <row r="23" spans="1:67" ht="15">
      <c r="A23" s="44"/>
      <c r="B23" s="45"/>
      <c r="C23" s="46"/>
      <c r="D23" s="47"/>
      <c r="E23" s="47"/>
      <c r="F23" s="47"/>
      <c r="G23" s="48"/>
      <c r="H23" s="49"/>
      <c r="I23" s="47"/>
      <c r="J23" s="56"/>
      <c r="K23" s="49"/>
      <c r="L23" s="47"/>
      <c r="M23" s="47"/>
      <c r="N23" s="47"/>
      <c r="O23" s="47"/>
      <c r="P23" s="47"/>
      <c r="Q23" s="47"/>
      <c r="R23" s="47"/>
      <c r="S23" s="47"/>
      <c r="T23" s="48"/>
      <c r="U23" s="51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3"/>
      <c r="AJ23" s="54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5"/>
      <c r="AY23" s="51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3"/>
      <c r="BN23" s="16"/>
      <c r="BO23" s="16"/>
    </row>
    <row r="24" spans="1:67" ht="15">
      <c r="A24" s="44"/>
      <c r="B24" s="45"/>
      <c r="C24" s="46"/>
      <c r="D24" s="47"/>
      <c r="E24" s="47"/>
      <c r="F24" s="47"/>
      <c r="G24" s="48"/>
      <c r="H24" s="49"/>
      <c r="I24" s="47"/>
      <c r="J24" s="56"/>
      <c r="K24" s="49"/>
      <c r="L24" s="47"/>
      <c r="M24" s="47"/>
      <c r="N24" s="47"/>
      <c r="O24" s="47"/>
      <c r="P24" s="47"/>
      <c r="Q24" s="47"/>
      <c r="R24" s="47"/>
      <c r="S24" s="47"/>
      <c r="T24" s="48"/>
      <c r="U24" s="51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3"/>
      <c r="AJ24" s="54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5"/>
      <c r="AY24" s="51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3"/>
      <c r="BN24" s="16"/>
      <c r="BO24" s="16"/>
    </row>
    <row r="25" spans="1:67" ht="15">
      <c r="A25" s="44"/>
      <c r="B25" s="45"/>
      <c r="C25" s="46"/>
      <c r="D25" s="47"/>
      <c r="E25" s="47"/>
      <c r="F25" s="47"/>
      <c r="G25" s="48"/>
      <c r="H25" s="49"/>
      <c r="I25" s="47"/>
      <c r="J25" s="56"/>
      <c r="K25" s="49"/>
      <c r="L25" s="47"/>
      <c r="M25" s="47"/>
      <c r="N25" s="47"/>
      <c r="O25" s="47"/>
      <c r="P25" s="47"/>
      <c r="Q25" s="47"/>
      <c r="R25" s="47"/>
      <c r="S25" s="47"/>
      <c r="T25" s="48"/>
      <c r="U25" s="51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3"/>
      <c r="AJ25" s="54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5"/>
      <c r="AY25" s="51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3"/>
      <c r="BN25" s="16"/>
      <c r="BO25" s="16"/>
    </row>
    <row r="26" spans="1:67" ht="15">
      <c r="A26" s="44"/>
      <c r="B26" s="45"/>
      <c r="C26" s="46"/>
      <c r="D26" s="47"/>
      <c r="E26" s="47"/>
      <c r="F26" s="47"/>
      <c r="G26" s="48"/>
      <c r="H26" s="49"/>
      <c r="I26" s="47"/>
      <c r="J26" s="56"/>
      <c r="K26" s="49"/>
      <c r="L26" s="47"/>
      <c r="M26" s="47"/>
      <c r="N26" s="47"/>
      <c r="O26" s="47"/>
      <c r="P26" s="47"/>
      <c r="Q26" s="47"/>
      <c r="R26" s="47"/>
      <c r="S26" s="47"/>
      <c r="T26" s="48"/>
      <c r="U26" s="51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3"/>
      <c r="AJ26" s="54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5"/>
      <c r="AY26" s="51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3"/>
      <c r="BN26" s="16"/>
      <c r="BO26" s="16"/>
    </row>
    <row r="27" spans="1:67" ht="15">
      <c r="A27" s="44"/>
      <c r="B27" s="45"/>
      <c r="C27" s="46"/>
      <c r="D27" s="47"/>
      <c r="E27" s="47"/>
      <c r="F27" s="47"/>
      <c r="G27" s="48"/>
      <c r="H27" s="49"/>
      <c r="I27" s="47"/>
      <c r="J27" s="56"/>
      <c r="K27" s="49"/>
      <c r="L27" s="47"/>
      <c r="M27" s="47"/>
      <c r="N27" s="47"/>
      <c r="O27" s="47"/>
      <c r="P27" s="47"/>
      <c r="Q27" s="47"/>
      <c r="R27" s="47"/>
      <c r="S27" s="47"/>
      <c r="T27" s="48"/>
      <c r="U27" s="51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3"/>
      <c r="AJ27" s="54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5"/>
      <c r="AY27" s="51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3"/>
      <c r="BN27" s="16"/>
      <c r="BO27" s="16"/>
    </row>
    <row r="28" spans="1:67" ht="15">
      <c r="A28" s="44"/>
      <c r="B28" s="45"/>
      <c r="C28" s="46"/>
      <c r="D28" s="47"/>
      <c r="E28" s="47"/>
      <c r="F28" s="47"/>
      <c r="G28" s="48"/>
      <c r="H28" s="49"/>
      <c r="I28" s="47"/>
      <c r="J28" s="56"/>
      <c r="K28" s="49"/>
      <c r="L28" s="47"/>
      <c r="M28" s="47"/>
      <c r="N28" s="47"/>
      <c r="O28" s="47"/>
      <c r="P28" s="47"/>
      <c r="Q28" s="47"/>
      <c r="R28" s="47"/>
      <c r="S28" s="47"/>
      <c r="T28" s="48"/>
      <c r="U28" s="51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3"/>
      <c r="AJ28" s="54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5"/>
      <c r="AY28" s="51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3"/>
      <c r="BN28" s="16"/>
      <c r="BO28" s="16"/>
    </row>
    <row r="29" spans="1:67" ht="15">
      <c r="A29" s="44"/>
      <c r="B29" s="45"/>
      <c r="C29" s="46"/>
      <c r="D29" s="47"/>
      <c r="E29" s="47"/>
      <c r="F29" s="47"/>
      <c r="G29" s="48"/>
      <c r="H29" s="49"/>
      <c r="I29" s="47"/>
      <c r="J29" s="50"/>
      <c r="K29" s="49"/>
      <c r="L29" s="47"/>
      <c r="M29" s="47"/>
      <c r="N29" s="47"/>
      <c r="O29" s="47"/>
      <c r="P29" s="47"/>
      <c r="Q29" s="47"/>
      <c r="R29" s="47"/>
      <c r="S29" s="47"/>
      <c r="T29" s="48"/>
      <c r="U29" s="51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3"/>
      <c r="AJ29" s="54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5"/>
      <c r="AY29" s="51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3"/>
      <c r="BN29" s="16"/>
      <c r="BO29" s="16"/>
    </row>
    <row r="30" spans="1:67" ht="15.75" thickBot="1">
      <c r="A30" s="57"/>
      <c r="B30" s="58"/>
      <c r="C30" s="59"/>
      <c r="D30" s="60"/>
      <c r="E30" s="60"/>
      <c r="F30" s="60"/>
      <c r="G30" s="61"/>
      <c r="H30" s="62"/>
      <c r="I30" s="60"/>
      <c r="J30" s="63"/>
      <c r="K30" s="62"/>
      <c r="L30" s="60"/>
      <c r="M30" s="60"/>
      <c r="N30" s="60"/>
      <c r="O30" s="60"/>
      <c r="P30" s="60"/>
      <c r="Q30" s="60"/>
      <c r="R30" s="60"/>
      <c r="S30" s="60"/>
      <c r="T30" s="61"/>
      <c r="U30" s="64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6"/>
      <c r="AJ30" s="67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8"/>
      <c r="AY30" s="64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16"/>
      <c r="BN30" s="16"/>
      <c r="BO30" s="16"/>
    </row>
    <row r="31" spans="1:67" ht="1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70"/>
      <c r="BN31" s="16"/>
      <c r="BO31" s="16"/>
    </row>
    <row r="32" spans="1:67" ht="15">
      <c r="B32" s="69"/>
      <c r="C32" s="20"/>
      <c r="D32" s="20"/>
      <c r="E32" s="20"/>
      <c r="F32" s="20"/>
      <c r="G32" s="20"/>
      <c r="H32" s="20"/>
      <c r="I32" s="20"/>
      <c r="J32" s="20"/>
      <c r="K32" s="20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</row>
    <row r="33" spans="2:67" ht="15">
      <c r="B33" s="69"/>
      <c r="C33" s="20"/>
      <c r="D33" s="20"/>
      <c r="E33" s="20"/>
      <c r="F33" s="20"/>
      <c r="G33" s="20"/>
      <c r="H33" s="20"/>
      <c r="I33" s="20"/>
      <c r="J33" s="20"/>
      <c r="K33" s="20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</row>
    <row r="34" spans="2:67" ht="15">
      <c r="B34" s="69"/>
      <c r="C34" s="20"/>
      <c r="D34" s="20"/>
      <c r="E34" s="20"/>
      <c r="F34" s="20"/>
      <c r="G34" s="20"/>
      <c r="H34" s="20"/>
      <c r="I34" s="20"/>
      <c r="J34" s="20"/>
      <c r="K34" s="20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</row>
    <row r="35" spans="2:67" ht="15">
      <c r="B35" s="69"/>
      <c r="C35" s="20"/>
      <c r="D35" s="20"/>
      <c r="E35" s="20"/>
      <c r="F35" s="20"/>
      <c r="G35" s="20"/>
      <c r="H35" s="20"/>
      <c r="I35" s="20"/>
      <c r="J35" s="20"/>
      <c r="K35" s="20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</row>
    <row r="36" spans="2:67" ht="15">
      <c r="B36" s="69"/>
      <c r="C36" s="20"/>
      <c r="D36" s="20"/>
      <c r="E36" s="20"/>
      <c r="F36" s="20"/>
      <c r="G36" s="20"/>
      <c r="H36" s="20"/>
      <c r="I36" s="20"/>
      <c r="J36" s="20"/>
      <c r="K36" s="20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</row>
  </sheetData>
  <mergeCells count="6">
    <mergeCell ref="A1:G1"/>
    <mergeCell ref="U1:AI1"/>
    <mergeCell ref="AJ1:AX1"/>
    <mergeCell ref="AY1:BM1"/>
    <mergeCell ref="H1:J1"/>
    <mergeCell ref="K1:T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B9" sqref="B9:C11"/>
    </sheetView>
  </sheetViews>
  <sheetFormatPr baseColWidth="10" defaultRowHeight="12.75"/>
  <cols>
    <col min="4" max="4" width="27.5703125" customWidth="1"/>
    <col min="5" max="5" width="24.7109375" customWidth="1"/>
    <col min="6" max="6" width="27.85546875" customWidth="1"/>
    <col min="7" max="7" width="18.5703125" customWidth="1"/>
  </cols>
  <sheetData>
    <row r="1" spans="1:7" ht="15.75" thickBot="1">
      <c r="A1" s="86" t="s">
        <v>0</v>
      </c>
      <c r="B1" s="86"/>
      <c r="C1" s="86"/>
      <c r="D1" s="2">
        <v>1</v>
      </c>
      <c r="E1" s="1"/>
      <c r="F1" s="2" t="s">
        <v>94</v>
      </c>
      <c r="G1" s="2" t="str">
        <f>IF(ISBLANK(D1),"",VLOOKUP($D$1,Feuil1!B3:BM30,8,FALSE))</f>
        <v>toto</v>
      </c>
    </row>
    <row r="2" spans="1:7" ht="15">
      <c r="A2" s="93" t="s">
        <v>70</v>
      </c>
      <c r="B2" s="94"/>
      <c r="C2" s="95"/>
      <c r="D2" s="71">
        <f>IF(ISBLANK(D1),"",VLOOKUP($D$1,Feuil1!B3:BM30,7,FALSE))</f>
        <v>179</v>
      </c>
      <c r="E2" s="1"/>
      <c r="F2" s="2" t="s">
        <v>1</v>
      </c>
      <c r="G2" s="2" t="str">
        <f>IF(ISBLANK(D1),"",VLOOKUP($D$1,Feuil1!B3:BM30,4,FALSE))</f>
        <v>toto</v>
      </c>
    </row>
    <row r="3" spans="1:7" ht="15">
      <c r="A3" s="90" t="s">
        <v>2</v>
      </c>
      <c r="B3" s="91"/>
      <c r="C3" s="92"/>
      <c r="D3" s="4">
        <f>IF(ISBLANK(D1),"",VLOOKUP($D$1,Feuil1!B3:BM30,9,FALSE))</f>
        <v>43194</v>
      </c>
      <c r="E3" s="1"/>
      <c r="F3" s="2" t="s">
        <v>3</v>
      </c>
      <c r="G3" s="2" t="str">
        <f>IF(ISBLANK(D1),"",VLOOKUP($D$1,Feuil1!B3:BM30,5,FALSE))</f>
        <v>lolo</v>
      </c>
    </row>
    <row r="4" spans="1:7" ht="15">
      <c r="A4" s="90" t="s">
        <v>4</v>
      </c>
      <c r="B4" s="91"/>
      <c r="C4" s="92"/>
      <c r="D4" s="5">
        <f>IF(ISBLANK(D1),"",VLOOKUP($D$1,Feuil1!B3:BM30,10,FALSE))</f>
        <v>0</v>
      </c>
      <c r="E4" s="1"/>
      <c r="F4" s="2" t="s">
        <v>5</v>
      </c>
      <c r="G4" s="1"/>
    </row>
    <row r="5" spans="1:7" ht="15">
      <c r="A5" s="90" t="s">
        <v>6</v>
      </c>
      <c r="B5" s="91"/>
      <c r="C5" s="92"/>
      <c r="D5" s="5" t="str">
        <f>IF(ISBLANK(D1),"",VLOOKUP($D$1,Feuil1!B3:BM30,3,FALSE))</f>
        <v>JA</v>
      </c>
      <c r="E5" s="1"/>
      <c r="F5" s="2" t="s">
        <v>7</v>
      </c>
      <c r="G5" s="1"/>
    </row>
    <row r="6" spans="1:7" ht="15.75" thickBot="1">
      <c r="A6" s="87" t="s">
        <v>8</v>
      </c>
      <c r="B6" s="88"/>
      <c r="C6" s="89"/>
      <c r="D6" s="6">
        <f>IF(ISBLANK(D1),"",VLOOKUP($D$1,Feuil1!B3:BM30,2,FALSE))</f>
        <v>43287</v>
      </c>
      <c r="E6" s="1"/>
      <c r="F6" s="2" t="s">
        <v>9</v>
      </c>
      <c r="G6" s="1"/>
    </row>
    <row r="8" spans="1:7" ht="30">
      <c r="A8" s="3" t="s">
        <v>10</v>
      </c>
      <c r="B8" s="3" t="s">
        <v>96</v>
      </c>
      <c r="C8" s="3" t="s">
        <v>11</v>
      </c>
      <c r="D8" s="3" t="s">
        <v>95</v>
      </c>
      <c r="E8" s="3" t="s">
        <v>12</v>
      </c>
      <c r="F8" s="3" t="s">
        <v>13</v>
      </c>
      <c r="G8" s="3"/>
    </row>
    <row r="9" spans="1:7" ht="15">
      <c r="A9" s="1"/>
      <c r="B9" s="8"/>
      <c r="C9" s="1"/>
      <c r="D9" s="2"/>
      <c r="E9" s="2"/>
      <c r="F9" s="2"/>
      <c r="G9" s="1"/>
    </row>
    <row r="10" spans="1:7" ht="15">
      <c r="A10" s="1"/>
      <c r="B10" s="7"/>
      <c r="C10" s="1"/>
      <c r="D10" s="1"/>
      <c r="E10" s="1"/>
      <c r="F10" s="1"/>
      <c r="G10" s="1"/>
    </row>
    <row r="11" spans="1:7" ht="15">
      <c r="A11" s="1"/>
      <c r="B11" s="7"/>
      <c r="C11" s="1"/>
      <c r="D11" s="1"/>
      <c r="E11" s="1"/>
      <c r="F11" s="1"/>
      <c r="G11" s="1"/>
    </row>
    <row r="12" spans="1:7" ht="15">
      <c r="A12" s="1"/>
      <c r="B12" s="2"/>
      <c r="C12" s="1"/>
      <c r="D12" s="1"/>
      <c r="E12" s="1"/>
      <c r="F12" s="1"/>
      <c r="G12" s="1"/>
    </row>
    <row r="13" spans="1:7" ht="15">
      <c r="A13" s="1"/>
      <c r="B13" s="2"/>
      <c r="C13" s="1"/>
      <c r="D13" s="1"/>
      <c r="E13" s="1"/>
      <c r="F13" s="1"/>
      <c r="G13" s="1"/>
    </row>
    <row r="14" spans="1:7" ht="15">
      <c r="A14" s="1"/>
      <c r="B14" s="2"/>
      <c r="C14" s="1"/>
      <c r="D14" s="1"/>
      <c r="E14" s="1"/>
      <c r="F14" s="1"/>
      <c r="G14" s="1"/>
    </row>
    <row r="15" spans="1:7" ht="15">
      <c r="A15" s="1"/>
      <c r="B15" s="2"/>
      <c r="C15" s="1"/>
      <c r="D15" s="1"/>
      <c r="E15" s="1"/>
      <c r="F15" s="1"/>
      <c r="G15" s="1"/>
    </row>
    <row r="16" spans="1:7" ht="15">
      <c r="A16" s="1"/>
      <c r="B16" s="2"/>
      <c r="C16" s="1"/>
      <c r="D16" s="1"/>
      <c r="E16" s="1"/>
      <c r="F16" s="1"/>
      <c r="G16" s="1"/>
    </row>
    <row r="17" spans="2:2" ht="15">
      <c r="B17" s="2"/>
    </row>
    <row r="18" spans="2:2" ht="15">
      <c r="B18" s="2"/>
    </row>
    <row r="19" spans="2:2" ht="15">
      <c r="B19" s="2"/>
    </row>
    <row r="20" spans="2:2" ht="15">
      <c r="B20" s="2"/>
    </row>
    <row r="21" spans="2:2" ht="15">
      <c r="B21" s="2"/>
    </row>
    <row r="22" spans="2:2" ht="15">
      <c r="B22" s="2"/>
    </row>
    <row r="23" spans="2:2" ht="15">
      <c r="B23" s="2"/>
    </row>
  </sheetData>
  <mergeCells count="6">
    <mergeCell ref="A1:C1"/>
    <mergeCell ref="A6:C6"/>
    <mergeCell ref="A5:C5"/>
    <mergeCell ref="A4:C4"/>
    <mergeCell ref="A3:C3"/>
    <mergeCell ref="A2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1F54153-913C-4AEE-9FD0-56BE2E380AC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AYQR</dc:creator>
  <cp:lastModifiedBy>AYQR</cp:lastModifiedBy>
  <dcterms:created xsi:type="dcterms:W3CDTF">2018-06-18T11:53:11Z</dcterms:created>
  <dcterms:modified xsi:type="dcterms:W3CDTF">2018-06-18T14:29:20Z</dcterms:modified>
</cp:coreProperties>
</file>