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umission\Desktop\OUTILS DE SOUMISSION\"/>
    </mc:Choice>
  </mc:AlternateContent>
  <xr:revisionPtr revIDLastSave="0" documentId="10_ncr:8100000_{5B221922-89D8-4C7D-BCDE-1B697BA5B97D}" xr6:coauthVersionLast="33" xr6:coauthVersionMax="33" xr10:uidLastSave="{00000000-0000-0000-0000-000000000000}"/>
  <workbookProtection workbookAlgorithmName="SHA-512" workbookHashValue="rhe3nfLEG4u6CuWRAyxgNrcSOH8VHqqQeLkTHV4xDCJKyGAIeNB66zqoGPlOQK3ndlTJug9aHlPygJNWuo3nhg==" workbookSaltValue="hEmu9lOjSsSqd6sTDpttow==" workbookSpinCount="100000" lockStructure="1"/>
  <bookViews>
    <workbookView xWindow="0" yWindow="0" windowWidth="21570" windowHeight="7995" xr2:uid="{E7B65487-D719-4A5B-888A-40C8D7D2B8F3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" i="1" l="1"/>
  <c r="F18" i="1"/>
  <c r="G18" i="1" s="1"/>
  <c r="I18" i="1" s="1"/>
  <c r="H18" i="1"/>
  <c r="E19" i="1"/>
  <c r="F19" i="1"/>
  <c r="G19" i="1" s="1"/>
  <c r="H19" i="1"/>
  <c r="E20" i="1"/>
  <c r="H20" i="1" s="1"/>
  <c r="E21" i="1"/>
  <c r="F21" i="1" s="1"/>
  <c r="G21" i="1" s="1"/>
  <c r="E22" i="1"/>
  <c r="H22" i="1" s="1"/>
  <c r="F22" i="1"/>
  <c r="G22" i="1" s="1"/>
  <c r="E23" i="1"/>
  <c r="F23" i="1" s="1"/>
  <c r="G23" i="1" s="1"/>
  <c r="I23" i="1" s="1"/>
  <c r="E24" i="1"/>
  <c r="H24" i="1" s="1"/>
  <c r="E25" i="1"/>
  <c r="H25" i="1" s="1"/>
  <c r="E26" i="1"/>
  <c r="H26" i="1" s="1"/>
  <c r="E27" i="1"/>
  <c r="H27" i="1" s="1"/>
  <c r="E28" i="1"/>
  <c r="F28" i="1" s="1"/>
  <c r="G28" i="1" s="1"/>
  <c r="E29" i="1"/>
  <c r="H29" i="1" s="1"/>
  <c r="E30" i="1"/>
  <c r="H30" i="1" s="1"/>
  <c r="H23" i="1" l="1"/>
  <c r="F25" i="1"/>
  <c r="G25" i="1" s="1"/>
  <c r="I25" i="1" s="1"/>
  <c r="F29" i="1"/>
  <c r="G29" i="1" s="1"/>
  <c r="I29" i="1" s="1"/>
  <c r="F27" i="1"/>
  <c r="G27" i="1" s="1"/>
  <c r="I27" i="1" s="1"/>
  <c r="F26" i="1"/>
  <c r="G26" i="1" s="1"/>
  <c r="I26" i="1" s="1"/>
  <c r="F30" i="1"/>
  <c r="G30" i="1" s="1"/>
  <c r="I30" i="1" s="1"/>
  <c r="H28" i="1"/>
  <c r="F24" i="1"/>
  <c r="G24" i="1" s="1"/>
  <c r="I24" i="1" s="1"/>
  <c r="H21" i="1"/>
  <c r="F20" i="1"/>
  <c r="G20" i="1" s="1"/>
  <c r="I20" i="1" s="1"/>
  <c r="I28" i="1"/>
  <c r="I22" i="1"/>
  <c r="I21" i="1"/>
  <c r="I19" i="1"/>
</calcChain>
</file>

<file path=xl/sharedStrings.xml><?xml version="1.0" encoding="utf-8"?>
<sst xmlns="http://schemas.openxmlformats.org/spreadsheetml/2006/main" count="27" uniqueCount="13">
  <si>
    <t xml:space="preserve">Longueur de la pièce selon le dessin </t>
  </si>
  <si>
    <t xml:space="preserve">Traie de scie </t>
  </si>
  <si>
    <t>Nombre de pièce requise</t>
  </si>
  <si>
    <t>Surfacage</t>
  </si>
  <si>
    <t>Longueur de la barre en pieds</t>
  </si>
  <si>
    <t xml:space="preserve">Nb de pièce / barre </t>
  </si>
  <si>
    <t xml:space="preserve">Perte en pouce par barre </t>
  </si>
  <si>
    <t>Longueur en pouces</t>
  </si>
  <si>
    <t>Longueur en pieds</t>
  </si>
  <si>
    <t>Nombre de barre requise</t>
  </si>
  <si>
    <t>PERTE TOTALE</t>
  </si>
  <si>
    <t>Type de matériel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</si>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</sst>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left" vertical="center"/>
    </xf>
    <xf numFmtId="2" fontId="0" fillId="0" borderId="0" xfId="0" applyNumberFormat="1" applyAlignment="1">
      <alignment horizontal="center" vertical="center"/>
    </xf>
    <xf numFmtId="164" fontId="0" fillId="2" borderId="5" xfId="0" applyNumberFormat="1" applyFill="1" applyBorder="1"/>
    <xf numFmtId="164" fontId="0" fillId="2" borderId="8" xfId="0" applyNumberFormat="1" applyFill="1" applyBorder="1"/>
    <xf numFmtId="0" fontId="0" fillId="3" borderId="4" xfId="0" applyFill="1" applyBorder="1" applyAlignment="1">
      <alignment horizontal="left" vertical="center"/>
    </xf>
    <xf numFmtId="0" fontId="0" fillId="3" borderId="6" xfId="0" applyFill="1" applyBorder="1" applyAlignment="1">
      <alignment horizontal="left" vertical="center"/>
    </xf>
    <xf numFmtId="0" fontId="0" fillId="3" borderId="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/>
    </xf>
    <xf numFmtId="0" fontId="0" fillId="3" borderId="2" xfId="0" applyFill="1" applyBorder="1"/>
    <xf numFmtId="0" fontId="0" fillId="2" borderId="5" xfId="0" applyFill="1" applyBorder="1"/>
    <xf numFmtId="0" fontId="0" fillId="2" borderId="3" xfId="0" applyFill="1" applyBorder="1" applyAlignment="1">
      <alignment horizontal="center" vertical="center"/>
    </xf>
    <xf numFmtId="1" fontId="2" fillId="5" borderId="5" xfId="0" applyNumberFormat="1" applyFont="1" applyFill="1" applyBorder="1" applyAlignment="1">
      <alignment horizontal="center" vertical="center"/>
    </xf>
    <xf numFmtId="2" fontId="2" fillId="5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  <color rgb="FF9696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F0E924-01C6-4DAF-A4F1-C2124B528E73}">
  <dimension ref="B3:J74"/>
  <sheetViews>
    <sheetView tabSelected="1" workbookViewId="0">
      <selection activeCell="C13" sqref="C13"/>
    </sheetView>
  </sheetViews>
  <sheetFormatPr baseColWidth="10" defaultRowHeight="15" x14ac:dyDescent="0.25"/>
  <cols>
    <col min="1" max="1" width="15.140625" customWidth="1"/>
    <col min="2" max="2" width="32.85546875" customWidth="1"/>
    <col min="3" max="3" width="14.85546875" customWidth="1"/>
    <col min="4" max="4" width="13.7109375" customWidth="1"/>
    <col min="5" max="5" width="18.5703125" bestFit="1" customWidth="1"/>
    <col min="6" max="6" width="9" customWidth="1"/>
    <col min="7" max="7" width="14.7109375" customWidth="1"/>
    <col min="9" max="9" width="11.42578125" customWidth="1"/>
  </cols>
  <sheetData>
    <row r="3" spans="2:10" ht="15.75" thickBot="1" x14ac:dyDescent="0.3"/>
    <row r="4" spans="2:10" ht="45.75" thickBot="1" x14ac:dyDescent="0.3">
      <c r="D4" s="17" t="s">
        <v>8</v>
      </c>
      <c r="E4" s="18" t="s">
        <v>7</v>
      </c>
      <c r="F4" s="19" t="s">
        <v>5</v>
      </c>
      <c r="G4" s="18"/>
      <c r="H4" s="21" t="s">
        <v>9</v>
      </c>
      <c r="I4" s="12" t="s">
        <v>6</v>
      </c>
      <c r="J4" s="13" t="s">
        <v>10</v>
      </c>
    </row>
    <row r="5" spans="2:10" x14ac:dyDescent="0.25">
      <c r="B5" s="23" t="s">
        <v>11</v>
      </c>
      <c r="C5" s="25" t="s">
        <v>12</v>
      </c>
    </row>
    <row r="6" spans="2:10" x14ac:dyDescent="0.25">
      <c r="B6" s="5" t="s">
        <v>2</v>
      </c>
      <c r="C6" s="24">
        <v>5</v>
      </c>
    </row>
    <row r="7" spans="2:10" x14ac:dyDescent="0.25">
      <c r="B7" s="5" t="s">
        <v>0</v>
      </c>
      <c r="C7" s="3">
        <v>25</v>
      </c>
    </row>
    <row r="8" spans="2:10" x14ac:dyDescent="0.25">
      <c r="B8" s="5" t="s">
        <v>1</v>
      </c>
      <c r="C8" s="3">
        <v>0.08</v>
      </c>
    </row>
    <row r="9" spans="2:10" ht="15.75" thickBot="1" x14ac:dyDescent="0.3">
      <c r="B9" s="6" t="s">
        <v>3</v>
      </c>
      <c r="C9" s="4">
        <v>0</v>
      </c>
    </row>
    <row r="10" spans="2:10" x14ac:dyDescent="0.25">
      <c r="B10" s="1"/>
      <c r="C10" s="2"/>
    </row>
    <row r="11" spans="2:10" x14ac:dyDescent="0.25">
      <c r="B11" s="1"/>
      <c r="C11" s="2"/>
    </row>
    <row r="12" spans="2:10" x14ac:dyDescent="0.25">
      <c r="B12" s="1"/>
      <c r="C12" s="2"/>
    </row>
    <row r="13" spans="2:10" x14ac:dyDescent="0.25">
      <c r="B13" s="1"/>
    </row>
    <row r="14" spans="2:10" x14ac:dyDescent="0.25">
      <c r="B14" s="1"/>
    </row>
    <row r="15" spans="2:10" x14ac:dyDescent="0.25">
      <c r="B15" s="1"/>
    </row>
    <row r="16" spans="2:10" ht="15.75" thickBot="1" x14ac:dyDescent="0.3">
      <c r="B16" s="1"/>
    </row>
    <row r="17" spans="2:9" ht="45" x14ac:dyDescent="0.25">
      <c r="B17" s="1"/>
      <c r="C17" s="17" t="s">
        <v>8</v>
      </c>
      <c r="D17" s="18" t="s">
        <v>7</v>
      </c>
      <c r="E17" s="19" t="s">
        <v>5</v>
      </c>
      <c r="F17" s="18"/>
      <c r="G17" s="21" t="s">
        <v>9</v>
      </c>
      <c r="H17" s="12" t="s">
        <v>6</v>
      </c>
      <c r="I17" s="13" t="s">
        <v>10</v>
      </c>
    </row>
    <row r="18" spans="2:9" ht="15.75" x14ac:dyDescent="0.25">
      <c r="B18" s="1"/>
      <c r="C18" s="7">
        <v>8</v>
      </c>
      <c r="D18" s="8">
        <v>96</v>
      </c>
      <c r="E18" s="8">
        <f>D18/(C7+C8+C9)</f>
        <v>3.8277511961722492</v>
      </c>
      <c r="F18" s="8">
        <f>C6/ROUNDDOWN(E18,0)</f>
        <v>1.6666666666666667</v>
      </c>
      <c r="G18" s="20">
        <f t="shared" ref="G18:G29" si="0">ROUNDUP(F18,0)</f>
        <v>2</v>
      </c>
      <c r="H18" s="27">
        <f>D18-(C7+C8+C9)*ROUNDDOWN(E18,0)</f>
        <v>20.760000000000005</v>
      </c>
      <c r="I18" s="26">
        <f>(G18*D18)-(C6*(C7+C8+C9))</f>
        <v>66.600000000000009</v>
      </c>
    </row>
    <row r="19" spans="2:9" ht="15.75" x14ac:dyDescent="0.25">
      <c r="B19" s="1"/>
      <c r="C19" s="7">
        <v>10</v>
      </c>
      <c r="D19" s="8">
        <v>120</v>
      </c>
      <c r="E19" s="8">
        <f>D19/(C7+C8+C9)</f>
        <v>4.7846889952153111</v>
      </c>
      <c r="F19" s="8">
        <f>C6/ROUNDDOWN(E19,0)</f>
        <v>1.25</v>
      </c>
      <c r="G19" s="20">
        <f t="shared" si="0"/>
        <v>2</v>
      </c>
      <c r="H19" s="27">
        <f>D19-(C7+C8+C9)*ROUNDDOWN(E19,0)</f>
        <v>19.680000000000007</v>
      </c>
      <c r="I19" s="14">
        <f>(G19*D19)-(C6*(C7+C8+C9))</f>
        <v>114.60000000000001</v>
      </c>
    </row>
    <row r="20" spans="2:9" ht="15.75" x14ac:dyDescent="0.25">
      <c r="B20" s="1"/>
      <c r="C20" s="7">
        <v>12</v>
      </c>
      <c r="D20" s="8">
        <v>144</v>
      </c>
      <c r="E20" s="8">
        <f>D20/(C7+C8+C9)</f>
        <v>5.7416267942583739</v>
      </c>
      <c r="F20" s="8">
        <f>C6/ROUNDDOWN(E20,0)</f>
        <v>1</v>
      </c>
      <c r="G20" s="20">
        <f t="shared" si="0"/>
        <v>1</v>
      </c>
      <c r="H20" s="11">
        <f>D20-(C7+C8+C9)*ROUNDDOWN(E20,0)</f>
        <v>18.600000000000009</v>
      </c>
      <c r="I20" s="14">
        <f>(G20*D20)-(C6*(C7+C8+C9))</f>
        <v>18.600000000000009</v>
      </c>
    </row>
    <row r="21" spans="2:9" ht="15.75" x14ac:dyDescent="0.25">
      <c r="B21" s="1"/>
      <c r="C21" s="7">
        <v>16</v>
      </c>
      <c r="D21" s="8">
        <v>192</v>
      </c>
      <c r="E21" s="8">
        <f>D21/(C7+C8+C9)</f>
        <v>7.6555023923444985</v>
      </c>
      <c r="F21" s="8">
        <f>C6/ROUNDDOWN(E21,0)</f>
        <v>0.7142857142857143</v>
      </c>
      <c r="G21" s="20">
        <f t="shared" si="0"/>
        <v>1</v>
      </c>
      <c r="H21" s="11">
        <f>D21-(C7+C8+C9)*ROUNDDOWN(E21,0)</f>
        <v>16.439999999999998</v>
      </c>
      <c r="I21" s="14">
        <f>(G21*D21)-(C6*(C7+C8+C9))</f>
        <v>66.600000000000009</v>
      </c>
    </row>
    <row r="22" spans="2:9" ht="15.75" x14ac:dyDescent="0.25">
      <c r="B22" s="1"/>
      <c r="C22" s="7">
        <v>20</v>
      </c>
      <c r="D22" s="8">
        <v>240</v>
      </c>
      <c r="E22" s="8">
        <f>D22/(C7+C8+C9)</f>
        <v>9.5693779904306222</v>
      </c>
      <c r="F22" s="8">
        <f>C6/ROUNDDOWN(E22,0)</f>
        <v>0.55555555555555558</v>
      </c>
      <c r="G22" s="20">
        <f t="shared" si="0"/>
        <v>1</v>
      </c>
      <c r="H22" s="11">
        <f>D22-(C7+C8+C9)*ROUNDDOWN(E22,0)</f>
        <v>14.28000000000003</v>
      </c>
      <c r="I22" s="14">
        <f>(G22*D22)-(C6*(C7+C8+C9))</f>
        <v>114.60000000000001</v>
      </c>
    </row>
    <row r="23" spans="2:9" ht="15.75" x14ac:dyDescent="0.25">
      <c r="B23" s="1"/>
      <c r="C23" s="7">
        <v>21</v>
      </c>
      <c r="D23" s="8">
        <v>252</v>
      </c>
      <c r="E23" s="8">
        <f>D23/(C7+C8+C9)</f>
        <v>10.047846889952154</v>
      </c>
      <c r="F23" s="8">
        <f>C6/ROUNDDOWN(E23,0)</f>
        <v>0.5</v>
      </c>
      <c r="G23" s="20">
        <f>ROUNDUP(F23,0)</f>
        <v>1</v>
      </c>
      <c r="H23" s="11">
        <f>D23-(C7+C8+C9)*ROUNDDOWN(E23,0)</f>
        <v>1.2000000000000171</v>
      </c>
      <c r="I23" s="14">
        <f>(G23*D23)-(C6*(C7+C8+C9))</f>
        <v>126.60000000000001</v>
      </c>
    </row>
    <row r="24" spans="2:9" ht="15.75" x14ac:dyDescent="0.25">
      <c r="B24" s="1"/>
      <c r="C24" s="7">
        <v>24</v>
      </c>
      <c r="D24" s="8">
        <v>288</v>
      </c>
      <c r="E24" s="8">
        <f>D24/(C7+C8+C9)</f>
        <v>11.483253588516748</v>
      </c>
      <c r="F24" s="8">
        <f>C6/ROUNDDOWN(E24,0)</f>
        <v>0.45454545454545453</v>
      </c>
      <c r="G24" s="20">
        <f t="shared" si="0"/>
        <v>1</v>
      </c>
      <c r="H24" s="11">
        <f>D24-(C7+C8+C9)*ROUNDDOWN(E24,0)</f>
        <v>12.120000000000005</v>
      </c>
      <c r="I24" s="14">
        <f>(G24*D24)-(C6*(C7+C8+C9))</f>
        <v>162.60000000000002</v>
      </c>
    </row>
    <row r="25" spans="2:9" ht="15.75" x14ac:dyDescent="0.25">
      <c r="B25" s="1"/>
      <c r="C25" s="7">
        <v>26</v>
      </c>
      <c r="D25" s="8">
        <v>312</v>
      </c>
      <c r="E25" s="8">
        <f>D25/(C7+C8+C9)</f>
        <v>12.440191387559809</v>
      </c>
      <c r="F25" s="8">
        <f>C6/ROUNDDOWN(E25,0)</f>
        <v>0.41666666666666669</v>
      </c>
      <c r="G25" s="20">
        <f t="shared" si="0"/>
        <v>1</v>
      </c>
      <c r="H25" s="11">
        <f>D25-(C7+C8+C9)*ROUNDDOWN(E25,0)</f>
        <v>11.04000000000002</v>
      </c>
      <c r="I25" s="14">
        <f>(G25*D25)-(C6*(C7+C8+C9))</f>
        <v>186.60000000000002</v>
      </c>
    </row>
    <row r="26" spans="2:9" ht="15.75" x14ac:dyDescent="0.25">
      <c r="B26" s="1"/>
      <c r="C26" s="7">
        <v>30</v>
      </c>
      <c r="D26" s="8">
        <v>360</v>
      </c>
      <c r="E26" s="8">
        <f>D26/(C7+C8+C9)</f>
        <v>14.354066985645934</v>
      </c>
      <c r="F26" s="8">
        <f>C6/ROUNDDOWN(E26,0)</f>
        <v>0.35714285714285715</v>
      </c>
      <c r="G26" s="20">
        <f t="shared" si="0"/>
        <v>1</v>
      </c>
      <c r="H26" s="11">
        <f>D26-(C7+C8+C9)*ROUNDDOWN(E26,0)</f>
        <v>8.8799999999999955</v>
      </c>
      <c r="I26" s="14">
        <f>(G26*D26)-(C6*(C7+C8+C9))</f>
        <v>234.60000000000002</v>
      </c>
    </row>
    <row r="27" spans="2:9" ht="15.75" x14ac:dyDescent="0.25">
      <c r="B27" s="1"/>
      <c r="C27" s="7">
        <v>35</v>
      </c>
      <c r="D27" s="8">
        <v>420</v>
      </c>
      <c r="E27" s="8">
        <f>D27/(C7+C8+C9)</f>
        <v>16.746411483253588</v>
      </c>
      <c r="F27" s="8">
        <f>C6/ROUNDDOWN(E27,0)</f>
        <v>0.3125</v>
      </c>
      <c r="G27" s="20">
        <f t="shared" si="0"/>
        <v>1</v>
      </c>
      <c r="H27" s="11">
        <f>D27-(C7+C8+C9)*ROUNDDOWN(E27,0)</f>
        <v>18.720000000000027</v>
      </c>
      <c r="I27" s="14">
        <f>(G27*D27)-(C6*(C7+C8+C9))</f>
        <v>294.60000000000002</v>
      </c>
    </row>
    <row r="28" spans="2:9" ht="15.75" x14ac:dyDescent="0.25">
      <c r="B28" s="1"/>
      <c r="C28" s="7">
        <v>40</v>
      </c>
      <c r="D28" s="8">
        <v>480</v>
      </c>
      <c r="E28" s="8">
        <f>D28/(C7+C8+C9)</f>
        <v>19.138755980861244</v>
      </c>
      <c r="F28" s="8">
        <f>C6/ROUNDDOWN(E28,0)</f>
        <v>0.26315789473684209</v>
      </c>
      <c r="G28" s="20">
        <f t="shared" si="0"/>
        <v>1</v>
      </c>
      <c r="H28" s="11">
        <f>D28-(C7+C8+C9)*ROUNDDOWN(E28,0)</f>
        <v>3.4800000000000182</v>
      </c>
      <c r="I28" s="14">
        <f>(G28*D28)-(C6*(C7+C8+C9))</f>
        <v>354.6</v>
      </c>
    </row>
    <row r="29" spans="2:9" ht="15.75" x14ac:dyDescent="0.25">
      <c r="B29" s="1"/>
      <c r="C29" s="7">
        <v>48</v>
      </c>
      <c r="D29" s="8">
        <v>576</v>
      </c>
      <c r="E29" s="8">
        <f>D29/(C7+C8+C9)</f>
        <v>22.966507177033495</v>
      </c>
      <c r="F29" s="8">
        <f>C6/ROUNDDOWN(E29,0)</f>
        <v>0.22727272727272727</v>
      </c>
      <c r="G29" s="20">
        <f t="shared" si="0"/>
        <v>1</v>
      </c>
      <c r="H29" s="11">
        <f>D29-(C7+C8+C9)*ROUNDDOWN(E29,0)</f>
        <v>24.240000000000009</v>
      </c>
      <c r="I29" s="14">
        <f>(G29*D29)-(C6*(C7+C8+C9))</f>
        <v>450.6</v>
      </c>
    </row>
    <row r="30" spans="2:9" ht="16.5" thickBot="1" x14ac:dyDescent="0.3">
      <c r="B30" s="1"/>
      <c r="C30" s="9">
        <v>60</v>
      </c>
      <c r="D30" s="10">
        <v>720</v>
      </c>
      <c r="E30" s="10">
        <f>D30/(C7+C8+C9)</f>
        <v>28.708133971291868</v>
      </c>
      <c r="F30" s="10">
        <f>C6/ROUNDDOWN(E30,0)</f>
        <v>0.17857142857142858</v>
      </c>
      <c r="G30" s="22">
        <f>ROUNDUP(F30,0)</f>
        <v>1</v>
      </c>
      <c r="H30" s="15">
        <f>D30-(C7+C8+C9)*ROUNDDOWN(E30,0)</f>
        <v>17.759999999999991</v>
      </c>
      <c r="I30" s="16">
        <f>(G30*D30)-(C6*(C7+C8+C9))</f>
        <v>594.6</v>
      </c>
    </row>
    <row r="66" spans="2:3" x14ac:dyDescent="0.25">
      <c r="B66" s="1" t="s">
        <v>4</v>
      </c>
      <c r="C66">
        <v>8</v>
      </c>
    </row>
    <row r="67" spans="2:3" x14ac:dyDescent="0.25">
      <c r="B67" s="1" t="s">
        <v>4</v>
      </c>
      <c r="C67">
        <v>10</v>
      </c>
    </row>
    <row r="68" spans="2:3" x14ac:dyDescent="0.25">
      <c r="B68" s="1" t="s">
        <v>4</v>
      </c>
      <c r="C68">
        <v>12</v>
      </c>
    </row>
    <row r="69" spans="2:3" x14ac:dyDescent="0.25">
      <c r="B69" s="1" t="s">
        <v>4</v>
      </c>
      <c r="C69">
        <v>16</v>
      </c>
    </row>
    <row r="70" spans="2:3" x14ac:dyDescent="0.25">
      <c r="B70" s="1" t="s">
        <v>4</v>
      </c>
      <c r="C70">
        <v>20</v>
      </c>
    </row>
    <row r="71" spans="2:3" x14ac:dyDescent="0.25">
      <c r="B71" s="1" t="s">
        <v>4</v>
      </c>
      <c r="C71">
        <v>24</v>
      </c>
    </row>
    <row r="72" spans="2:3" x14ac:dyDescent="0.25">
      <c r="B72" s="1" t="s">
        <v>4</v>
      </c>
      <c r="C72">
        <v>26</v>
      </c>
    </row>
    <row r="73" spans="2:3" x14ac:dyDescent="0.25">
      <c r="B73" s="1" t="s">
        <v>4</v>
      </c>
      <c r="C73">
        <v>30</v>
      </c>
    </row>
    <row r="74" spans="2:3" x14ac:dyDescent="0.25">
      <c r="B74" s="1" t="s">
        <v>4</v>
      </c>
      <c r="C74">
        <v>40</v>
      </c>
    </row>
  </sheetData>
  <sheetProtection selectLockedCells="1"/>
  <dataValidations count="1">
    <dataValidation type="list" allowBlank="1" showInputMessage="1" showErrorMessage="1" sqref="C5" xr:uid="{F7CB0187-C217-4619-88C6-EE1F08E8B7F5}">
      <formula1>"N/A, Barre Pleine, Channel, Cornière, Flat Bar, Tube Rond, Tube Carré, "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soumission</dc:creator>
  <cp:lastModifiedBy>soumission</cp:lastModifiedBy>
  <dcterms:created xsi:type="dcterms:W3CDTF">2018-06-04T18:33:31Z</dcterms:created>
  <dcterms:modified xsi:type="dcterms:W3CDTF">2018-06-05T19:15:31Z</dcterms:modified>
</cp:coreProperties>
</file>