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20" yWindow="-120" windowWidth="20730" windowHeight="11160" tabRatio="811" activeTab="1"/>
  </bookViews>
  <sheets>
    <sheet name="SEM36" sheetId="115" r:id="rId1"/>
    <sheet name="Présence" sheetId="137" r:id="rId2"/>
    <sheet name="BDD" sheetId="138" r:id="rId3"/>
  </sheets>
  <definedNames>
    <definedName name="_xlnm.Print_Area" localSheetId="0">'SEM36'!$A$2:$Q$34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X9" i="137" l="1"/>
  <c r="AW9" i="137"/>
  <c r="AV9" i="137"/>
  <c r="AU9" i="137"/>
  <c r="AT9" i="137"/>
  <c r="AS9" i="137"/>
  <c r="AR9" i="137"/>
  <c r="AQ9" i="137"/>
  <c r="AP9" i="137"/>
  <c r="AO9" i="137"/>
  <c r="AN9" i="137"/>
  <c r="AM9" i="137"/>
  <c r="AL9" i="137"/>
  <c r="AK9" i="137"/>
  <c r="AJ9" i="137"/>
  <c r="AI9" i="137"/>
  <c r="AH9" i="137"/>
  <c r="AG9" i="137"/>
  <c r="AF9" i="137"/>
  <c r="AE9" i="137"/>
  <c r="AD9" i="137"/>
  <c r="AC9" i="137"/>
  <c r="AB9" i="137"/>
  <c r="AA9" i="137"/>
  <c r="Z9" i="137"/>
  <c r="Y9" i="137"/>
  <c r="X9" i="137"/>
  <c r="W9" i="137"/>
  <c r="V9" i="137"/>
  <c r="U9" i="137"/>
  <c r="T9" i="137"/>
  <c r="S9" i="137"/>
  <c r="R9" i="137"/>
  <c r="Q9" i="137"/>
  <c r="P9" i="137"/>
  <c r="O9" i="137"/>
  <c r="N9" i="137"/>
  <c r="M9" i="137"/>
  <c r="L9" i="137"/>
  <c r="K9" i="137"/>
  <c r="J9" i="137"/>
  <c r="I9" i="137"/>
  <c r="H9" i="137"/>
  <c r="G9" i="137"/>
  <c r="F9" i="137"/>
  <c r="E9" i="137"/>
  <c r="D9" i="137"/>
  <c r="C9" i="137"/>
  <c r="B9" i="137"/>
  <c r="AX8" i="137"/>
  <c r="AW8" i="137"/>
  <c r="AV8" i="137"/>
  <c r="AU8" i="137"/>
  <c r="AT8" i="137"/>
  <c r="AS8" i="137"/>
  <c r="AR8" i="137"/>
  <c r="AQ8" i="137"/>
  <c r="AP8" i="137"/>
  <c r="AO8" i="137"/>
  <c r="AN8" i="137"/>
  <c r="AM8" i="137"/>
  <c r="AL8" i="137"/>
  <c r="AK8" i="137"/>
  <c r="AJ8" i="137"/>
  <c r="AI8" i="137"/>
  <c r="AH8" i="137"/>
  <c r="AG8" i="137"/>
  <c r="AF8" i="137"/>
  <c r="AE8" i="137"/>
  <c r="AD8" i="137"/>
  <c r="AC8" i="137"/>
  <c r="AB8" i="137"/>
  <c r="AA8" i="137"/>
  <c r="Z8" i="137"/>
  <c r="Y8" i="137"/>
  <c r="X8" i="137"/>
  <c r="W8" i="137"/>
  <c r="V8" i="137"/>
  <c r="U8" i="137"/>
  <c r="T8" i="137"/>
  <c r="S8" i="137"/>
  <c r="R8" i="137"/>
  <c r="Q8" i="137"/>
  <c r="P8" i="137"/>
  <c r="O8" i="137"/>
  <c r="N8" i="137"/>
  <c r="M8" i="137"/>
  <c r="L8" i="137"/>
  <c r="K8" i="137"/>
  <c r="J8" i="137"/>
  <c r="I8" i="137"/>
  <c r="H8" i="137"/>
  <c r="G8" i="137"/>
  <c r="F8" i="137"/>
  <c r="E8" i="137"/>
  <c r="D8" i="137"/>
  <c r="C8" i="137"/>
  <c r="B8" i="137"/>
  <c r="AX7" i="137"/>
  <c r="AW7" i="137"/>
  <c r="AV7" i="137"/>
  <c r="AU7" i="137"/>
  <c r="AT7" i="137"/>
  <c r="AS7" i="137"/>
  <c r="AR7" i="137"/>
  <c r="AQ7" i="137"/>
  <c r="AP7" i="137"/>
  <c r="AO7" i="137"/>
  <c r="AN7" i="137"/>
  <c r="AM7" i="137"/>
  <c r="AL7" i="137"/>
  <c r="AK7" i="137"/>
  <c r="AJ7" i="137"/>
  <c r="AI7" i="137"/>
  <c r="AH7" i="137"/>
  <c r="AG7" i="137"/>
  <c r="AF7" i="137"/>
  <c r="AE7" i="137"/>
  <c r="AD7" i="137"/>
  <c r="AC7" i="137"/>
  <c r="AB7" i="137"/>
  <c r="AA7" i="137"/>
  <c r="Z7" i="137"/>
  <c r="Y7" i="137"/>
  <c r="X7" i="137"/>
  <c r="W7" i="137"/>
  <c r="V7" i="137"/>
  <c r="U7" i="137"/>
  <c r="T7" i="137"/>
  <c r="S7" i="137"/>
  <c r="R7" i="137"/>
  <c r="Q7" i="137"/>
  <c r="P7" i="137"/>
  <c r="O7" i="137"/>
  <c r="N7" i="137"/>
  <c r="M7" i="137"/>
  <c r="L7" i="137"/>
  <c r="K7" i="137"/>
  <c r="J7" i="137"/>
  <c r="I7" i="137"/>
  <c r="H7" i="137"/>
  <c r="G7" i="137"/>
  <c r="F7" i="137"/>
  <c r="E7" i="137"/>
  <c r="D7" i="137"/>
  <c r="C7" i="137"/>
  <c r="B7" i="137"/>
  <c r="AX6" i="137"/>
  <c r="AW6" i="137"/>
  <c r="AV6" i="137"/>
  <c r="AU6" i="137"/>
  <c r="AT6" i="137"/>
  <c r="AS6" i="137"/>
  <c r="AR6" i="137"/>
  <c r="AQ6" i="137"/>
  <c r="AP6" i="137"/>
  <c r="AO6" i="137"/>
  <c r="AN6" i="137"/>
  <c r="AM6" i="137"/>
  <c r="AL6" i="137"/>
  <c r="AK6" i="137"/>
  <c r="AJ6" i="137"/>
  <c r="AI6" i="137"/>
  <c r="AH6" i="137"/>
  <c r="AG6" i="137"/>
  <c r="AF6" i="137"/>
  <c r="AE6" i="137"/>
  <c r="AD6" i="137"/>
  <c r="AC6" i="137"/>
  <c r="AB6" i="137"/>
  <c r="AA6" i="137"/>
  <c r="Z6" i="137"/>
  <c r="Y6" i="137"/>
  <c r="X6" i="137"/>
  <c r="W6" i="137"/>
  <c r="V6" i="137"/>
  <c r="U6" i="137"/>
  <c r="T6" i="137"/>
  <c r="S6" i="137"/>
  <c r="R6" i="137"/>
  <c r="Q6" i="137"/>
  <c r="P6" i="137"/>
  <c r="O6" i="137"/>
  <c r="N6" i="137"/>
  <c r="M6" i="137"/>
  <c r="L6" i="137"/>
  <c r="K6" i="137"/>
  <c r="J6" i="137"/>
  <c r="I6" i="137"/>
  <c r="H6" i="137"/>
  <c r="G6" i="137"/>
  <c r="F6" i="137"/>
  <c r="E6" i="137"/>
  <c r="D6" i="137"/>
  <c r="C6" i="137"/>
  <c r="B6" i="137"/>
  <c r="AX5" i="137"/>
  <c r="AW5" i="137"/>
  <c r="AV5" i="137"/>
  <c r="AU5" i="137"/>
  <c r="AT5" i="137"/>
  <c r="AS5" i="137"/>
  <c r="AR5" i="137"/>
  <c r="AQ5" i="137"/>
  <c r="AP5" i="137"/>
  <c r="AO5" i="137"/>
  <c r="AN5" i="137"/>
  <c r="AM5" i="137"/>
  <c r="AL5" i="137"/>
  <c r="AK5" i="137"/>
  <c r="AJ5" i="137"/>
  <c r="AI5" i="137"/>
  <c r="AH5" i="137"/>
  <c r="AG5" i="137"/>
  <c r="AF5" i="137"/>
  <c r="AE5" i="137"/>
  <c r="AD5" i="137"/>
  <c r="AC5" i="137"/>
  <c r="AB5" i="137"/>
  <c r="AA5" i="137"/>
  <c r="Z5" i="137"/>
  <c r="Y5" i="137"/>
  <c r="X5" i="137"/>
  <c r="W5" i="137"/>
  <c r="V5" i="137"/>
  <c r="U5" i="137"/>
  <c r="T5" i="137"/>
  <c r="S5" i="137"/>
  <c r="R5" i="137"/>
  <c r="Q5" i="137"/>
  <c r="P5" i="137"/>
  <c r="O5" i="137"/>
  <c r="N5" i="137"/>
  <c r="M5" i="137"/>
  <c r="L5" i="137"/>
  <c r="K5" i="137"/>
  <c r="J5" i="137"/>
  <c r="I5" i="137"/>
  <c r="H5" i="137"/>
  <c r="G5" i="137"/>
  <c r="F5" i="137"/>
  <c r="E5" i="137"/>
  <c r="D5" i="137"/>
  <c r="C5" i="137"/>
  <c r="B5" i="137"/>
  <c r="AX4" i="137"/>
  <c r="AW4" i="137"/>
  <c r="AV4" i="137"/>
  <c r="AU4" i="137"/>
  <c r="AT4" i="137"/>
  <c r="AS4" i="137"/>
  <c r="AR4" i="137"/>
  <c r="AQ4" i="137"/>
  <c r="AP4" i="137"/>
  <c r="AO4" i="137"/>
  <c r="AN4" i="137"/>
  <c r="AM4" i="137"/>
  <c r="AL4" i="137"/>
  <c r="AK4" i="137"/>
  <c r="AJ4" i="137"/>
  <c r="AI4" i="137"/>
  <c r="AH4" i="137"/>
  <c r="AG4" i="137"/>
  <c r="AF4" i="137"/>
  <c r="AE4" i="137"/>
  <c r="AD4" i="137"/>
  <c r="AC4" i="137"/>
  <c r="AB4" i="137"/>
  <c r="AA4" i="137"/>
  <c r="Z4" i="137"/>
  <c r="Y4" i="137"/>
  <c r="X4" i="137"/>
  <c r="W4" i="137"/>
  <c r="V4" i="137"/>
  <c r="U4" i="137"/>
  <c r="T4" i="137"/>
  <c r="S4" i="137"/>
  <c r="R4" i="137"/>
  <c r="Q4" i="137"/>
  <c r="P4" i="137"/>
  <c r="O4" i="137"/>
  <c r="N4" i="137"/>
  <c r="M4" i="137"/>
  <c r="L4" i="137"/>
  <c r="K4" i="137"/>
  <c r="J4" i="137"/>
  <c r="I4" i="137"/>
  <c r="H4" i="137"/>
  <c r="G4" i="137"/>
  <c r="F4" i="137"/>
  <c r="E4" i="137"/>
  <c r="D4" i="137"/>
  <c r="C4" i="137"/>
  <c r="B4" i="137"/>
  <c r="AX3" i="137"/>
  <c r="AW3" i="137"/>
  <c r="AV3" i="137"/>
  <c r="AU3" i="137"/>
  <c r="AT3" i="137"/>
  <c r="AS3" i="137"/>
  <c r="AR3" i="137"/>
  <c r="AQ3" i="137"/>
  <c r="AP3" i="137"/>
  <c r="AO3" i="137"/>
  <c r="AN3" i="137"/>
  <c r="AM3" i="137"/>
  <c r="AL3" i="137"/>
  <c r="AK3" i="137"/>
  <c r="AJ3" i="137"/>
  <c r="AI3" i="137"/>
  <c r="AH3" i="137"/>
  <c r="AG3" i="137"/>
  <c r="AF3" i="137"/>
  <c r="AE3" i="137"/>
  <c r="AD3" i="137"/>
  <c r="AC3" i="137"/>
  <c r="AB3" i="137"/>
  <c r="AA3" i="137"/>
  <c r="Z3" i="137"/>
  <c r="Y3" i="137"/>
  <c r="X3" i="137"/>
  <c r="W3" i="137"/>
  <c r="V3" i="137"/>
  <c r="U3" i="137"/>
  <c r="T3" i="137"/>
  <c r="S3" i="137"/>
  <c r="R3" i="137"/>
  <c r="Q3" i="137"/>
  <c r="P3" i="137"/>
  <c r="O3" i="137"/>
  <c r="N3" i="137"/>
  <c r="M3" i="137"/>
  <c r="L3" i="137"/>
  <c r="K3" i="137"/>
  <c r="J3" i="137"/>
  <c r="I3" i="137"/>
  <c r="H3" i="137"/>
  <c r="G3" i="137"/>
  <c r="F3" i="137"/>
  <c r="E3" i="137"/>
  <c r="D3" i="137"/>
  <c r="C3" i="137"/>
  <c r="B3" i="137"/>
  <c r="AX2" i="137"/>
  <c r="AW2" i="137"/>
  <c r="AV2" i="137"/>
  <c r="AU2" i="137"/>
  <c r="AT2" i="137"/>
  <c r="AS2" i="137"/>
  <c r="AR2" i="137"/>
  <c r="AQ2" i="137"/>
  <c r="AP2" i="137"/>
  <c r="AO2" i="137"/>
  <c r="AN2" i="137"/>
  <c r="AM2" i="137"/>
  <c r="AL2" i="137"/>
  <c r="AK2" i="137"/>
  <c r="AJ2" i="137"/>
  <c r="AI2" i="137"/>
  <c r="AH2" i="137"/>
  <c r="AG2" i="137"/>
  <c r="AF2" i="137"/>
  <c r="AE2" i="137"/>
  <c r="AD2" i="137"/>
  <c r="AC2" i="137"/>
  <c r="AB2" i="137"/>
  <c r="AA2" i="137"/>
  <c r="Z2" i="137"/>
  <c r="Y2" i="137"/>
  <c r="X2" i="137"/>
  <c r="W2" i="137"/>
  <c r="V2" i="137"/>
  <c r="U2" i="137"/>
  <c r="T2" i="137"/>
  <c r="S2" i="137"/>
  <c r="R2" i="137"/>
  <c r="Q2" i="137"/>
  <c r="P2" i="137"/>
  <c r="O2" i="137"/>
  <c r="N2" i="137"/>
  <c r="M2" i="137"/>
  <c r="L2" i="137"/>
  <c r="K2" i="137"/>
  <c r="J2" i="137"/>
  <c r="I2" i="137"/>
  <c r="H2" i="137"/>
  <c r="G2" i="137"/>
  <c r="F2" i="137"/>
  <c r="E2" i="137"/>
  <c r="D2" i="137"/>
  <c r="C2" i="137"/>
  <c r="B2" i="137"/>
  <c r="A18" i="115" l="1"/>
  <c r="A2" i="137"/>
  <c r="A3" i="137"/>
  <c r="A4" i="137" l="1"/>
  <c r="A9" i="137"/>
  <c r="A8" i="137"/>
  <c r="A7" i="137"/>
  <c r="A6" i="137"/>
  <c r="A5" i="137"/>
  <c r="A16" i="115"/>
  <c r="A14" i="115"/>
  <c r="A12" i="115"/>
  <c r="A10" i="115"/>
  <c r="A8" i="115"/>
  <c r="A6" i="115"/>
  <c r="A4" i="115"/>
  <c r="AV18" i="115" l="1"/>
  <c r="AN18" i="115"/>
  <c r="AE18" i="115"/>
  <c r="AD18" i="115"/>
  <c r="AC18" i="115"/>
  <c r="AB18" i="115"/>
  <c r="AA18" i="115"/>
  <c r="Z18" i="115"/>
  <c r="X18" i="115"/>
  <c r="W18" i="115"/>
  <c r="V18" i="115"/>
  <c r="U18" i="115"/>
  <c r="T18" i="115"/>
  <c r="S18" i="115"/>
  <c r="N18" i="115" l="1"/>
  <c r="AF18" i="115"/>
  <c r="AV28" i="115" l="1"/>
  <c r="AN28" i="115"/>
  <c r="AE28" i="115"/>
  <c r="AD28" i="115"/>
  <c r="AC28" i="115"/>
  <c r="AB28" i="115"/>
  <c r="AA28" i="115"/>
  <c r="Z28" i="115"/>
  <c r="X28" i="115"/>
  <c r="W28" i="115"/>
  <c r="V28" i="115"/>
  <c r="U28" i="115"/>
  <c r="T28" i="115"/>
  <c r="S28" i="115"/>
  <c r="AV26" i="115"/>
  <c r="AN26" i="115"/>
  <c r="AE26" i="115"/>
  <c r="AD26" i="115"/>
  <c r="AC26" i="115"/>
  <c r="AB26" i="115"/>
  <c r="AA26" i="115"/>
  <c r="Z26" i="115"/>
  <c r="X26" i="115"/>
  <c r="W26" i="115"/>
  <c r="V26" i="115"/>
  <c r="U26" i="115"/>
  <c r="T26" i="115"/>
  <c r="S26" i="115"/>
  <c r="AV24" i="115"/>
  <c r="AN24" i="115"/>
  <c r="AE24" i="115"/>
  <c r="AD24" i="115"/>
  <c r="AC24" i="115"/>
  <c r="AB24" i="115"/>
  <c r="AA24" i="115"/>
  <c r="Z24" i="115"/>
  <c r="X24" i="115"/>
  <c r="W24" i="115"/>
  <c r="V24" i="115"/>
  <c r="U24" i="115"/>
  <c r="T24" i="115"/>
  <c r="S24" i="115"/>
  <c r="AV22" i="115"/>
  <c r="AN22" i="115"/>
  <c r="AE22" i="115"/>
  <c r="AD22" i="115"/>
  <c r="AC22" i="115"/>
  <c r="AB22" i="115"/>
  <c r="AA22" i="115"/>
  <c r="Z22" i="115"/>
  <c r="X22" i="115"/>
  <c r="W22" i="115"/>
  <c r="V22" i="115"/>
  <c r="U22" i="115"/>
  <c r="T22" i="115"/>
  <c r="S22" i="115"/>
  <c r="AV20" i="115"/>
  <c r="AN20" i="115"/>
  <c r="AE20" i="115"/>
  <c r="AD20" i="115"/>
  <c r="AC20" i="115"/>
  <c r="AB20" i="115"/>
  <c r="AA20" i="115"/>
  <c r="Z20" i="115"/>
  <c r="X20" i="115"/>
  <c r="W20" i="115"/>
  <c r="V20" i="115"/>
  <c r="U20" i="115"/>
  <c r="T20" i="115"/>
  <c r="S20" i="115"/>
  <c r="AV16" i="115"/>
  <c r="AN16" i="115"/>
  <c r="AE16" i="115"/>
  <c r="AD16" i="115"/>
  <c r="AC16" i="115"/>
  <c r="AB16" i="115"/>
  <c r="AA16" i="115"/>
  <c r="Z16" i="115"/>
  <c r="X16" i="115"/>
  <c r="W16" i="115"/>
  <c r="V16" i="115"/>
  <c r="U16" i="115"/>
  <c r="T16" i="115"/>
  <c r="S16" i="115"/>
  <c r="AV14" i="115"/>
  <c r="AN14" i="115"/>
  <c r="AE14" i="115"/>
  <c r="AD14" i="115"/>
  <c r="AC14" i="115"/>
  <c r="AB14" i="115"/>
  <c r="AA14" i="115"/>
  <c r="Z14" i="115"/>
  <c r="X14" i="115"/>
  <c r="W14" i="115"/>
  <c r="V14" i="115"/>
  <c r="U14" i="115"/>
  <c r="T14" i="115"/>
  <c r="S14" i="115"/>
  <c r="AV12" i="115"/>
  <c r="AN12" i="115"/>
  <c r="AE12" i="115"/>
  <c r="AD12" i="115"/>
  <c r="AC12" i="115"/>
  <c r="AB12" i="115"/>
  <c r="AA12" i="115"/>
  <c r="Z12" i="115"/>
  <c r="X12" i="115"/>
  <c r="W12" i="115"/>
  <c r="V12" i="115"/>
  <c r="U12" i="115"/>
  <c r="T12" i="115"/>
  <c r="S12" i="115"/>
  <c r="AV8" i="115"/>
  <c r="AN8" i="115"/>
  <c r="AE8" i="115"/>
  <c r="AD8" i="115"/>
  <c r="AC8" i="115"/>
  <c r="AB8" i="115"/>
  <c r="AA8" i="115"/>
  <c r="Z8" i="115"/>
  <c r="X8" i="115"/>
  <c r="W8" i="115"/>
  <c r="V8" i="115"/>
  <c r="U8" i="115"/>
  <c r="T8" i="115"/>
  <c r="S8" i="115"/>
  <c r="AV10" i="115"/>
  <c r="AN10" i="115"/>
  <c r="AE10" i="115"/>
  <c r="AD10" i="115"/>
  <c r="AC10" i="115"/>
  <c r="AB10" i="115"/>
  <c r="AA10" i="115"/>
  <c r="Z10" i="115"/>
  <c r="X10" i="115"/>
  <c r="W10" i="115"/>
  <c r="V10" i="115"/>
  <c r="U10" i="115"/>
  <c r="T10" i="115"/>
  <c r="S10" i="115"/>
  <c r="AV6" i="115"/>
  <c r="AN6" i="115"/>
  <c r="AE6" i="115"/>
  <c r="AD6" i="115"/>
  <c r="AC6" i="115"/>
  <c r="AB6" i="115"/>
  <c r="AA6" i="115"/>
  <c r="Z6" i="115"/>
  <c r="X6" i="115"/>
  <c r="W6" i="115"/>
  <c r="V6" i="115"/>
  <c r="U6" i="115"/>
  <c r="T6" i="115"/>
  <c r="S6" i="115"/>
  <c r="AV4" i="115"/>
  <c r="AN4" i="115"/>
  <c r="AE4" i="115"/>
  <c r="AD4" i="115"/>
  <c r="AC4" i="115"/>
  <c r="AB4" i="115"/>
  <c r="AA4" i="115"/>
  <c r="Z4" i="115"/>
  <c r="X4" i="115"/>
  <c r="W4" i="115"/>
  <c r="V4" i="115"/>
  <c r="U4" i="115"/>
  <c r="T4" i="115"/>
  <c r="S4" i="115"/>
  <c r="D3" i="115"/>
  <c r="F3" i="115" s="1"/>
  <c r="H3" i="115" s="1"/>
  <c r="J3" i="115" s="1"/>
  <c r="L3" i="115" s="1"/>
  <c r="N4" i="115" l="1"/>
  <c r="AF4" i="115"/>
  <c r="N10" i="115"/>
  <c r="AF10" i="115"/>
  <c r="N12" i="115"/>
  <c r="AF12" i="115"/>
  <c r="N16" i="115"/>
  <c r="AF16" i="115"/>
  <c r="AF20" i="115"/>
  <c r="AF24" i="115"/>
  <c r="AF28" i="115"/>
  <c r="N6" i="115"/>
  <c r="AF6" i="115"/>
  <c r="N8" i="115"/>
  <c r="AF8" i="115"/>
  <c r="N14" i="115"/>
  <c r="AF14" i="115"/>
  <c r="AF22" i="115"/>
  <c r="AF26" i="115"/>
</calcChain>
</file>

<file path=xl/sharedStrings.xml><?xml version="1.0" encoding="utf-8"?>
<sst xmlns="http://schemas.openxmlformats.org/spreadsheetml/2006/main" count="77" uniqueCount="51">
  <si>
    <t>Calcul Temps de Travail Hebdo Théorique</t>
  </si>
  <si>
    <t>Calcul du nombre de TR par jou par personne</t>
  </si>
  <si>
    <t>Décompte Congés Jours</t>
  </si>
  <si>
    <t>Décompte Congés Heures</t>
  </si>
  <si>
    <t>Nom                            Jour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</si>
  <si>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</si>
  <si>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</si>
  <si>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</si>
  <si>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</si>
  <si>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</si>
  <si>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</si>
  <si>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>Contrat</t>
  </si>
  <si>
    <t>Réel</t>
  </si>
  <si>
    <t>Lundi</t>
  </si>
  <si>
    <t>Mardi</t>
  </si>
  <si>
    <t>Mercredi</t>
  </si>
  <si>
    <t>Jeudi</t>
  </si>
  <si>
    <t>Vendredi</t>
  </si>
  <si>
    <t>Samedi</t>
  </si>
  <si>
    <t>TR Hebdo</t>
  </si>
  <si>
    <t>Total
Hebdo</t>
  </si>
  <si>
    <t>CP n-1  (Congés Payés) Jours</t>
  </si>
  <si>
    <t>Déplacement</t>
  </si>
  <si>
    <t>RC (Repos Compensateur Heures)</t>
  </si>
  <si>
    <t>Formation</t>
  </si>
  <si>
    <t>Nom                             Jour</t>
  </si>
  <si>
    <t>Multisite</t>
  </si>
  <si>
    <t xml:space="preserve">Légende : </t>
  </si>
  <si>
    <t>Repos</t>
  </si>
  <si>
    <t>CFA ou Professionnalisation</t>
  </si>
  <si>
    <t>Repos avec RDV salarié (ex. médecin)</t>
  </si>
  <si>
    <t>Férié non travaillé</t>
  </si>
  <si>
    <t>Férié travaillé</t>
  </si>
  <si>
    <t>Maladie</t>
  </si>
  <si>
    <t>Validation Responsable</t>
  </si>
  <si>
    <t>H +</t>
  </si>
  <si>
    <t>H -</t>
  </si>
  <si>
    <t>Signature Réception</t>
  </si>
  <si>
    <t>Signature Validation</t>
  </si>
  <si>
    <t>Total Théorique</t>
  </si>
  <si>
    <r>
      <t xml:space="preserve">Autres absences </t>
    </r>
    <r>
      <rPr>
        <b/>
        <i/>
        <sz val="12"/>
        <color rgb="FF000000"/>
        <rFont val="Calibri"/>
        <family val="2"/>
      </rPr>
      <t>(à préciser)</t>
    </r>
  </si>
  <si>
    <t>Nom</t>
  </si>
  <si>
    <t>Salarié</t>
  </si>
  <si>
    <t>Salarié1</t>
  </si>
  <si>
    <t>Salarié2</t>
  </si>
  <si>
    <t>Salarié3</t>
  </si>
  <si>
    <t>Salarié4</t>
  </si>
  <si>
    <t>Salarié5</t>
  </si>
  <si>
    <t>Salarié6</t>
  </si>
  <si>
    <t>Salarié7</t>
  </si>
  <si>
    <t>Salarié8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</si>
</sst>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Calibri"/>
      <family val="2"/>
    </font>
    <font>
      <sz val="14"/>
      <color rgb="FF000000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b/>
      <sz val="15"/>
      <color rgb="FFFFFFFF"/>
      <name val="Calibri"/>
      <family val="2"/>
    </font>
    <font>
      <sz val="8"/>
      <color rgb="FF000000"/>
      <name val="Calibri"/>
      <family val="2"/>
    </font>
    <font>
      <b/>
      <sz val="18"/>
      <name val="Calibri"/>
      <family val="2"/>
    </font>
    <font>
      <sz val="16"/>
      <color rgb="FF000000"/>
      <name val="Calibri"/>
      <family val="2"/>
    </font>
    <font>
      <b/>
      <sz val="15"/>
      <color rgb="FF000000"/>
      <name val="Calibri"/>
      <family val="2"/>
    </font>
    <font>
      <b/>
      <sz val="14"/>
      <color rgb="FF000000"/>
      <name val="Calibri"/>
      <family val="2"/>
    </font>
    <font>
      <sz val="16"/>
      <name val="Calibri"/>
      <family val="2"/>
    </font>
    <font>
      <sz val="12"/>
      <color rgb="FF000000"/>
      <name val="Calibri"/>
      <family val="2"/>
    </font>
    <font>
      <b/>
      <i/>
      <sz val="13"/>
      <color rgb="FF000000"/>
      <name val="Calibri"/>
      <family val="2"/>
    </font>
    <font>
      <sz val="11"/>
      <color rgb="FF00B0F0"/>
      <name val="Calibri"/>
      <family val="2"/>
    </font>
    <font>
      <b/>
      <sz val="16"/>
      <name val="Calibri"/>
      <family val="2"/>
    </font>
    <font>
      <b/>
      <sz val="16"/>
      <color rgb="FFFFFFFF"/>
      <name val="Calibri"/>
      <family val="2"/>
    </font>
    <font>
      <b/>
      <i/>
      <u/>
      <sz val="13"/>
      <color rgb="FF000000"/>
      <name val="Calibri"/>
      <family val="2"/>
    </font>
    <font>
      <b/>
      <i/>
      <sz val="12"/>
      <color rgb="FF000000"/>
      <name val="Calibri"/>
      <family val="2"/>
    </font>
    <font>
      <sz val="11"/>
      <color rgb="FF000000"/>
      <name val="Calibri"/>
      <family val="2"/>
    </font>
    <font>
      <sz val="16"/>
      <color theme="0" tint="-0.14999847407452621"/>
      <name val="Calibri"/>
      <family val="2"/>
    </font>
    <font>
      <sz val="16"/>
      <color rgb="FF7030A0"/>
      <name val="Calibri"/>
      <family val="2"/>
    </font>
    <font>
      <b/>
      <sz val="16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</font>
    <font>
      <sz val="11"/>
      <color theme="0" tint="-0.1499984740745262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rgb="FFC00000"/>
      </patternFill>
    </fill>
    <fill>
      <patternFill patternType="solid">
        <fgColor rgb="FF99FF66"/>
        <bgColor rgb="FF99FF66"/>
      </patternFill>
    </fill>
    <fill>
      <patternFill patternType="solid">
        <fgColor rgb="FFFFFF00"/>
        <bgColor rgb="FFFFFF00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/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 style="hair">
        <color rgb="FF000000"/>
      </left>
      <right style="double">
        <color rgb="FF000000"/>
      </right>
      <top style="medium">
        <color rgb="FF000000"/>
      </top>
      <bottom style="hair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</borders>
  <cellStyleXfs count="9">
    <xf numFmtId="0" fontId="0" fillId="0" borderId="0"/>
    <xf numFmtId="0" fontId="23" fillId="0" borderId="0"/>
    <xf numFmtId="0" fontId="4" fillId="0" borderId="0"/>
    <xf numFmtId="0" fontId="23" fillId="0" borderId="0"/>
    <xf numFmtId="0" fontId="3" fillId="0" borderId="0"/>
    <xf numFmtId="0" fontId="2" fillId="0" borderId="0"/>
    <xf numFmtId="0" fontId="27" fillId="0" borderId="0" applyNumberFormat="0" applyFill="0" applyBorder="0" applyAlignment="0" applyProtection="0"/>
    <xf numFmtId="0" fontId="2" fillId="0" borderId="0"/>
    <xf numFmtId="0" fontId="1" fillId="0" borderId="0"/>
  </cellStyleXfs>
  <cellXfs count="170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12" fillId="0" borderId="11" xfId="0" applyNumberFormat="1" applyFont="1" applyBorder="1" applyAlignment="1">
      <alignment horizontal="center" vertical="center"/>
    </xf>
    <xf numFmtId="20" fontId="12" fillId="0" borderId="12" xfId="0" applyNumberFormat="1" applyFont="1" applyBorder="1" applyAlignment="1">
      <alignment horizontal="center" vertical="center"/>
    </xf>
    <xf numFmtId="20" fontId="12" fillId="0" borderId="17" xfId="0" applyNumberFormat="1" applyFont="1" applyBorder="1" applyAlignment="1">
      <alignment horizontal="center" vertical="center"/>
    </xf>
    <xf numFmtId="20" fontId="15" fillId="0" borderId="18" xfId="0" applyNumberFormat="1" applyFont="1" applyBorder="1" applyAlignment="1">
      <alignment horizontal="center" vertical="center"/>
    </xf>
    <xf numFmtId="20" fontId="12" fillId="0" borderId="24" xfId="0" applyNumberFormat="1" applyFont="1" applyBorder="1" applyAlignment="1">
      <alignment horizontal="center" vertical="center"/>
    </xf>
    <xf numFmtId="20" fontId="12" fillId="0" borderId="25" xfId="0" applyNumberFormat="1" applyFont="1" applyBorder="1" applyAlignment="1">
      <alignment horizontal="center" vertical="center"/>
    </xf>
    <xf numFmtId="0" fontId="0" fillId="6" borderId="0" xfId="0" applyFill="1"/>
    <xf numFmtId="0" fontId="17" fillId="0" borderId="0" xfId="0" applyFont="1"/>
    <xf numFmtId="0" fontId="18" fillId="7" borderId="0" xfId="0" applyFont="1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20" fontId="12" fillId="0" borderId="27" xfId="0" applyNumberFormat="1" applyFont="1" applyBorder="1" applyAlignment="1">
      <alignment horizontal="center" vertical="center"/>
    </xf>
    <xf numFmtId="20" fontId="15" fillId="0" borderId="29" xfId="0" applyNumberFormat="1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 wrapText="1"/>
    </xf>
    <xf numFmtId="0" fontId="0" fillId="13" borderId="0" xfId="0" applyFill="1"/>
    <xf numFmtId="0" fontId="0" fillId="14" borderId="0" xfId="0" applyFill="1"/>
    <xf numFmtId="0" fontId="0" fillId="15" borderId="0" xfId="0" applyFill="1"/>
    <xf numFmtId="0" fontId="21" fillId="0" borderId="0" xfId="0" applyFont="1"/>
    <xf numFmtId="0" fontId="7" fillId="0" borderId="0" xfId="0" applyFont="1"/>
    <xf numFmtId="0" fontId="0" fillId="17" borderId="0" xfId="0" applyFill="1"/>
    <xf numFmtId="0" fontId="0" fillId="18" borderId="0" xfId="0" applyFill="1"/>
    <xf numFmtId="0" fontId="7" fillId="16" borderId="0" xfId="0" applyFont="1" applyFill="1"/>
    <xf numFmtId="0" fontId="0" fillId="4" borderId="0" xfId="0" applyFill="1"/>
    <xf numFmtId="0" fontId="17" fillId="19" borderId="0" xfId="0" applyFont="1" applyFill="1"/>
    <xf numFmtId="46" fontId="0" fillId="0" borderId="33" xfId="0" applyNumberFormat="1" applyBorder="1" applyAlignment="1">
      <alignment horizontal="center" vertical="center"/>
    </xf>
    <xf numFmtId="0" fontId="7" fillId="0" borderId="34" xfId="0" applyFont="1" applyBorder="1"/>
    <xf numFmtId="20" fontId="24" fillId="4" borderId="11" xfId="1" applyNumberFormat="1" applyFont="1" applyFill="1" applyBorder="1" applyAlignment="1">
      <alignment horizontal="center" vertical="center"/>
    </xf>
    <xf numFmtId="20" fontId="24" fillId="4" borderId="12" xfId="1" applyNumberFormat="1" applyFont="1" applyFill="1" applyBorder="1" applyAlignment="1">
      <alignment horizontal="center" vertical="center"/>
    </xf>
    <xf numFmtId="20" fontId="15" fillId="5" borderId="11" xfId="1" applyNumberFormat="1" applyFont="1" applyFill="1" applyBorder="1" applyAlignment="1">
      <alignment horizontal="center" vertical="center"/>
    </xf>
    <xf numFmtId="20" fontId="15" fillId="5" borderId="12" xfId="1" applyNumberFormat="1" applyFont="1" applyFill="1" applyBorder="1" applyAlignment="1">
      <alignment horizontal="center" vertical="center"/>
    </xf>
    <xf numFmtId="20" fontId="24" fillId="4" borderId="17" xfId="1" applyNumberFormat="1" applyFont="1" applyFill="1" applyBorder="1" applyAlignment="1">
      <alignment horizontal="center" vertical="center"/>
    </xf>
    <xf numFmtId="20" fontId="24" fillId="4" borderId="18" xfId="1" applyNumberFormat="1" applyFont="1" applyFill="1" applyBorder="1" applyAlignment="1">
      <alignment horizontal="center" vertical="center"/>
    </xf>
    <xf numFmtId="20" fontId="15" fillId="5" borderId="17" xfId="1" applyNumberFormat="1" applyFont="1" applyFill="1" applyBorder="1" applyAlignment="1">
      <alignment horizontal="center" vertical="center"/>
    </xf>
    <xf numFmtId="20" fontId="15" fillId="5" borderId="18" xfId="1" applyNumberFormat="1" applyFont="1" applyFill="1" applyBorder="1" applyAlignment="1">
      <alignment horizontal="center" vertical="center"/>
    </xf>
    <xf numFmtId="20" fontId="12" fillId="5" borderId="11" xfId="1" applyNumberFormat="1" applyFont="1" applyFill="1" applyBorder="1" applyAlignment="1">
      <alignment horizontal="center" vertical="center"/>
    </xf>
    <xf numFmtId="20" fontId="12" fillId="5" borderId="12" xfId="1" applyNumberFormat="1" applyFont="1" applyFill="1" applyBorder="1" applyAlignment="1">
      <alignment horizontal="center" vertical="center"/>
    </xf>
    <xf numFmtId="20" fontId="12" fillId="0" borderId="11" xfId="1" applyNumberFormat="1" applyFont="1" applyBorder="1" applyAlignment="1">
      <alignment horizontal="center" vertical="center"/>
    </xf>
    <xf numFmtId="20" fontId="12" fillId="0" borderId="12" xfId="1" applyNumberFormat="1" applyFont="1" applyBorder="1" applyAlignment="1">
      <alignment horizontal="center" vertical="center"/>
    </xf>
    <xf numFmtId="20" fontId="12" fillId="4" borderId="11" xfId="1" applyNumberFormat="1" applyFont="1" applyFill="1" applyBorder="1" applyAlignment="1">
      <alignment horizontal="center" vertical="center"/>
    </xf>
    <xf numFmtId="20" fontId="12" fillId="4" borderId="12" xfId="1" applyNumberFormat="1" applyFont="1" applyFill="1" applyBorder="1" applyAlignment="1">
      <alignment horizontal="center" vertical="center"/>
    </xf>
    <xf numFmtId="20" fontId="12" fillId="5" borderId="22" xfId="1" applyNumberFormat="1" applyFont="1" applyFill="1" applyBorder="1" applyAlignment="1">
      <alignment horizontal="center" vertical="center"/>
    </xf>
    <xf numFmtId="20" fontId="15" fillId="5" borderId="23" xfId="1" applyNumberFormat="1" applyFont="1" applyFill="1" applyBorder="1" applyAlignment="1">
      <alignment horizontal="center" vertical="center"/>
    </xf>
    <xf numFmtId="20" fontId="12" fillId="5" borderId="17" xfId="1" applyNumberFormat="1" applyFont="1" applyFill="1" applyBorder="1" applyAlignment="1">
      <alignment horizontal="center" vertical="center"/>
    </xf>
    <xf numFmtId="20" fontId="12" fillId="0" borderId="17" xfId="1" applyNumberFormat="1" applyFont="1" applyBorder="1" applyAlignment="1">
      <alignment horizontal="center" vertical="center"/>
    </xf>
    <xf numFmtId="20" fontId="15" fillId="0" borderId="18" xfId="1" applyNumberFormat="1" applyFont="1" applyBorder="1" applyAlignment="1">
      <alignment horizontal="center" vertical="center"/>
    </xf>
    <xf numFmtId="20" fontId="12" fillId="4" borderId="17" xfId="1" applyNumberFormat="1" applyFont="1" applyFill="1" applyBorder="1" applyAlignment="1">
      <alignment horizontal="center" vertical="center"/>
    </xf>
    <xf numFmtId="20" fontId="15" fillId="4" borderId="18" xfId="1" applyNumberFormat="1" applyFont="1" applyFill="1" applyBorder="1" applyAlignment="1">
      <alignment horizontal="center" vertical="center"/>
    </xf>
    <xf numFmtId="20" fontId="12" fillId="4" borderId="11" xfId="3" applyNumberFormat="1" applyFont="1" applyFill="1" applyBorder="1" applyAlignment="1">
      <alignment horizontal="center" vertical="center"/>
    </xf>
    <xf numFmtId="20" fontId="12" fillId="4" borderId="12" xfId="3" applyNumberFormat="1" applyFont="1" applyFill="1" applyBorder="1" applyAlignment="1">
      <alignment horizontal="center" vertical="center"/>
    </xf>
    <xf numFmtId="20" fontId="19" fillId="0" borderId="11" xfId="1" applyNumberFormat="1" applyFont="1" applyBorder="1" applyAlignment="1">
      <alignment horizontal="center" vertical="center"/>
    </xf>
    <xf numFmtId="20" fontId="15" fillId="0" borderId="12" xfId="1" applyNumberFormat="1" applyFont="1" applyBorder="1" applyAlignment="1">
      <alignment horizontal="center" vertical="center"/>
    </xf>
    <xf numFmtId="20" fontId="19" fillId="5" borderId="11" xfId="1" applyNumberFormat="1" applyFont="1" applyFill="1" applyBorder="1" applyAlignment="1">
      <alignment horizontal="center" vertical="center"/>
    </xf>
    <xf numFmtId="20" fontId="12" fillId="4" borderId="17" xfId="3" applyNumberFormat="1" applyFont="1" applyFill="1" applyBorder="1" applyAlignment="1">
      <alignment horizontal="center" vertical="center"/>
    </xf>
    <xf numFmtId="20" fontId="15" fillId="4" borderId="18" xfId="3" applyNumberFormat="1" applyFont="1" applyFill="1" applyBorder="1" applyAlignment="1">
      <alignment horizontal="center" vertical="center"/>
    </xf>
    <xf numFmtId="20" fontId="26" fillId="5" borderId="11" xfId="3" applyNumberFormat="1" applyFont="1" applyFill="1" applyBorder="1" applyAlignment="1">
      <alignment horizontal="center" vertical="center"/>
    </xf>
    <xf numFmtId="20" fontId="12" fillId="5" borderId="12" xfId="3" applyNumberFormat="1" applyFont="1" applyFill="1" applyBorder="1" applyAlignment="1">
      <alignment horizontal="center" vertical="center"/>
    </xf>
    <xf numFmtId="20" fontId="12" fillId="5" borderId="17" xfId="3" applyNumberFormat="1" applyFont="1" applyFill="1" applyBorder="1" applyAlignment="1">
      <alignment horizontal="center" vertical="center"/>
    </xf>
    <xf numFmtId="20" fontId="19" fillId="5" borderId="18" xfId="3" applyNumberFormat="1" applyFont="1" applyFill="1" applyBorder="1" applyAlignment="1">
      <alignment horizontal="center" vertical="center"/>
    </xf>
    <xf numFmtId="20" fontId="12" fillId="0" borderId="17" xfId="3" applyNumberFormat="1" applyFont="1" applyBorder="1" applyAlignment="1">
      <alignment horizontal="center" vertical="center"/>
    </xf>
    <xf numFmtId="20" fontId="15" fillId="0" borderId="18" xfId="3" applyNumberFormat="1" applyFont="1" applyBorder="1" applyAlignment="1">
      <alignment horizontal="center" vertical="center"/>
    </xf>
    <xf numFmtId="20" fontId="12" fillId="5" borderId="11" xfId="3" applyNumberFormat="1" applyFont="1" applyFill="1" applyBorder="1" applyAlignment="1">
      <alignment horizontal="center" vertical="center"/>
    </xf>
    <xf numFmtId="20" fontId="15" fillId="5" borderId="18" xfId="3" applyNumberFormat="1" applyFont="1" applyFill="1" applyBorder="1" applyAlignment="1">
      <alignment horizontal="center" vertical="center"/>
    </xf>
    <xf numFmtId="20" fontId="15" fillId="4" borderId="11" xfId="1" applyNumberFormat="1" applyFont="1" applyFill="1" applyBorder="1" applyAlignment="1">
      <alignment horizontal="center" vertical="center"/>
    </xf>
    <xf numFmtId="20" fontId="15" fillId="4" borderId="12" xfId="1" applyNumberFormat="1" applyFont="1" applyFill="1" applyBorder="1" applyAlignment="1">
      <alignment horizontal="center" vertical="center"/>
    </xf>
    <xf numFmtId="20" fontId="19" fillId="0" borderId="24" xfId="1" applyNumberFormat="1" applyFont="1" applyBorder="1" applyAlignment="1">
      <alignment horizontal="center" vertical="center"/>
    </xf>
    <xf numFmtId="20" fontId="15" fillId="4" borderId="17" xfId="1" applyNumberFormat="1" applyFont="1" applyFill="1" applyBorder="1" applyAlignment="1">
      <alignment horizontal="center" vertical="center"/>
    </xf>
    <xf numFmtId="20" fontId="15" fillId="0" borderId="25" xfId="1" applyNumberFormat="1" applyFont="1" applyBorder="1" applyAlignment="1">
      <alignment horizontal="center" vertical="center"/>
    </xf>
    <xf numFmtId="20" fontId="15" fillId="5" borderId="25" xfId="3" applyNumberFormat="1" applyFont="1" applyFill="1" applyBorder="1" applyAlignment="1">
      <alignment horizontal="center" vertical="center"/>
    </xf>
    <xf numFmtId="20" fontId="15" fillId="5" borderId="11" xfId="3" applyNumberFormat="1" applyFont="1" applyFill="1" applyBorder="1" applyAlignment="1">
      <alignment horizontal="center" vertical="center"/>
    </xf>
    <xf numFmtId="20" fontId="15" fillId="5" borderId="12" xfId="3" applyNumberFormat="1" applyFont="1" applyFill="1" applyBorder="1" applyAlignment="1">
      <alignment horizontal="center" vertical="center"/>
    </xf>
    <xf numFmtId="20" fontId="25" fillId="4" borderId="11" xfId="3" applyNumberFormat="1" applyFont="1" applyFill="1" applyBorder="1" applyAlignment="1">
      <alignment horizontal="center" vertical="center"/>
    </xf>
    <xf numFmtId="20" fontId="25" fillId="4" borderId="12" xfId="3" applyNumberFormat="1" applyFont="1" applyFill="1" applyBorder="1" applyAlignment="1">
      <alignment horizontal="center" vertical="center"/>
    </xf>
    <xf numFmtId="20" fontId="25" fillId="4" borderId="25" xfId="3" applyNumberFormat="1" applyFont="1" applyFill="1" applyBorder="1" applyAlignment="1">
      <alignment horizontal="center" vertical="center"/>
    </xf>
    <xf numFmtId="20" fontId="25" fillId="4" borderId="18" xfId="3" applyNumberFormat="1" applyFont="1" applyFill="1" applyBorder="1" applyAlignment="1">
      <alignment horizontal="center" vertical="center"/>
    </xf>
    <xf numFmtId="20" fontId="15" fillId="5" borderId="25" xfId="1" applyNumberFormat="1" applyFont="1" applyFill="1" applyBorder="1" applyAlignment="1">
      <alignment horizontal="center" vertical="center"/>
    </xf>
    <xf numFmtId="20" fontId="15" fillId="5" borderId="50" xfId="3" applyNumberFormat="1" applyFont="1" applyFill="1" applyBorder="1" applyAlignment="1">
      <alignment horizontal="center" vertical="center"/>
    </xf>
    <xf numFmtId="20" fontId="12" fillId="5" borderId="49" xfId="3" applyNumberFormat="1" applyFont="1" applyFill="1" applyBorder="1" applyAlignment="1">
      <alignment horizontal="center" vertical="center"/>
    </xf>
    <xf numFmtId="0" fontId="0" fillId="0" borderId="0" xfId="0"/>
    <xf numFmtId="20" fontId="15" fillId="5" borderId="17" xfId="3" applyNumberFormat="1" applyFont="1" applyFill="1" applyBorder="1" applyAlignment="1">
      <alignment horizontal="center" vertical="center"/>
    </xf>
    <xf numFmtId="20" fontId="19" fillId="4" borderId="11" xfId="1" applyNumberFormat="1" applyFont="1" applyFill="1" applyBorder="1" applyAlignment="1">
      <alignment horizontal="center" vertical="center"/>
    </xf>
    <xf numFmtId="20" fontId="15" fillId="5" borderId="24" xfId="1" applyNumberFormat="1" applyFont="1" applyFill="1" applyBorder="1" applyAlignment="1">
      <alignment horizontal="center" vertical="center"/>
    </xf>
    <xf numFmtId="20" fontId="25" fillId="4" borderId="11" xfId="1" applyNumberFormat="1" applyFont="1" applyFill="1" applyBorder="1" applyAlignment="1">
      <alignment horizontal="center" vertical="center"/>
    </xf>
    <xf numFmtId="20" fontId="25" fillId="4" borderId="12" xfId="1" applyNumberFormat="1" applyFont="1" applyFill="1" applyBorder="1" applyAlignment="1">
      <alignment horizontal="center" vertical="center"/>
    </xf>
    <xf numFmtId="20" fontId="25" fillId="4" borderId="17" xfId="1" applyNumberFormat="1" applyFont="1" applyFill="1" applyBorder="1" applyAlignment="1">
      <alignment horizontal="center" vertical="center"/>
    </xf>
    <xf numFmtId="20" fontId="25" fillId="4" borderId="18" xfId="1" applyNumberFormat="1" applyFont="1" applyFill="1" applyBorder="1" applyAlignment="1">
      <alignment horizontal="center" vertical="center"/>
    </xf>
    <xf numFmtId="20" fontId="12" fillId="20" borderId="17" xfId="3" applyNumberFormat="1" applyFont="1" applyFill="1" applyBorder="1" applyAlignment="1">
      <alignment horizontal="center" vertical="center"/>
    </xf>
    <xf numFmtId="20" fontId="15" fillId="20" borderId="18" xfId="3" applyNumberFormat="1" applyFont="1" applyFill="1" applyBorder="1" applyAlignment="1">
      <alignment horizontal="center" vertical="center"/>
    </xf>
    <xf numFmtId="20" fontId="26" fillId="20" borderId="11" xfId="3" applyNumberFormat="1" applyFont="1" applyFill="1" applyBorder="1" applyAlignment="1">
      <alignment horizontal="center" vertical="center"/>
    </xf>
    <xf numFmtId="20" fontId="12" fillId="20" borderId="12" xfId="3" applyNumberFormat="1" applyFont="1" applyFill="1" applyBorder="1" applyAlignment="1">
      <alignment horizontal="center" vertical="center"/>
    </xf>
    <xf numFmtId="20" fontId="15" fillId="20" borderId="11" xfId="3" applyNumberFormat="1" applyFont="1" applyFill="1" applyBorder="1" applyAlignment="1">
      <alignment horizontal="center" vertical="center"/>
    </xf>
    <xf numFmtId="20" fontId="15" fillId="20" borderId="12" xfId="3" applyNumberFormat="1" applyFont="1" applyFill="1" applyBorder="1" applyAlignment="1">
      <alignment horizontal="center" vertical="center"/>
    </xf>
    <xf numFmtId="20" fontId="12" fillId="20" borderId="11" xfId="3" applyNumberFormat="1" applyFont="1" applyFill="1" applyBorder="1" applyAlignment="1">
      <alignment horizontal="center" vertical="center"/>
    </xf>
    <xf numFmtId="20" fontId="12" fillId="20" borderId="49" xfId="3" applyNumberFormat="1" applyFont="1" applyFill="1" applyBorder="1" applyAlignment="1">
      <alignment horizontal="center" vertical="center"/>
    </xf>
    <xf numFmtId="20" fontId="19" fillId="20" borderId="18" xfId="3" applyNumberFormat="1" applyFont="1" applyFill="1" applyBorder="1" applyAlignment="1">
      <alignment horizontal="center" vertical="center"/>
    </xf>
    <xf numFmtId="20" fontId="15" fillId="20" borderId="25" xfId="3" applyNumberFormat="1" applyFont="1" applyFill="1" applyBorder="1" applyAlignment="1">
      <alignment horizontal="center" vertical="center"/>
    </xf>
    <xf numFmtId="20" fontId="15" fillId="20" borderId="50" xfId="3" applyNumberFormat="1" applyFont="1" applyFill="1" applyBorder="1" applyAlignment="1">
      <alignment horizontal="center" vertical="center"/>
    </xf>
    <xf numFmtId="20" fontId="15" fillId="9" borderId="11" xfId="3" applyNumberFormat="1" applyFont="1" applyFill="1" applyBorder="1" applyAlignment="1">
      <alignment horizontal="center" vertical="center"/>
    </xf>
    <xf numFmtId="20" fontId="15" fillId="9" borderId="12" xfId="3" applyNumberFormat="1" applyFont="1" applyFill="1" applyBorder="1" applyAlignment="1">
      <alignment horizontal="center" vertical="center"/>
    </xf>
    <xf numFmtId="20" fontId="15" fillId="9" borderId="17" xfId="3" applyNumberFormat="1" applyFont="1" applyFill="1" applyBorder="1" applyAlignment="1">
      <alignment horizontal="center" vertical="center"/>
    </xf>
    <xf numFmtId="20" fontId="15" fillId="9" borderId="18" xfId="3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Fill="1"/>
    <xf numFmtId="20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0" fontId="0" fillId="0" borderId="0" xfId="0" applyAlignment="1">
      <alignment textRotation="180"/>
    </xf>
    <xf numFmtId="0" fontId="0" fillId="0" borderId="0" xfId="0" applyAlignment="1"/>
    <xf numFmtId="0" fontId="8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9" fillId="2" borderId="41" xfId="0" applyFont="1" applyFill="1" applyBorder="1" applyAlignment="1">
      <alignment horizontal="left" vertical="center"/>
    </xf>
    <xf numFmtId="0" fontId="7" fillId="0" borderId="42" xfId="0" applyFont="1" applyBorder="1"/>
    <xf numFmtId="0" fontId="9" fillId="2" borderId="43" xfId="0" applyFont="1" applyFill="1" applyBorder="1" applyAlignment="1">
      <alignment horizontal="center" vertical="center"/>
    </xf>
    <xf numFmtId="0" fontId="7" fillId="0" borderId="35" xfId="0" applyFont="1" applyBorder="1"/>
    <xf numFmtId="0" fontId="9" fillId="2" borderId="35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wrapText="1"/>
    </xf>
    <xf numFmtId="0" fontId="7" fillId="0" borderId="16" xfId="3" applyFont="1" applyBorder="1"/>
    <xf numFmtId="46" fontId="13" fillId="0" borderId="40" xfId="0" applyNumberFormat="1" applyFont="1" applyBorder="1" applyAlignment="1">
      <alignment horizontal="center" vertical="center"/>
    </xf>
    <xf numFmtId="0" fontId="7" fillId="0" borderId="19" xfId="0" applyFont="1" applyBorder="1"/>
    <xf numFmtId="0" fontId="13" fillId="0" borderId="40" xfId="0" applyFont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0" fontId="7" fillId="0" borderId="32" xfId="0" applyFont="1" applyBorder="1"/>
    <xf numFmtId="20" fontId="0" fillId="0" borderId="15" xfId="0" applyNumberFormat="1" applyBorder="1" applyAlignment="1">
      <alignment horizontal="center" vertical="center"/>
    </xf>
    <xf numFmtId="0" fontId="7" fillId="0" borderId="21" xfId="0" applyFont="1" applyBorder="1"/>
    <xf numFmtId="16" fontId="9" fillId="2" borderId="44" xfId="0" applyNumberFormat="1" applyFont="1" applyFill="1" applyBorder="1" applyAlignment="1">
      <alignment horizontal="center" vertical="center"/>
    </xf>
    <xf numFmtId="0" fontId="7" fillId="0" borderId="36" xfId="0" applyFont="1" applyBorder="1"/>
    <xf numFmtId="16" fontId="9" fillId="2" borderId="36" xfId="0" applyNumberFormat="1" applyFont="1" applyFill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1" fontId="14" fillId="0" borderId="15" xfId="0" applyNumberFormat="1" applyFont="1" applyBorder="1" applyAlignment="1">
      <alignment horizontal="center" vertical="center"/>
    </xf>
    <xf numFmtId="46" fontId="13" fillId="0" borderId="13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46" fontId="0" fillId="0" borderId="31" xfId="0" applyNumberFormat="1" applyBorder="1" applyAlignment="1">
      <alignment horizontal="center" vertical="center"/>
    </xf>
    <xf numFmtId="46" fontId="0" fillId="0" borderId="14" xfId="0" applyNumberFormat="1" applyBorder="1" applyAlignment="1">
      <alignment horizontal="center" vertical="center"/>
    </xf>
    <xf numFmtId="0" fontId="7" fillId="0" borderId="20" xfId="0" applyFont="1" applyBorder="1"/>
    <xf numFmtId="0" fontId="11" fillId="3" borderId="10" xfId="3" applyFont="1" applyFill="1" applyBorder="1" applyAlignment="1">
      <alignment horizontal="center" vertical="center" wrapText="1"/>
    </xf>
    <xf numFmtId="46" fontId="16" fillId="0" borderId="14" xfId="0" applyNumberFormat="1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7" fillId="0" borderId="16" xfId="0" applyFont="1" applyBorder="1"/>
    <xf numFmtId="0" fontId="9" fillId="2" borderId="9" xfId="0" applyFont="1" applyFill="1" applyBorder="1" applyAlignment="1">
      <alignment horizontal="center" vertical="center"/>
    </xf>
    <xf numFmtId="0" fontId="7" fillId="0" borderId="47" xfId="0" applyFont="1" applyBorder="1"/>
    <xf numFmtId="0" fontId="0" fillId="0" borderId="38" xfId="0" applyBorder="1"/>
    <xf numFmtId="0" fontId="0" fillId="0" borderId="48" xfId="0" applyBorder="1"/>
    <xf numFmtId="0" fontId="9" fillId="2" borderId="3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6" fontId="0" fillId="0" borderId="39" xfId="0" applyNumberFormat="1" applyBorder="1" applyAlignment="1">
      <alignment horizontal="center" vertical="center"/>
    </xf>
    <xf numFmtId="0" fontId="7" fillId="0" borderId="30" xfId="0" applyFont="1" applyBorder="1"/>
    <xf numFmtId="46" fontId="0" fillId="0" borderId="28" xfId="0" applyNumberFormat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/>
    </xf>
    <xf numFmtId="0" fontId="0" fillId="0" borderId="8" xfId="0" applyBorder="1"/>
    <xf numFmtId="0" fontId="7" fillId="0" borderId="45" xfId="0" applyFont="1" applyBorder="1"/>
    <xf numFmtId="0" fontId="0" fillId="0" borderId="46" xfId="0" applyBorder="1"/>
    <xf numFmtId="0" fontId="20" fillId="0" borderId="10" xfId="0" applyFont="1" applyBorder="1" applyAlignment="1">
      <alignment horizontal="center" vertical="center" wrapText="1"/>
    </xf>
    <xf numFmtId="0" fontId="29" fillId="4" borderId="0" xfId="0" applyFont="1" applyFill="1" applyAlignment="1"/>
  </cellXfs>
  <cellStyles count="9">
    <cellStyle name="Lien hypertexte 2" xfId="6"/>
    <cellStyle name="Normal" xfId="0" builtinId="0"/>
    <cellStyle name="Normal 2" xfId="1"/>
    <cellStyle name="Normal 3" xfId="2"/>
    <cellStyle name="Normal 4" xfId="4"/>
    <cellStyle name="Normal 4 2" xfId="7"/>
    <cellStyle name="Normal 4 3" xfId="8"/>
    <cellStyle name="Normal 5" xfId="3"/>
    <cellStyle name="Normal 6" xfId="5"/>
  </cellStyles>
  <dxfs count="10"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6FF42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V896"/>
  <sheetViews>
    <sheetView zoomScale="60" zoomScaleNormal="60" workbookViewId="0">
      <selection activeCell="B4" sqref="B4"/>
    </sheetView>
  </sheetViews>
  <sheetFormatPr baseColWidth="10" defaultColWidth="12.5703125" defaultRowHeight="15" outlineLevelRow="1" x14ac:dyDescent="0.25"/>
  <cols>
    <col min="1" max="1" width="26" customWidth="1"/>
    <col min="2" max="13" width="9.42578125" customWidth="1"/>
    <col min="14" max="14" width="18.7109375" customWidth="1"/>
    <col min="15" max="15" width="19.42578125" customWidth="1"/>
    <col min="16" max="16" width="9.85546875" customWidth="1"/>
    <col min="17" max="17" width="23.28515625" customWidth="1"/>
    <col min="18" max="18" width="2.42578125" customWidth="1"/>
    <col min="19" max="24" width="9.42578125" customWidth="1"/>
    <col min="25" max="25" width="3.28515625" customWidth="1"/>
    <col min="26" max="32" width="5" customWidth="1"/>
    <col min="33" max="33" width="3.28515625" customWidth="1"/>
    <col min="34" max="34" width="4.5703125" customWidth="1"/>
    <col min="35" max="39" width="5" customWidth="1"/>
    <col min="40" max="40" width="6.7109375" customWidth="1"/>
    <col min="41" max="41" width="3.28515625" customWidth="1"/>
    <col min="42" max="47" width="5" customWidth="1"/>
    <col min="48" max="48" width="6.7109375" customWidth="1"/>
  </cols>
  <sheetData>
    <row r="1" spans="1:48" ht="20.25" customHeight="1" thickBot="1" x14ac:dyDescent="0.3">
      <c r="A1" s="127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S1" s="129" t="s">
        <v>0</v>
      </c>
      <c r="T1" s="117"/>
      <c r="U1" s="117"/>
      <c r="V1" s="117"/>
      <c r="W1" s="117"/>
      <c r="X1" s="118"/>
      <c r="Y1" s="28"/>
      <c r="Z1" s="116" t="s">
        <v>1</v>
      </c>
      <c r="AA1" s="117"/>
      <c r="AB1" s="117"/>
      <c r="AC1" s="117"/>
      <c r="AD1" s="117"/>
      <c r="AE1" s="117"/>
      <c r="AF1" s="118"/>
      <c r="AG1" s="29"/>
      <c r="AH1" s="116" t="s">
        <v>2</v>
      </c>
      <c r="AI1" s="117"/>
      <c r="AJ1" s="117"/>
      <c r="AK1" s="117"/>
      <c r="AL1" s="117"/>
      <c r="AM1" s="117"/>
      <c r="AN1" s="118"/>
      <c r="AO1" s="30"/>
      <c r="AP1" s="116" t="s">
        <v>3</v>
      </c>
      <c r="AQ1" s="117"/>
      <c r="AR1" s="117"/>
      <c r="AS1" s="117"/>
      <c r="AT1" s="117"/>
      <c r="AU1" s="117"/>
      <c r="AV1" s="118"/>
    </row>
    <row r="2" spans="1:48" ht="19.5" customHeight="1" x14ac:dyDescent="0.25">
      <c r="A2" s="119" t="s">
        <v>4</v>
      </c>
      <c r="B2" s="121" t="s">
        <v>5</v>
      </c>
      <c r="C2" s="122"/>
      <c r="D2" s="121" t="s">
        <v>14</v>
      </c>
      <c r="E2" s="122"/>
      <c r="F2" s="121" t="s">
        <v>15</v>
      </c>
      <c r="G2" s="122"/>
      <c r="H2" s="121" t="s">
        <v>16</v>
      </c>
      <c r="I2" s="122"/>
      <c r="J2" s="121" t="s">
        <v>9</v>
      </c>
      <c r="K2" s="122"/>
      <c r="L2" s="121" t="s">
        <v>10</v>
      </c>
      <c r="M2" s="122"/>
      <c r="N2" s="123" t="s">
        <v>39</v>
      </c>
      <c r="O2" s="125" t="s">
        <v>37</v>
      </c>
      <c r="P2" s="125" t="s">
        <v>12</v>
      </c>
      <c r="Q2" s="125" t="s">
        <v>38</v>
      </c>
      <c r="S2" s="1" t="s">
        <v>13</v>
      </c>
      <c r="T2" s="2" t="s">
        <v>14</v>
      </c>
      <c r="U2" s="2" t="s">
        <v>15</v>
      </c>
      <c r="V2" s="2" t="s">
        <v>16</v>
      </c>
      <c r="W2" s="2" t="s">
        <v>17</v>
      </c>
      <c r="X2" s="3" t="s">
        <v>18</v>
      </c>
      <c r="Y2" s="28"/>
      <c r="Z2" s="1" t="s">
        <v>13</v>
      </c>
      <c r="AA2" s="2" t="s">
        <v>14</v>
      </c>
      <c r="AB2" s="2" t="s">
        <v>15</v>
      </c>
      <c r="AC2" s="2" t="s">
        <v>16</v>
      </c>
      <c r="AD2" s="2" t="s">
        <v>17</v>
      </c>
      <c r="AE2" s="2" t="s">
        <v>18</v>
      </c>
      <c r="AF2" s="3" t="s">
        <v>19</v>
      </c>
      <c r="AG2" s="29"/>
      <c r="AH2" s="1" t="s">
        <v>13</v>
      </c>
      <c r="AI2" s="2" t="s">
        <v>14</v>
      </c>
      <c r="AJ2" s="2" t="s">
        <v>15</v>
      </c>
      <c r="AK2" s="2" t="s">
        <v>16</v>
      </c>
      <c r="AL2" s="2" t="s">
        <v>17</v>
      </c>
      <c r="AM2" s="2" t="s">
        <v>18</v>
      </c>
      <c r="AN2" s="4" t="s">
        <v>20</v>
      </c>
      <c r="AO2" s="30"/>
      <c r="AP2" s="1" t="s">
        <v>13</v>
      </c>
      <c r="AQ2" s="2" t="s">
        <v>14</v>
      </c>
      <c r="AR2" s="2" t="s">
        <v>15</v>
      </c>
      <c r="AS2" s="2" t="s">
        <v>16</v>
      </c>
      <c r="AT2" s="2" t="s">
        <v>17</v>
      </c>
      <c r="AU2" s="2" t="s">
        <v>18</v>
      </c>
      <c r="AV2" s="4" t="s">
        <v>20</v>
      </c>
    </row>
    <row r="3" spans="1:48" ht="19.5" customHeight="1" thickBot="1" x14ac:dyDescent="0.3">
      <c r="A3" s="120"/>
      <c r="B3" s="139">
        <v>43710</v>
      </c>
      <c r="C3" s="140"/>
      <c r="D3" s="139">
        <f>+B3+1</f>
        <v>43711</v>
      </c>
      <c r="E3" s="141"/>
      <c r="F3" s="139">
        <f>+D3+1</f>
        <v>43712</v>
      </c>
      <c r="G3" s="141"/>
      <c r="H3" s="139">
        <f>+F3+1</f>
        <v>43713</v>
      </c>
      <c r="I3" s="141"/>
      <c r="J3" s="139">
        <f>+H3+1</f>
        <v>43714</v>
      </c>
      <c r="K3" s="140"/>
      <c r="L3" s="139">
        <f>+J3+1</f>
        <v>43715</v>
      </c>
      <c r="M3" s="140"/>
      <c r="N3" s="124"/>
      <c r="O3" s="126"/>
      <c r="P3" s="126"/>
      <c r="Q3" s="126"/>
      <c r="S3" s="5"/>
      <c r="T3" s="5"/>
      <c r="U3" s="5"/>
      <c r="V3" s="5"/>
      <c r="W3" s="5"/>
      <c r="X3" s="5"/>
      <c r="Y3" s="28"/>
      <c r="Z3" s="5"/>
      <c r="AA3" s="5"/>
      <c r="AB3" s="5"/>
      <c r="AC3" s="5"/>
      <c r="AD3" s="5"/>
      <c r="AE3" s="5"/>
      <c r="AF3" s="5"/>
      <c r="AG3" s="29"/>
      <c r="AH3" s="5"/>
      <c r="AI3" s="5"/>
      <c r="AJ3" s="5"/>
      <c r="AK3" s="5"/>
      <c r="AL3" s="5"/>
      <c r="AM3" s="5"/>
      <c r="AN3" s="5"/>
      <c r="AO3" s="30"/>
      <c r="AP3" s="5"/>
      <c r="AQ3" s="5"/>
      <c r="AR3" s="5"/>
      <c r="AS3" s="5"/>
      <c r="AT3" s="5"/>
      <c r="AU3" s="5"/>
      <c r="AV3" s="5"/>
    </row>
    <row r="4" spans="1:48" ht="21" customHeight="1" x14ac:dyDescent="0.25">
      <c r="A4" s="130" t="str">
        <f>BDD!B2</f>
        <v>Salarié1</v>
      </c>
      <c r="B4" s="35">
        <v>0</v>
      </c>
      <c r="C4" s="36">
        <v>0.54166666666666663</v>
      </c>
      <c r="D4" s="37">
        <v>0.41666666666666669</v>
      </c>
      <c r="E4" s="38">
        <v>0.5</v>
      </c>
      <c r="F4" s="37">
        <v>0.41666666666666669</v>
      </c>
      <c r="G4" s="38">
        <v>0.5</v>
      </c>
      <c r="H4" s="37">
        <v>0.41666666666666669</v>
      </c>
      <c r="I4" s="38">
        <v>0.5</v>
      </c>
      <c r="J4" s="37">
        <v>0.41666666666666669</v>
      </c>
      <c r="K4" s="38">
        <v>0.5</v>
      </c>
      <c r="L4" s="37">
        <v>0.41666666666666669</v>
      </c>
      <c r="M4" s="38">
        <v>0.5</v>
      </c>
      <c r="N4" s="132">
        <f>SUM(S4:X5)</f>
        <v>1.4583333333333328</v>
      </c>
      <c r="O4" s="134"/>
      <c r="P4" s="135"/>
      <c r="Q4" s="33"/>
      <c r="S4" s="137">
        <f>+C5-B5+C4-B4</f>
        <v>0.54166666666666663</v>
      </c>
      <c r="T4" s="137">
        <f>SUM(E4-D4)+SUM(E5-D5)</f>
        <v>0.16666666666666657</v>
      </c>
      <c r="U4" s="137">
        <f>SUM(G4-F4) + SUM(G5-F5)</f>
        <v>0.12499999999999994</v>
      </c>
      <c r="V4" s="137">
        <f>SUM(I4-H4) + SUM(I5-H5)</f>
        <v>0.16666666666666657</v>
      </c>
      <c r="W4" s="137">
        <f>SUM(K4-J4) + SUM(K5-J5)</f>
        <v>0.16666666666666657</v>
      </c>
      <c r="X4" s="137">
        <f>SUM(M4-L4) + SUM(M5-L5)</f>
        <v>0.29166666666666657</v>
      </c>
      <c r="Y4" s="28"/>
      <c r="Z4" s="142">
        <f>IF(B4&lt;&gt;0, IF(B5&lt;&gt;0,1,0),0)</f>
        <v>0</v>
      </c>
      <c r="AA4" s="142">
        <f>IF(D4&lt;&gt;0, IF(D5&lt;&gt;0,1,0),0)</f>
        <v>1</v>
      </c>
      <c r="AB4" s="142">
        <f>IF(F4&lt;&gt;0, IF(F5&lt;&gt;0,1,0),0)</f>
        <v>1</v>
      </c>
      <c r="AC4" s="142">
        <f>IF(H4&lt;&gt;0, IF(H5&lt;&gt;0,1,0),0)</f>
        <v>1</v>
      </c>
      <c r="AD4" s="142">
        <f>IF(J4&lt;&gt;0, IF(J5&lt;&gt;0,1,0),0)</f>
        <v>1</v>
      </c>
      <c r="AE4" s="142">
        <f>IF(L4&lt;&gt;0, IF(L5&lt;&gt;0,1,0),0)</f>
        <v>1</v>
      </c>
      <c r="AF4" s="143">
        <f>SUM(Z4:AE5)</f>
        <v>5</v>
      </c>
      <c r="AG4" s="29"/>
      <c r="AH4" s="142">
        <v>0</v>
      </c>
      <c r="AI4" s="142">
        <v>0</v>
      </c>
      <c r="AJ4" s="142">
        <v>0</v>
      </c>
      <c r="AK4" s="142">
        <v>0</v>
      </c>
      <c r="AL4" s="142">
        <v>0</v>
      </c>
      <c r="AM4" s="142">
        <v>0</v>
      </c>
      <c r="AN4" s="143">
        <f>SUM(AH4:AM5)</f>
        <v>0</v>
      </c>
      <c r="AO4" s="30"/>
      <c r="AP4" s="142">
        <v>0</v>
      </c>
      <c r="AQ4" s="142">
        <v>0</v>
      </c>
      <c r="AR4" s="142">
        <v>0</v>
      </c>
      <c r="AS4" s="142">
        <v>0</v>
      </c>
      <c r="AT4" s="142">
        <v>0</v>
      </c>
      <c r="AU4" s="142">
        <v>0</v>
      </c>
      <c r="AV4" s="143">
        <f>SUM(AP4:AU5)</f>
        <v>0</v>
      </c>
    </row>
    <row r="5" spans="1:48" ht="21.75" customHeight="1" thickBot="1" x14ac:dyDescent="0.3">
      <c r="A5" s="131"/>
      <c r="B5" s="39"/>
      <c r="C5" s="40"/>
      <c r="D5" s="41">
        <v>0.70833333333333337</v>
      </c>
      <c r="E5" s="42">
        <v>0.79166666666666663</v>
      </c>
      <c r="F5" s="41">
        <v>0.75</v>
      </c>
      <c r="G5" s="42">
        <v>0.79166666666666663</v>
      </c>
      <c r="H5" s="41">
        <v>0.70833333333333337</v>
      </c>
      <c r="I5" s="42">
        <v>0.79166666666666663</v>
      </c>
      <c r="J5" s="41">
        <v>0.70833333333333337</v>
      </c>
      <c r="K5" s="42">
        <v>0.79166666666666663</v>
      </c>
      <c r="L5" s="41">
        <v>0.58333333333333337</v>
      </c>
      <c r="M5" s="42">
        <v>0.79166666666666663</v>
      </c>
      <c r="N5" s="133"/>
      <c r="O5" s="133"/>
      <c r="P5" s="136"/>
      <c r="Q5" s="34"/>
      <c r="R5" s="5"/>
      <c r="S5" s="138"/>
      <c r="T5" s="138"/>
      <c r="U5" s="138"/>
      <c r="V5" s="138"/>
      <c r="W5" s="138"/>
      <c r="X5" s="138"/>
      <c r="Y5" s="28"/>
      <c r="Z5" s="138"/>
      <c r="AA5" s="138"/>
      <c r="AB5" s="138"/>
      <c r="AC5" s="138"/>
      <c r="AD5" s="138"/>
      <c r="AE5" s="138"/>
      <c r="AF5" s="138"/>
      <c r="AG5" s="29"/>
      <c r="AH5" s="138"/>
      <c r="AI5" s="138"/>
      <c r="AJ5" s="138"/>
      <c r="AK5" s="138"/>
      <c r="AL5" s="138"/>
      <c r="AM5" s="138"/>
      <c r="AN5" s="138"/>
      <c r="AO5" s="30"/>
      <c r="AP5" s="138"/>
      <c r="AQ5" s="138"/>
      <c r="AR5" s="138"/>
      <c r="AS5" s="138"/>
      <c r="AT5" s="138"/>
      <c r="AU5" s="138"/>
      <c r="AV5" s="138"/>
    </row>
    <row r="6" spans="1:48" ht="21" customHeight="1" x14ac:dyDescent="0.25">
      <c r="A6" s="130" t="str">
        <f>BDD!B3</f>
        <v>Salarié2</v>
      </c>
      <c r="B6" s="43">
        <v>0.39583333333333331</v>
      </c>
      <c r="C6" s="44">
        <v>0.5</v>
      </c>
      <c r="D6" s="43">
        <v>0.39583333333333331</v>
      </c>
      <c r="E6" s="44">
        <v>0.5</v>
      </c>
      <c r="F6" s="43">
        <v>0.39583333333333331</v>
      </c>
      <c r="G6" s="44">
        <v>0.5</v>
      </c>
      <c r="H6" s="45">
        <v>0.39583333333333331</v>
      </c>
      <c r="I6" s="46">
        <v>0.5</v>
      </c>
      <c r="J6" s="47"/>
      <c r="K6" s="48"/>
      <c r="L6" s="43">
        <v>0.39583333333333331</v>
      </c>
      <c r="M6" s="44">
        <v>0.5</v>
      </c>
      <c r="N6" s="144">
        <f>SUM(S6:X7)</f>
        <v>1.458333333333333</v>
      </c>
      <c r="O6" s="145"/>
      <c r="P6" s="146"/>
      <c r="Q6" s="33"/>
      <c r="R6" s="5"/>
      <c r="S6" s="137">
        <f>+C7-B7+C6-B6</f>
        <v>0.29166666666666669</v>
      </c>
      <c r="T6" s="137">
        <f>SUM(E6-D6)+SUM(E7-D7)</f>
        <v>0.31249999999999994</v>
      </c>
      <c r="U6" s="137">
        <f>SUM(G6-F6) + SUM(G7-F7)</f>
        <v>0.31249999999999994</v>
      </c>
      <c r="V6" s="137">
        <f>SUM(I6-H6) + SUM(I7-H7)</f>
        <v>0.27083333333333331</v>
      </c>
      <c r="W6" s="137">
        <f>SUM(K6-J6) + SUM(K7-J7)</f>
        <v>0</v>
      </c>
      <c r="X6" s="137">
        <f>SUM(M6-L6) + SUM(M7-L7)</f>
        <v>0.27083333333333331</v>
      </c>
      <c r="Y6" s="28"/>
      <c r="Z6" s="142">
        <f>IF(B6&lt;&gt;0, IF(B7&lt;&gt;0,1,0),0)</f>
        <v>1</v>
      </c>
      <c r="AA6" s="142">
        <f>IF(D6&lt;&gt;0, IF(D7&lt;&gt;0,1,0),0)</f>
        <v>1</v>
      </c>
      <c r="AB6" s="142">
        <f>IF(F6&lt;&gt;0, IF(F7&lt;&gt;0,1,0),0)</f>
        <v>1</v>
      </c>
      <c r="AC6" s="142">
        <f>IF(H6&lt;&gt;0, IF(H7&lt;&gt;0,1,0),0)</f>
        <v>1</v>
      </c>
      <c r="AD6" s="142">
        <f>IF(J6&lt;&gt;0, IF(J7&lt;&gt;0,1,0),0)</f>
        <v>0</v>
      </c>
      <c r="AE6" s="142">
        <f>IF(L6&lt;&gt;0, IF(L7&lt;&gt;0,1,0),0)</f>
        <v>1</v>
      </c>
      <c r="AF6" s="143">
        <f>SUM(Z6:AE7)</f>
        <v>5</v>
      </c>
      <c r="AG6" s="29"/>
      <c r="AH6" s="142">
        <v>0</v>
      </c>
      <c r="AI6" s="142">
        <v>0</v>
      </c>
      <c r="AJ6" s="142">
        <v>0</v>
      </c>
      <c r="AK6" s="142">
        <v>0</v>
      </c>
      <c r="AL6" s="142">
        <v>0</v>
      </c>
      <c r="AM6" s="142">
        <v>0</v>
      </c>
      <c r="AN6" s="143">
        <f>SUM(AH6:AM7)</f>
        <v>0</v>
      </c>
      <c r="AO6" s="30"/>
      <c r="AP6" s="142">
        <v>0</v>
      </c>
      <c r="AQ6" s="142">
        <v>0</v>
      </c>
      <c r="AR6" s="142">
        <v>0</v>
      </c>
      <c r="AS6" s="142">
        <v>0</v>
      </c>
      <c r="AT6" s="142">
        <v>0</v>
      </c>
      <c r="AU6" s="142">
        <v>0</v>
      </c>
      <c r="AV6" s="143">
        <f>SUM(AP6:AU7)</f>
        <v>0</v>
      </c>
    </row>
    <row r="7" spans="1:48" ht="21.75" customHeight="1" thickBot="1" x14ac:dyDescent="0.3">
      <c r="A7" s="131"/>
      <c r="B7" s="49">
        <v>0.60416666666666663</v>
      </c>
      <c r="C7" s="50">
        <v>0.79166666666666663</v>
      </c>
      <c r="D7" s="51">
        <v>0.58333333333333337</v>
      </c>
      <c r="E7" s="42">
        <v>0.79166666666666663</v>
      </c>
      <c r="F7" s="51">
        <v>0.58333333333333337</v>
      </c>
      <c r="G7" s="42">
        <v>0.79166666666666663</v>
      </c>
      <c r="H7" s="52">
        <v>0.58333333333333337</v>
      </c>
      <c r="I7" s="53">
        <v>0.75</v>
      </c>
      <c r="J7" s="54"/>
      <c r="K7" s="55"/>
      <c r="L7" s="51">
        <v>0.58333333333333337</v>
      </c>
      <c r="M7" s="42">
        <v>0.75</v>
      </c>
      <c r="N7" s="133"/>
      <c r="O7" s="133"/>
      <c r="P7" s="136"/>
      <c r="Q7" s="34"/>
      <c r="R7" s="5"/>
      <c r="S7" s="138"/>
      <c r="T7" s="138"/>
      <c r="U7" s="138"/>
      <c r="V7" s="138"/>
      <c r="W7" s="138"/>
      <c r="X7" s="138"/>
      <c r="Y7" s="28"/>
      <c r="Z7" s="138"/>
      <c r="AA7" s="138"/>
      <c r="AB7" s="138"/>
      <c r="AC7" s="138"/>
      <c r="AD7" s="138"/>
      <c r="AE7" s="138"/>
      <c r="AF7" s="138"/>
      <c r="AG7" s="29"/>
      <c r="AH7" s="138"/>
      <c r="AI7" s="138"/>
      <c r="AJ7" s="138"/>
      <c r="AK7" s="138"/>
      <c r="AL7" s="138"/>
      <c r="AM7" s="138"/>
      <c r="AN7" s="138"/>
      <c r="AO7" s="30"/>
      <c r="AP7" s="138"/>
      <c r="AQ7" s="138"/>
      <c r="AR7" s="138"/>
      <c r="AS7" s="138"/>
      <c r="AT7" s="138"/>
      <c r="AU7" s="138"/>
      <c r="AV7" s="138"/>
    </row>
    <row r="8" spans="1:48" ht="21" customHeight="1" x14ac:dyDescent="0.25">
      <c r="A8" s="149" t="str">
        <f>BDD!B5</f>
        <v>Salarié4</v>
      </c>
      <c r="B8" s="96"/>
      <c r="C8" s="97"/>
      <c r="D8" s="98"/>
      <c r="E8" s="99"/>
      <c r="F8" s="100"/>
      <c r="G8" s="97"/>
      <c r="H8" s="100"/>
      <c r="I8" s="97"/>
      <c r="J8" s="100"/>
      <c r="K8" s="97"/>
      <c r="L8" s="101"/>
      <c r="M8" s="101"/>
      <c r="N8" s="144">
        <f>SUM(S8:X9)</f>
        <v>0</v>
      </c>
      <c r="O8" s="145"/>
      <c r="P8" s="147"/>
      <c r="Q8" s="147"/>
      <c r="R8" s="5"/>
      <c r="S8" s="137">
        <f>+C9-B9+C8-B8</f>
        <v>0</v>
      </c>
      <c r="T8" s="137">
        <f>SUM(E8-D8)+SUM(E9-D9)</f>
        <v>0</v>
      </c>
      <c r="U8" s="137">
        <f>SUM(G8-F8) + SUM(G9-F9)</f>
        <v>0</v>
      </c>
      <c r="V8" s="137">
        <f>SUM(I8-H8) + SUM(I9-H9)</f>
        <v>0</v>
      </c>
      <c r="W8" s="137">
        <f>SUM(K8-J8) + SUM(K9-J9)</f>
        <v>0</v>
      </c>
      <c r="X8" s="137">
        <f>SUM(M8-L8) + SUM(M9-L9)</f>
        <v>0</v>
      </c>
      <c r="Y8" s="28"/>
      <c r="Z8" s="142">
        <f>IF(B8&lt;&gt;0, IF(B9&lt;&gt;0,1,0),0)</f>
        <v>0</v>
      </c>
      <c r="AA8" s="142">
        <f>IF(D8&lt;&gt;0, IF(D9&lt;&gt;0,1,0),0)</f>
        <v>0</v>
      </c>
      <c r="AB8" s="142">
        <f>IF(F8&lt;&gt;0, IF(F9&lt;&gt;0,1,0),0)</f>
        <v>0</v>
      </c>
      <c r="AC8" s="142">
        <f>IF(H8&lt;&gt;0, IF(H9&lt;&gt;0,1,0),0)</f>
        <v>0</v>
      </c>
      <c r="AD8" s="142">
        <f>IF(J8&lt;&gt;0, IF(J9&lt;&gt;0,1,0),0)</f>
        <v>0</v>
      </c>
      <c r="AE8" s="142">
        <f>IF(L8&lt;&gt;0, IF(L9&lt;&gt;0,1,0),0)</f>
        <v>0</v>
      </c>
      <c r="AF8" s="143">
        <f>SUM(Z8:AE9)</f>
        <v>0</v>
      </c>
      <c r="AG8" s="29"/>
      <c r="AH8" s="142">
        <v>0</v>
      </c>
      <c r="AI8" s="142">
        <v>0</v>
      </c>
      <c r="AJ8" s="142">
        <v>0</v>
      </c>
      <c r="AK8" s="142">
        <v>0</v>
      </c>
      <c r="AL8" s="142">
        <v>0</v>
      </c>
      <c r="AM8" s="142">
        <v>0</v>
      </c>
      <c r="AN8" s="143">
        <f>SUM(AH8:AM9)</f>
        <v>0</v>
      </c>
      <c r="AO8" s="30"/>
      <c r="AP8" s="142">
        <v>0</v>
      </c>
      <c r="AQ8" s="142">
        <v>0</v>
      </c>
      <c r="AR8" s="142">
        <v>0</v>
      </c>
      <c r="AS8" s="142">
        <v>0</v>
      </c>
      <c r="AT8" s="142">
        <v>0</v>
      </c>
      <c r="AU8" s="142">
        <v>0</v>
      </c>
      <c r="AV8" s="143">
        <f>SUM(AP8:AU9)</f>
        <v>0</v>
      </c>
    </row>
    <row r="9" spans="1:48" ht="21.75" customHeight="1" thickBot="1" x14ac:dyDescent="0.3">
      <c r="A9" s="131"/>
      <c r="B9" s="94"/>
      <c r="C9" s="102"/>
      <c r="D9" s="103"/>
      <c r="E9" s="95"/>
      <c r="F9" s="94"/>
      <c r="G9" s="95"/>
      <c r="H9" s="94"/>
      <c r="I9" s="95"/>
      <c r="J9" s="94"/>
      <c r="K9" s="102"/>
      <c r="L9" s="104"/>
      <c r="M9" s="104"/>
      <c r="N9" s="133"/>
      <c r="O9" s="133"/>
      <c r="P9" s="148"/>
      <c r="Q9" s="148"/>
      <c r="R9" s="5"/>
      <c r="S9" s="138"/>
      <c r="T9" s="138"/>
      <c r="U9" s="138"/>
      <c r="V9" s="138"/>
      <c r="W9" s="138"/>
      <c r="X9" s="138"/>
      <c r="Y9" s="28"/>
      <c r="Z9" s="138"/>
      <c r="AA9" s="138"/>
      <c r="AB9" s="138"/>
      <c r="AC9" s="138"/>
      <c r="AD9" s="138"/>
      <c r="AE9" s="138"/>
      <c r="AF9" s="138"/>
      <c r="AG9" s="29"/>
      <c r="AH9" s="138"/>
      <c r="AI9" s="138"/>
      <c r="AJ9" s="138"/>
      <c r="AK9" s="138"/>
      <c r="AL9" s="138"/>
      <c r="AM9" s="138"/>
      <c r="AN9" s="138"/>
      <c r="AO9" s="30"/>
      <c r="AP9" s="138"/>
      <c r="AQ9" s="138"/>
      <c r="AR9" s="138"/>
      <c r="AS9" s="138"/>
      <c r="AT9" s="138"/>
      <c r="AU9" s="138"/>
      <c r="AV9" s="138"/>
    </row>
    <row r="10" spans="1:48" ht="21" customHeight="1" x14ac:dyDescent="0.25">
      <c r="A10" s="130" t="str">
        <f>BDD!B4</f>
        <v>Salarié3</v>
      </c>
      <c r="B10" s="71"/>
      <c r="C10" s="72"/>
      <c r="D10" s="73">
        <v>0.375</v>
      </c>
      <c r="E10" s="59">
        <v>0.5</v>
      </c>
      <c r="F10" s="58">
        <v>0.375</v>
      </c>
      <c r="G10" s="59">
        <v>0.5</v>
      </c>
      <c r="H10" s="58">
        <v>0.375</v>
      </c>
      <c r="I10" s="59">
        <v>0.5</v>
      </c>
      <c r="J10" s="58">
        <v>0.375</v>
      </c>
      <c r="K10" s="59">
        <v>0.5</v>
      </c>
      <c r="L10" s="60">
        <v>0.375</v>
      </c>
      <c r="M10" s="38">
        <v>0.5</v>
      </c>
      <c r="N10" s="144">
        <f>SUM(S10:X11)</f>
        <v>1.4583333333333335</v>
      </c>
      <c r="O10" s="145"/>
      <c r="P10" s="147"/>
      <c r="Q10" s="147"/>
      <c r="R10" s="5"/>
      <c r="S10" s="137">
        <f>+C11-B11+C10-B10</f>
        <v>0</v>
      </c>
      <c r="T10" s="137">
        <f>SUM(E10-D10)+SUM(E11-D11)</f>
        <v>0.33333333333333337</v>
      </c>
      <c r="U10" s="137">
        <f>SUM(G10-F10) + SUM(G11-F11)</f>
        <v>0.25</v>
      </c>
      <c r="V10" s="137">
        <f>SUM(I10-H10) + SUM(I11-H11)</f>
        <v>0.29166666666666674</v>
      </c>
      <c r="W10" s="137">
        <f>SUM(K10-J10) + SUM(K11-J11)</f>
        <v>0.33333333333333337</v>
      </c>
      <c r="X10" s="137">
        <f>SUM(M10-L10) + SUM(M11-L11)</f>
        <v>0.25</v>
      </c>
      <c r="Y10" s="28"/>
      <c r="Z10" s="142">
        <f>IF(B10&lt;&gt;0, IF(B11&lt;&gt;0,1,0),0)</f>
        <v>0</v>
      </c>
      <c r="AA10" s="142">
        <f>IF(D10&lt;&gt;0, IF(D11&lt;&gt;0,1,0),0)</f>
        <v>1</v>
      </c>
      <c r="AB10" s="142">
        <f>IF(F10&lt;&gt;0, IF(F11&lt;&gt;0,1,0),0)</f>
        <v>1</v>
      </c>
      <c r="AC10" s="142">
        <f>IF(H10&lt;&gt;0, IF(H11&lt;&gt;0,1,0),0)</f>
        <v>1</v>
      </c>
      <c r="AD10" s="142">
        <f>IF(J10&lt;&gt;0, IF(J11&lt;&gt;0,1,0),0)</f>
        <v>1</v>
      </c>
      <c r="AE10" s="142">
        <f>IF(L10&lt;&gt;0, IF(L11&lt;&gt;0,1,0),0)</f>
        <v>1</v>
      </c>
      <c r="AF10" s="143">
        <f>SUM(Z10:AE11)</f>
        <v>5</v>
      </c>
      <c r="AG10" s="29"/>
      <c r="AH10" s="142">
        <v>1</v>
      </c>
      <c r="AI10" s="142">
        <v>1</v>
      </c>
      <c r="AJ10" s="142">
        <v>0</v>
      </c>
      <c r="AK10" s="142">
        <v>0</v>
      </c>
      <c r="AL10" s="142">
        <v>0</v>
      </c>
      <c r="AM10" s="142">
        <v>0</v>
      </c>
      <c r="AN10" s="143">
        <f>SUM(AH10:AM11)</f>
        <v>2</v>
      </c>
      <c r="AO10" s="30"/>
      <c r="AP10" s="142">
        <v>0</v>
      </c>
      <c r="AQ10" s="142">
        <v>0</v>
      </c>
      <c r="AR10" s="142">
        <v>0</v>
      </c>
      <c r="AS10" s="142">
        <v>0</v>
      </c>
      <c r="AT10" s="142">
        <v>0</v>
      </c>
      <c r="AU10" s="142">
        <v>0</v>
      </c>
      <c r="AV10" s="143">
        <f>SUM(AP10:AU11)</f>
        <v>0</v>
      </c>
    </row>
    <row r="11" spans="1:48" ht="21.75" customHeight="1" thickBot="1" x14ac:dyDescent="0.3">
      <c r="A11" s="131"/>
      <c r="B11" s="74"/>
      <c r="C11" s="55"/>
      <c r="D11" s="75">
        <v>0.54166666666666663</v>
      </c>
      <c r="E11" s="53">
        <v>0.75</v>
      </c>
      <c r="F11" s="41">
        <v>0.58333333333333337</v>
      </c>
      <c r="G11" s="42">
        <v>0.70833333333333337</v>
      </c>
      <c r="H11" s="41">
        <v>0.54166666666666663</v>
      </c>
      <c r="I11" s="42">
        <v>0.70833333333333337</v>
      </c>
      <c r="J11" s="41">
        <v>0.54166666666666663</v>
      </c>
      <c r="K11" s="42">
        <v>0.75</v>
      </c>
      <c r="L11" s="41">
        <v>0.58333333333333337</v>
      </c>
      <c r="M11" s="42">
        <v>0.70833333333333337</v>
      </c>
      <c r="N11" s="133"/>
      <c r="O11" s="133"/>
      <c r="P11" s="148"/>
      <c r="Q11" s="148"/>
      <c r="R11" s="5"/>
      <c r="S11" s="138"/>
      <c r="T11" s="138"/>
      <c r="U11" s="138"/>
      <c r="V11" s="138"/>
      <c r="W11" s="138"/>
      <c r="X11" s="138"/>
      <c r="Y11" s="28"/>
      <c r="Z11" s="138"/>
      <c r="AA11" s="138"/>
      <c r="AB11" s="138"/>
      <c r="AC11" s="138"/>
      <c r="AD11" s="138"/>
      <c r="AE11" s="138"/>
      <c r="AF11" s="138"/>
      <c r="AG11" s="29"/>
      <c r="AH11" s="138"/>
      <c r="AI11" s="138"/>
      <c r="AJ11" s="138"/>
      <c r="AK11" s="138"/>
      <c r="AL11" s="138"/>
      <c r="AM11" s="138"/>
      <c r="AN11" s="138"/>
      <c r="AO11" s="30"/>
      <c r="AP11" s="138"/>
      <c r="AQ11" s="138"/>
      <c r="AR11" s="138"/>
      <c r="AS11" s="138"/>
      <c r="AT11" s="138"/>
      <c r="AU11" s="138"/>
      <c r="AV11" s="138"/>
    </row>
    <row r="12" spans="1:48" ht="21" customHeight="1" outlineLevel="1" x14ac:dyDescent="0.25">
      <c r="A12" s="149" t="str">
        <f>BDD!B9</f>
        <v>Salarié8</v>
      </c>
      <c r="B12" s="63">
        <v>0.375</v>
      </c>
      <c r="C12" s="64">
        <v>0.5</v>
      </c>
      <c r="D12" s="79"/>
      <c r="E12" s="80"/>
      <c r="F12" s="56"/>
      <c r="G12" s="57"/>
      <c r="H12" s="37">
        <v>0.42708333333333331</v>
      </c>
      <c r="I12" s="38">
        <v>0.54166666666666663</v>
      </c>
      <c r="J12" s="37">
        <v>0.41666666666666669</v>
      </c>
      <c r="K12" s="64">
        <v>0.5</v>
      </c>
      <c r="L12" s="37">
        <v>0.41666666666666669</v>
      </c>
      <c r="M12" s="85">
        <v>0.55208333333333337</v>
      </c>
      <c r="N12" s="144">
        <f>SUM(S12:X13)</f>
        <v>1.4583333333333333</v>
      </c>
      <c r="O12" s="145"/>
      <c r="P12" s="150"/>
      <c r="Q12" s="150"/>
      <c r="R12" s="5"/>
      <c r="S12" s="137">
        <f>+C13-B13+C12-B12</f>
        <v>0.33333333333333337</v>
      </c>
      <c r="T12" s="137">
        <f>SUM(E12-D12)+SUM(E13-D13)</f>
        <v>0</v>
      </c>
      <c r="U12" s="137">
        <f>SUM(G12-F12) + SUM(G13-F13)</f>
        <v>0.21875</v>
      </c>
      <c r="V12" s="137">
        <f>SUM(I12-H12) + SUM(I13-H13)</f>
        <v>0.29166666666666669</v>
      </c>
      <c r="W12" s="137">
        <f>SUM(K12-J12) + SUM(K13-J13)</f>
        <v>0.30208333333333331</v>
      </c>
      <c r="X12" s="137">
        <f>SUM(M12-L12) + SUM(M13-L13)</f>
        <v>0.31250000000000006</v>
      </c>
      <c r="Y12" s="28"/>
      <c r="Z12" s="142">
        <f>IF(B12&lt;&gt;0, IF(B13&lt;&gt;0,1,0),0)</f>
        <v>1</v>
      </c>
      <c r="AA12" s="142">
        <f>IF(D12&lt;&gt;0, IF(D13&lt;&gt;0,1,0),0)</f>
        <v>0</v>
      </c>
      <c r="AB12" s="142">
        <f>IF(F12&lt;&gt;0, IF(F13&lt;&gt;0,1,0),0)</f>
        <v>0</v>
      </c>
      <c r="AC12" s="142">
        <f>IF(H12&lt;&gt;0, IF(H13&lt;&gt;0,1,0),0)</f>
        <v>1</v>
      </c>
      <c r="AD12" s="142">
        <f>IF(J12&lt;&gt;0, IF(J13&lt;&gt;0,1,0),0)</f>
        <v>1</v>
      </c>
      <c r="AE12" s="142">
        <f>IF(L12&lt;&gt;0, IF(L13&lt;&gt;0,1,0),0)</f>
        <v>1</v>
      </c>
      <c r="AF12" s="143">
        <f>SUM(Z12:AE13)</f>
        <v>4</v>
      </c>
      <c r="AG12" s="29"/>
      <c r="AH12" s="142">
        <v>0</v>
      </c>
      <c r="AI12" s="142">
        <v>0</v>
      </c>
      <c r="AJ12" s="142">
        <v>0</v>
      </c>
      <c r="AK12" s="142">
        <v>0</v>
      </c>
      <c r="AL12" s="142">
        <v>0</v>
      </c>
      <c r="AM12" s="142">
        <v>0</v>
      </c>
      <c r="AN12" s="143">
        <f>SUM(AH12:AM13)</f>
        <v>0</v>
      </c>
      <c r="AO12" s="30"/>
      <c r="AP12" s="142">
        <v>0</v>
      </c>
      <c r="AQ12" s="142">
        <v>0</v>
      </c>
      <c r="AR12" s="142">
        <v>0</v>
      </c>
      <c r="AS12" s="142">
        <v>0</v>
      </c>
      <c r="AT12" s="142">
        <v>0</v>
      </c>
      <c r="AU12" s="142">
        <v>0</v>
      </c>
      <c r="AV12" s="143">
        <f>SUM(AP12:AU13)</f>
        <v>0</v>
      </c>
    </row>
    <row r="13" spans="1:48" ht="21.75" customHeight="1" outlineLevel="1" thickBot="1" x14ac:dyDescent="0.3">
      <c r="A13" s="131"/>
      <c r="B13" s="65">
        <v>0.54166666666666663</v>
      </c>
      <c r="C13" s="70">
        <v>0.75</v>
      </c>
      <c r="D13" s="81"/>
      <c r="E13" s="82"/>
      <c r="F13" s="65">
        <v>0.58333333333333337</v>
      </c>
      <c r="G13" s="66">
        <v>0.80208333333333337</v>
      </c>
      <c r="H13" s="41">
        <v>0.625</v>
      </c>
      <c r="I13" s="66">
        <v>0.80208333333333337</v>
      </c>
      <c r="J13" s="65">
        <v>0.58333333333333337</v>
      </c>
      <c r="K13" s="66">
        <v>0.80208333333333337</v>
      </c>
      <c r="L13" s="84">
        <v>0.59375</v>
      </c>
      <c r="M13" s="84">
        <v>0.77083333333333337</v>
      </c>
      <c r="N13" s="133"/>
      <c r="O13" s="133"/>
      <c r="P13" s="148"/>
      <c r="Q13" s="148"/>
      <c r="R13" s="5"/>
      <c r="S13" s="138"/>
      <c r="T13" s="138"/>
      <c r="U13" s="138"/>
      <c r="V13" s="138"/>
      <c r="W13" s="138"/>
      <c r="X13" s="138"/>
      <c r="Y13" s="28"/>
      <c r="Z13" s="138"/>
      <c r="AA13" s="138"/>
      <c r="AB13" s="138"/>
      <c r="AC13" s="138"/>
      <c r="AD13" s="138"/>
      <c r="AE13" s="138"/>
      <c r="AF13" s="138"/>
      <c r="AG13" s="29"/>
      <c r="AH13" s="138"/>
      <c r="AI13" s="138"/>
      <c r="AJ13" s="138"/>
      <c r="AK13" s="138"/>
      <c r="AL13" s="138"/>
      <c r="AM13" s="138"/>
      <c r="AN13" s="138"/>
      <c r="AO13" s="30"/>
      <c r="AP13" s="138"/>
      <c r="AQ13" s="138"/>
      <c r="AR13" s="138"/>
      <c r="AS13" s="138"/>
      <c r="AT13" s="138"/>
      <c r="AU13" s="138"/>
      <c r="AV13" s="138"/>
    </row>
    <row r="14" spans="1:48" ht="21" customHeight="1" outlineLevel="1" x14ac:dyDescent="0.25">
      <c r="A14" s="149" t="str">
        <f>BDD!B6</f>
        <v>Salarié5</v>
      </c>
      <c r="B14" s="69">
        <v>0.41666666666666669</v>
      </c>
      <c r="C14" s="64">
        <v>0.54166666666666663</v>
      </c>
      <c r="D14" s="89">
        <v>0.39583333333333331</v>
      </c>
      <c r="E14" s="38">
        <v>0.5</v>
      </c>
      <c r="F14" s="37">
        <v>0.41666666666666669</v>
      </c>
      <c r="G14" s="38">
        <v>0.5</v>
      </c>
      <c r="H14" s="37">
        <v>0.39583333333333331</v>
      </c>
      <c r="I14" s="38">
        <v>0.5</v>
      </c>
      <c r="J14" s="88"/>
      <c r="K14" s="72"/>
      <c r="L14" s="56"/>
      <c r="M14" s="72"/>
      <c r="N14" s="144">
        <f>SUM(S14:X15)</f>
        <v>1.4583333333333333</v>
      </c>
      <c r="O14" s="145"/>
      <c r="P14" s="147"/>
      <c r="Q14" s="147"/>
      <c r="R14" s="5"/>
      <c r="S14" s="137">
        <f>+C15-B15+C14-B14</f>
        <v>0.34374999999999994</v>
      </c>
      <c r="T14" s="137">
        <f>SUM(E14-D14)+SUM(E15-D15)</f>
        <v>0.32291666666666669</v>
      </c>
      <c r="U14" s="137">
        <f>SUM(G14-F14) + SUM(G15-F15)</f>
        <v>0.30208333333333331</v>
      </c>
      <c r="V14" s="137">
        <f>SUM(I14-H14) + SUM(I15-H15)</f>
        <v>0.27083333333333331</v>
      </c>
      <c r="W14" s="137">
        <f>SUM(K14-J14) + SUM(K15-J15)</f>
        <v>0</v>
      </c>
      <c r="X14" s="137">
        <f>SUM(M14-L14) + SUM(M15-L15)</f>
        <v>0.21875</v>
      </c>
      <c r="Y14" s="28"/>
      <c r="Z14" s="142">
        <f>IF(B14&lt;&gt;0, IF(B15&lt;&gt;0,1,0),0)</f>
        <v>1</v>
      </c>
      <c r="AA14" s="142">
        <f>IF(D14&lt;&gt;0, IF(D15&lt;&gt;0,1,0),0)</f>
        <v>1</v>
      </c>
      <c r="AB14" s="142">
        <f>IF(F14&lt;&gt;0, IF(F15&lt;&gt;0,1,0),0)</f>
        <v>1</v>
      </c>
      <c r="AC14" s="142">
        <f>IF(H14&lt;&gt;0, IF(H15&lt;&gt;0,1,0),0)</f>
        <v>1</v>
      </c>
      <c r="AD14" s="142">
        <f>IF(J14&lt;&gt;0, IF(J15&lt;&gt;0,1,0),0)</f>
        <v>0</v>
      </c>
      <c r="AE14" s="142">
        <f>IF(L14&lt;&gt;0, IF(L15&lt;&gt;0,1,0),0)</f>
        <v>0</v>
      </c>
      <c r="AF14" s="143">
        <f>SUM(Z14:AE15)</f>
        <v>4</v>
      </c>
      <c r="AG14" s="29"/>
      <c r="AH14" s="142">
        <v>0</v>
      </c>
      <c r="AI14" s="142">
        <v>0</v>
      </c>
      <c r="AJ14" s="142">
        <v>0</v>
      </c>
      <c r="AK14" s="142">
        <v>0</v>
      </c>
      <c r="AL14" s="142">
        <v>0</v>
      </c>
      <c r="AM14" s="142">
        <v>0</v>
      </c>
      <c r="AN14" s="143">
        <f>SUM(AH14:AM15)</f>
        <v>0</v>
      </c>
      <c r="AO14" s="30"/>
      <c r="AP14" s="142">
        <v>0</v>
      </c>
      <c r="AQ14" s="142">
        <v>0</v>
      </c>
      <c r="AR14" s="142">
        <v>0</v>
      </c>
      <c r="AS14" s="142">
        <v>0</v>
      </c>
      <c r="AT14" s="142">
        <v>0</v>
      </c>
      <c r="AU14" s="142">
        <v>0</v>
      </c>
      <c r="AV14" s="143">
        <f>SUM(AP14:AU15)</f>
        <v>0</v>
      </c>
    </row>
    <row r="15" spans="1:48" ht="21.75" customHeight="1" outlineLevel="1" thickBot="1" x14ac:dyDescent="0.3">
      <c r="A15" s="131"/>
      <c r="B15" s="65">
        <v>0.58333333333333337</v>
      </c>
      <c r="C15" s="66">
        <v>0.80208333333333337</v>
      </c>
      <c r="D15" s="83">
        <v>0.58333333333333337</v>
      </c>
      <c r="E15" s="66">
        <v>0.80208333333333337</v>
      </c>
      <c r="F15" s="41">
        <v>0.54166666666666663</v>
      </c>
      <c r="G15" s="42">
        <v>0.76041666666666663</v>
      </c>
      <c r="H15" s="41">
        <v>0.58333333333333337</v>
      </c>
      <c r="I15" s="42">
        <v>0.75</v>
      </c>
      <c r="J15" s="74"/>
      <c r="K15" s="55"/>
      <c r="L15" s="41">
        <v>0.58333333333333337</v>
      </c>
      <c r="M15" s="66">
        <v>0.80208333333333337</v>
      </c>
      <c r="N15" s="133"/>
      <c r="O15" s="133"/>
      <c r="P15" s="148"/>
      <c r="Q15" s="148"/>
      <c r="R15" s="5"/>
      <c r="S15" s="138"/>
      <c r="T15" s="138"/>
      <c r="U15" s="138"/>
      <c r="V15" s="138"/>
      <c r="W15" s="138"/>
      <c r="X15" s="138"/>
      <c r="Y15" s="28"/>
      <c r="Z15" s="138"/>
      <c r="AA15" s="138"/>
      <c r="AB15" s="138"/>
      <c r="AC15" s="138"/>
      <c r="AD15" s="138"/>
      <c r="AE15" s="138"/>
      <c r="AF15" s="138"/>
      <c r="AG15" s="29"/>
      <c r="AH15" s="138"/>
      <c r="AI15" s="138"/>
      <c r="AJ15" s="138"/>
      <c r="AK15" s="138"/>
      <c r="AL15" s="138"/>
      <c r="AM15" s="138"/>
      <c r="AN15" s="138"/>
      <c r="AO15" s="30"/>
      <c r="AP15" s="138"/>
      <c r="AQ15" s="138"/>
      <c r="AR15" s="138"/>
      <c r="AS15" s="138"/>
      <c r="AT15" s="138"/>
      <c r="AU15" s="138"/>
      <c r="AV15" s="138"/>
    </row>
    <row r="16" spans="1:48" ht="21" customHeight="1" outlineLevel="1" x14ac:dyDescent="0.25">
      <c r="A16" s="149" t="str">
        <f>BDD!B8</f>
        <v>Salarié7</v>
      </c>
      <c r="B16" s="105">
        <v>0.375</v>
      </c>
      <c r="C16" s="106">
        <v>0.52083333333333337</v>
      </c>
      <c r="D16" s="105">
        <v>0.375</v>
      </c>
      <c r="E16" s="106">
        <v>0.52083333333333337</v>
      </c>
      <c r="F16" s="56"/>
      <c r="G16" s="57"/>
      <c r="H16" s="69">
        <v>0.41666666666666669</v>
      </c>
      <c r="I16" s="78">
        <v>0.51041666666666663</v>
      </c>
      <c r="J16" s="69">
        <v>0.39583333333333331</v>
      </c>
      <c r="K16" s="64">
        <v>0.51041666666666663</v>
      </c>
      <c r="L16" s="69">
        <v>0.39583333333333331</v>
      </c>
      <c r="M16" s="64">
        <v>0.5</v>
      </c>
      <c r="N16" s="144">
        <f>SUM(S16:X17)</f>
        <v>1.6041666666666667</v>
      </c>
      <c r="O16" s="145"/>
      <c r="P16" s="150"/>
      <c r="Q16" s="150"/>
      <c r="R16" s="5"/>
      <c r="S16" s="137">
        <f>+C17-B17+C16-B16</f>
        <v>0.29166666666666674</v>
      </c>
      <c r="T16" s="137">
        <f>SUM(E16-D16)+SUM(E17-D17)</f>
        <v>0.29166666666666674</v>
      </c>
      <c r="U16" s="137">
        <f>SUM(G16-F16) + SUM(G17-F17)</f>
        <v>0</v>
      </c>
      <c r="V16" s="137">
        <f>SUM(I16-H16) + SUM(I17-H17)</f>
        <v>0.3333333333333332</v>
      </c>
      <c r="W16" s="137">
        <f>SUM(K16-J16) + SUM(K17-J17)</f>
        <v>0.35416666666666657</v>
      </c>
      <c r="X16" s="137">
        <f>SUM(M16-L16) + SUM(M17-L17)</f>
        <v>0.33333333333333343</v>
      </c>
      <c r="Y16" s="28"/>
      <c r="Z16" s="142">
        <f>IF(B16&lt;&gt;0, IF(B17&lt;&gt;0,1,0),0)</f>
        <v>1</v>
      </c>
      <c r="AA16" s="142">
        <f>IF(D16&lt;&gt;0, IF(D17&lt;&gt;0,1,0),0)</f>
        <v>1</v>
      </c>
      <c r="AB16" s="142">
        <f>IF(F16&lt;&gt;0, IF(F17&lt;&gt;0,1,0),0)</f>
        <v>0</v>
      </c>
      <c r="AC16" s="142">
        <f>IF(H16&lt;&gt;0, IF(H17&lt;&gt;0,1,0),0)</f>
        <v>1</v>
      </c>
      <c r="AD16" s="142">
        <f>IF(J16&lt;&gt;0, IF(J17&lt;&gt;0,1,0),0)</f>
        <v>1</v>
      </c>
      <c r="AE16" s="142">
        <f>IF(L16&lt;&gt;0, IF(L17&lt;&gt;0,1,0),0)</f>
        <v>1</v>
      </c>
      <c r="AF16" s="143">
        <f>SUM(Z16:AE17)</f>
        <v>5</v>
      </c>
      <c r="AG16" s="29"/>
      <c r="AH16" s="142">
        <v>0</v>
      </c>
      <c r="AI16" s="142">
        <v>0</v>
      </c>
      <c r="AJ16" s="142">
        <v>0</v>
      </c>
      <c r="AK16" s="142">
        <v>0</v>
      </c>
      <c r="AL16" s="142">
        <v>0</v>
      </c>
      <c r="AM16" s="142">
        <v>0</v>
      </c>
      <c r="AN16" s="143">
        <f>SUM(AH16:AM17)</f>
        <v>0</v>
      </c>
      <c r="AO16" s="30"/>
      <c r="AP16" s="142">
        <v>0</v>
      </c>
      <c r="AQ16" s="142">
        <v>0</v>
      </c>
      <c r="AR16" s="142">
        <v>0</v>
      </c>
      <c r="AS16" s="142">
        <v>0</v>
      </c>
      <c r="AT16" s="142">
        <v>0</v>
      </c>
      <c r="AU16" s="142">
        <v>0</v>
      </c>
      <c r="AV16" s="143">
        <f>SUM(AP16:AU17)</f>
        <v>0</v>
      </c>
    </row>
    <row r="17" spans="1:48" ht="21.75" customHeight="1" outlineLevel="1" thickBot="1" x14ac:dyDescent="0.3">
      <c r="A17" s="131"/>
      <c r="B17" s="107">
        <v>0.5625</v>
      </c>
      <c r="C17" s="108">
        <v>0.70833333333333337</v>
      </c>
      <c r="D17" s="107">
        <v>0.5625</v>
      </c>
      <c r="E17" s="108">
        <v>0.70833333333333337</v>
      </c>
      <c r="F17" s="61"/>
      <c r="G17" s="62"/>
      <c r="H17" s="87">
        <v>0.55208333333333337</v>
      </c>
      <c r="I17" s="70">
        <v>0.79166666666666663</v>
      </c>
      <c r="J17" s="65">
        <v>0.55208333333333337</v>
      </c>
      <c r="K17" s="70">
        <v>0.79166666666666663</v>
      </c>
      <c r="L17" s="67">
        <v>0.54166666666666663</v>
      </c>
      <c r="M17" s="68">
        <v>0.77083333333333337</v>
      </c>
      <c r="N17" s="133"/>
      <c r="O17" s="133"/>
      <c r="P17" s="148"/>
      <c r="Q17" s="148"/>
      <c r="R17" s="5"/>
      <c r="S17" s="138"/>
      <c r="T17" s="138"/>
      <c r="U17" s="138"/>
      <c r="V17" s="138"/>
      <c r="W17" s="138"/>
      <c r="X17" s="138"/>
      <c r="Y17" s="28"/>
      <c r="Z17" s="138"/>
      <c r="AA17" s="138"/>
      <c r="AB17" s="138"/>
      <c r="AC17" s="138"/>
      <c r="AD17" s="138"/>
      <c r="AE17" s="138"/>
      <c r="AF17" s="138"/>
      <c r="AG17" s="29"/>
      <c r="AH17" s="138"/>
      <c r="AI17" s="138"/>
      <c r="AJ17" s="138"/>
      <c r="AK17" s="138"/>
      <c r="AL17" s="138"/>
      <c r="AM17" s="138"/>
      <c r="AN17" s="138"/>
      <c r="AO17" s="30"/>
      <c r="AP17" s="138"/>
      <c r="AQ17" s="138"/>
      <c r="AR17" s="138"/>
      <c r="AS17" s="138"/>
      <c r="AT17" s="138"/>
      <c r="AU17" s="138"/>
      <c r="AV17" s="138"/>
    </row>
    <row r="18" spans="1:48" s="86" customFormat="1" ht="21" customHeight="1" outlineLevel="1" x14ac:dyDescent="0.25">
      <c r="A18" s="151" t="str">
        <f>BDD!B9</f>
        <v>Salarié8</v>
      </c>
      <c r="B18" s="69">
        <v>0.41666666666666669</v>
      </c>
      <c r="C18" s="64">
        <v>0.51041666666666663</v>
      </c>
      <c r="D18" s="77">
        <v>0.41666666666666669</v>
      </c>
      <c r="E18" s="78">
        <v>0.54166666666666663</v>
      </c>
      <c r="F18" s="69">
        <v>0.39583333333333331</v>
      </c>
      <c r="G18" s="64">
        <v>0.54166666666666663</v>
      </c>
      <c r="H18" s="90"/>
      <c r="I18" s="91"/>
      <c r="J18" s="56"/>
      <c r="K18" s="57"/>
      <c r="L18" s="69">
        <v>0.39583333333333331</v>
      </c>
      <c r="M18" s="64">
        <v>0.51041666666666663</v>
      </c>
      <c r="N18" s="144">
        <f>SUM(S18:X19)</f>
        <v>1.458333333333333</v>
      </c>
      <c r="O18" s="145"/>
      <c r="P18" s="147"/>
      <c r="Q18" s="147"/>
      <c r="R18" s="5"/>
      <c r="S18" s="137">
        <f>+C19-B19+C18-B18</f>
        <v>0.3333333333333332</v>
      </c>
      <c r="T18" s="137">
        <f>SUM(E18-D18)+SUM(E19-D19)</f>
        <v>0.29166666666666657</v>
      </c>
      <c r="U18" s="137">
        <f>SUM(G18-F18) + SUM(G19-F19)</f>
        <v>0.31249999999999994</v>
      </c>
      <c r="V18" s="137">
        <f>SUM(I18-H18) + SUM(I19-H19)</f>
        <v>0</v>
      </c>
      <c r="W18" s="137">
        <f>SUM(K18-J18) + SUM(K19-J19)</f>
        <v>0.16666666666666663</v>
      </c>
      <c r="X18" s="137">
        <f>SUM(M18-L18) + SUM(M19-L19)</f>
        <v>0.35416666666666657</v>
      </c>
      <c r="Y18" s="28"/>
      <c r="Z18" s="142">
        <f>IF(B18&lt;&gt;0, IF(B19&lt;&gt;0,1,0),0)</f>
        <v>1</v>
      </c>
      <c r="AA18" s="142">
        <f>IF(D18&lt;&gt;0, IF(D19&lt;&gt;0,1,0),0)</f>
        <v>1</v>
      </c>
      <c r="AB18" s="142">
        <f>IF(F18&lt;&gt;0, IF(F19&lt;&gt;0,1,0),0)</f>
        <v>1</v>
      </c>
      <c r="AC18" s="142">
        <f>IF(H18&lt;&gt;0, IF(H19&lt;&gt;0,1,0),0)</f>
        <v>0</v>
      </c>
      <c r="AD18" s="142">
        <f>IF(J18&lt;&gt;0, IF(J19&lt;&gt;0,1,0),0)</f>
        <v>0</v>
      </c>
      <c r="AE18" s="142">
        <f>IF(L18&lt;&gt;0, IF(L19&lt;&gt;0,1,0),0)</f>
        <v>1</v>
      </c>
      <c r="AF18" s="143">
        <f>SUM(Z18:AE19)</f>
        <v>4</v>
      </c>
      <c r="AG18" s="29"/>
      <c r="AH18" s="142">
        <v>0</v>
      </c>
      <c r="AI18" s="142">
        <v>0</v>
      </c>
      <c r="AJ18" s="142">
        <v>0</v>
      </c>
      <c r="AK18" s="142">
        <v>0</v>
      </c>
      <c r="AL18" s="142">
        <v>0</v>
      </c>
      <c r="AM18" s="142">
        <v>0</v>
      </c>
      <c r="AN18" s="143">
        <f>SUM(AH18:AM19)</f>
        <v>0</v>
      </c>
      <c r="AO18" s="30"/>
      <c r="AP18" s="142">
        <v>0</v>
      </c>
      <c r="AQ18" s="142">
        <v>0</v>
      </c>
      <c r="AR18" s="142">
        <v>0</v>
      </c>
      <c r="AS18" s="142">
        <v>0</v>
      </c>
      <c r="AT18" s="142">
        <v>0</v>
      </c>
      <c r="AU18" s="142">
        <v>0</v>
      </c>
      <c r="AV18" s="143">
        <f>SUM(AP18:AU19)</f>
        <v>0</v>
      </c>
    </row>
    <row r="19" spans="1:48" s="86" customFormat="1" ht="21.75" outlineLevel="1" thickBot="1" x14ac:dyDescent="0.3">
      <c r="A19" s="152"/>
      <c r="B19" s="65">
        <v>0.55208333333333337</v>
      </c>
      <c r="C19" s="70">
        <v>0.79166666666666663</v>
      </c>
      <c r="D19" s="76">
        <v>0.58333333333333337</v>
      </c>
      <c r="E19" s="70">
        <v>0.75</v>
      </c>
      <c r="F19" s="65">
        <v>0.625</v>
      </c>
      <c r="G19" s="70">
        <v>0.79166666666666663</v>
      </c>
      <c r="H19" s="92"/>
      <c r="I19" s="93"/>
      <c r="J19" s="65">
        <v>0.58333333333333337</v>
      </c>
      <c r="K19" s="70">
        <v>0.75</v>
      </c>
      <c r="L19" s="67">
        <v>0.55208333333333337</v>
      </c>
      <c r="M19" s="68">
        <v>0.79166666666666663</v>
      </c>
      <c r="N19" s="133"/>
      <c r="O19" s="133"/>
      <c r="P19" s="148"/>
      <c r="Q19" s="148"/>
      <c r="R19" s="5"/>
      <c r="S19" s="138"/>
      <c r="T19" s="138"/>
      <c r="U19" s="138"/>
      <c r="V19" s="138"/>
      <c r="W19" s="138"/>
      <c r="X19" s="138"/>
      <c r="Y19" s="28"/>
      <c r="Z19" s="138"/>
      <c r="AA19" s="138"/>
      <c r="AB19" s="138"/>
      <c r="AC19" s="138"/>
      <c r="AD19" s="138"/>
      <c r="AE19" s="138"/>
      <c r="AF19" s="138"/>
      <c r="AG19" s="29"/>
      <c r="AH19" s="138"/>
      <c r="AI19" s="138"/>
      <c r="AJ19" s="138"/>
      <c r="AK19" s="138"/>
      <c r="AL19" s="138"/>
      <c r="AM19" s="138"/>
      <c r="AN19" s="138"/>
      <c r="AO19" s="30"/>
      <c r="AP19" s="138"/>
      <c r="AQ19" s="138"/>
      <c r="AR19" s="138"/>
      <c r="AS19" s="138"/>
      <c r="AT19" s="138"/>
      <c r="AU19" s="138"/>
      <c r="AV19" s="138"/>
    </row>
    <row r="20" spans="1:48" ht="21" customHeight="1" outlineLevel="1" x14ac:dyDescent="0.25">
      <c r="A20" s="111"/>
      <c r="R20" s="5"/>
      <c r="S20" s="137" t="e">
        <f>+#REF!-#REF!+#REF!-#REF!</f>
        <v>#REF!</v>
      </c>
      <c r="T20" s="137" t="e">
        <f>SUM(#REF!-#REF!)+SUM(#REF!-#REF!)</f>
        <v>#REF!</v>
      </c>
      <c r="U20" s="137" t="e">
        <f>SUM(#REF!-#REF!) + SUM(#REF!-#REF!)</f>
        <v>#REF!</v>
      </c>
      <c r="V20" s="137" t="e">
        <f>SUM(#REF!-#REF!) + SUM(#REF!-#REF!)</f>
        <v>#REF!</v>
      </c>
      <c r="W20" s="137" t="e">
        <f>SUM(#REF!-#REF!) + SUM(#REF!-#REF!)</f>
        <v>#REF!</v>
      </c>
      <c r="X20" s="137" t="e">
        <f>SUM(#REF!-#REF!) + SUM(#REF!-#REF!)</f>
        <v>#REF!</v>
      </c>
      <c r="Y20" s="28"/>
      <c r="Z20" s="142" t="e">
        <f>IF(#REF!&lt;&gt;0, IF(#REF!&lt;&gt;0,1,0),0)</f>
        <v>#REF!</v>
      </c>
      <c r="AA20" s="142" t="e">
        <f>IF(#REF!&lt;&gt;0, IF(#REF!&lt;&gt;0,1,0),0)</f>
        <v>#REF!</v>
      </c>
      <c r="AB20" s="142" t="e">
        <f>IF(#REF!&lt;&gt;0, IF(#REF!&lt;&gt;0,1,0),0)</f>
        <v>#REF!</v>
      </c>
      <c r="AC20" s="142" t="e">
        <f>IF(#REF!&lt;&gt;0, IF(#REF!&lt;&gt;0,1,0),0)</f>
        <v>#REF!</v>
      </c>
      <c r="AD20" s="142" t="e">
        <f>IF(#REF!&lt;&gt;0, IF(#REF!&lt;&gt;0,1,0),0)</f>
        <v>#REF!</v>
      </c>
      <c r="AE20" s="142" t="e">
        <f>IF(#REF!&lt;&gt;0, IF(#REF!&lt;&gt;0,1,0),0)</f>
        <v>#REF!</v>
      </c>
      <c r="AF20" s="143" t="e">
        <f>SUM(Z20:AE21)</f>
        <v>#REF!</v>
      </c>
      <c r="AG20" s="29"/>
      <c r="AH20" s="142">
        <v>0</v>
      </c>
      <c r="AI20" s="142">
        <v>0</v>
      </c>
      <c r="AJ20" s="142">
        <v>0</v>
      </c>
      <c r="AK20" s="142">
        <v>0</v>
      </c>
      <c r="AL20" s="142">
        <v>0</v>
      </c>
      <c r="AM20" s="142">
        <v>0</v>
      </c>
      <c r="AN20" s="143">
        <f>SUM(AH20:AM21)</f>
        <v>0</v>
      </c>
      <c r="AO20" s="30"/>
      <c r="AP20" s="142">
        <v>0</v>
      </c>
      <c r="AQ20" s="142">
        <v>0</v>
      </c>
      <c r="AR20" s="142">
        <v>0</v>
      </c>
      <c r="AS20" s="142">
        <v>0</v>
      </c>
      <c r="AT20" s="142">
        <v>0</v>
      </c>
      <c r="AU20" s="142">
        <v>0</v>
      </c>
      <c r="AV20" s="143">
        <f>SUM(AP20:AU21)</f>
        <v>0</v>
      </c>
    </row>
    <row r="21" spans="1:48" ht="17.25" outlineLevel="1" x14ac:dyDescent="0.3">
      <c r="A21" s="26" t="s">
        <v>27</v>
      </c>
      <c r="B21" s="12"/>
      <c r="C21" s="13" t="s">
        <v>21</v>
      </c>
      <c r="G21" s="14"/>
      <c r="H21" s="13" t="s">
        <v>22</v>
      </c>
      <c r="I21" s="13"/>
      <c r="J21" s="15"/>
      <c r="K21" s="13" t="s">
        <v>33</v>
      </c>
      <c r="N21" s="19"/>
      <c r="O21" s="13" t="s">
        <v>40</v>
      </c>
      <c r="R21" s="5"/>
      <c r="S21" s="138"/>
      <c r="T21" s="138"/>
      <c r="U21" s="138"/>
      <c r="V21" s="138"/>
      <c r="W21" s="138"/>
      <c r="X21" s="138"/>
      <c r="Y21" s="28"/>
      <c r="Z21" s="138"/>
      <c r="AA21" s="138"/>
      <c r="AB21" s="138"/>
      <c r="AC21" s="138"/>
      <c r="AD21" s="138"/>
      <c r="AE21" s="138"/>
      <c r="AF21" s="138"/>
      <c r="AG21" s="29"/>
      <c r="AH21" s="138"/>
      <c r="AI21" s="138"/>
      <c r="AJ21" s="138"/>
      <c r="AK21" s="138"/>
      <c r="AL21" s="138"/>
      <c r="AM21" s="138"/>
      <c r="AN21" s="138"/>
      <c r="AO21" s="30"/>
      <c r="AP21" s="138"/>
      <c r="AQ21" s="138"/>
      <c r="AR21" s="138"/>
      <c r="AS21" s="138"/>
      <c r="AT21" s="138"/>
      <c r="AU21" s="138"/>
      <c r="AV21" s="138"/>
    </row>
    <row r="22" spans="1:48" ht="21" customHeight="1" outlineLevel="1" x14ac:dyDescent="0.3">
      <c r="B22" s="17"/>
      <c r="C22" s="13" t="s">
        <v>23</v>
      </c>
      <c r="G22" s="18"/>
      <c r="H22" s="13" t="s">
        <v>24</v>
      </c>
      <c r="I22" s="13"/>
      <c r="J22" s="24"/>
      <c r="K22" s="13" t="s">
        <v>31</v>
      </c>
      <c r="N22" s="31"/>
      <c r="O22" s="13" t="s">
        <v>28</v>
      </c>
      <c r="R22" s="5"/>
      <c r="S22" s="137" t="e">
        <f>+#REF!-#REF!+#REF!-#REF!</f>
        <v>#REF!</v>
      </c>
      <c r="T22" s="137" t="e">
        <f>SUM(#REF!-#REF!)+SUM(#REF!-#REF!)</f>
        <v>#REF!</v>
      </c>
      <c r="U22" s="137" t="e">
        <f>SUM(#REF!-#REF!) + SUM(#REF!-#REF!)</f>
        <v>#REF!</v>
      </c>
      <c r="V22" s="137" t="e">
        <f>SUM(#REF!-#REF!) + SUM(#REF!-#REF!)</f>
        <v>#REF!</v>
      </c>
      <c r="W22" s="137" t="e">
        <f>SUM(#REF!-#REF!) + SUM(#REF!-#REF!)</f>
        <v>#REF!</v>
      </c>
      <c r="X22" s="137" t="e">
        <f>SUM(#REF!-#REF!) + SUM(#REF!-#REF!)</f>
        <v>#REF!</v>
      </c>
      <c r="Y22" s="28"/>
      <c r="Z22" s="142" t="e">
        <f>IF(#REF!&lt;&gt;0, IF(#REF!&lt;&gt;0,1,0),0)</f>
        <v>#REF!</v>
      </c>
      <c r="AA22" s="142" t="e">
        <f>IF(#REF!&lt;&gt;0, IF(#REF!&lt;&gt;0,1,0),0)</f>
        <v>#REF!</v>
      </c>
      <c r="AB22" s="142" t="e">
        <f>IF(#REF!&lt;&gt;0, IF(#REF!&lt;&gt;0,1,0),0)</f>
        <v>#REF!</v>
      </c>
      <c r="AC22" s="142" t="e">
        <f>IF(#REF!&lt;&gt;0, IF(#REF!&lt;&gt;0,1,0),0)</f>
        <v>#REF!</v>
      </c>
      <c r="AD22" s="142" t="e">
        <f>IF(#REF!&lt;&gt;0, IF(#REF!&lt;&gt;0,1,0),0)</f>
        <v>#REF!</v>
      </c>
      <c r="AE22" s="142" t="e">
        <f>IF(#REF!&lt;&gt;0, IF(#REF!&lt;&gt;0,1,0),0)</f>
        <v>#REF!</v>
      </c>
      <c r="AF22" s="143" t="e">
        <f>SUM(Z22:AE23)</f>
        <v>#REF!</v>
      </c>
      <c r="AG22" s="29"/>
      <c r="AH22" s="142">
        <v>0</v>
      </c>
      <c r="AI22" s="142">
        <v>0</v>
      </c>
      <c r="AJ22" s="142">
        <v>0</v>
      </c>
      <c r="AK22" s="142">
        <v>0</v>
      </c>
      <c r="AL22" s="142">
        <v>0</v>
      </c>
      <c r="AM22" s="142">
        <v>0</v>
      </c>
      <c r="AN22" s="143">
        <f>SUM(AH22:AM23)</f>
        <v>0</v>
      </c>
      <c r="AO22" s="30"/>
      <c r="AP22" s="142">
        <v>0</v>
      </c>
      <c r="AQ22" s="142">
        <v>0</v>
      </c>
      <c r="AR22" s="142">
        <v>0</v>
      </c>
      <c r="AS22" s="142">
        <v>0</v>
      </c>
      <c r="AT22" s="142">
        <v>0</v>
      </c>
      <c r="AU22" s="142">
        <v>0</v>
      </c>
      <c r="AV22" s="143">
        <f>SUM(AP22:AU23)</f>
        <v>0</v>
      </c>
    </row>
    <row r="23" spans="1:48" ht="17.25" outlineLevel="1" x14ac:dyDescent="0.3">
      <c r="B23" s="16"/>
      <c r="C23" s="13" t="s">
        <v>29</v>
      </c>
      <c r="G23" s="25"/>
      <c r="H23" s="13" t="s">
        <v>26</v>
      </c>
      <c r="I23" s="13"/>
      <c r="J23" s="23"/>
      <c r="K23" s="13" t="s">
        <v>32</v>
      </c>
      <c r="N23" s="32"/>
      <c r="O23" s="13" t="s">
        <v>30</v>
      </c>
      <c r="R23" s="5"/>
      <c r="S23" s="138"/>
      <c r="T23" s="138"/>
      <c r="U23" s="138"/>
      <c r="V23" s="138"/>
      <c r="W23" s="138"/>
      <c r="X23" s="138"/>
      <c r="Y23" s="28"/>
      <c r="Z23" s="138"/>
      <c r="AA23" s="138"/>
      <c r="AB23" s="138"/>
      <c r="AC23" s="138"/>
      <c r="AD23" s="138"/>
      <c r="AE23" s="138"/>
      <c r="AF23" s="138"/>
      <c r="AG23" s="29"/>
      <c r="AH23" s="138"/>
      <c r="AI23" s="138"/>
      <c r="AJ23" s="138"/>
      <c r="AK23" s="138"/>
      <c r="AL23" s="138"/>
      <c r="AM23" s="138"/>
      <c r="AN23" s="138"/>
      <c r="AO23" s="30"/>
      <c r="AP23" s="138"/>
      <c r="AQ23" s="138"/>
      <c r="AR23" s="138"/>
      <c r="AS23" s="138"/>
      <c r="AT23" s="138"/>
      <c r="AU23" s="138"/>
      <c r="AV23" s="138"/>
    </row>
    <row r="24" spans="1:48" ht="21" customHeight="1" outlineLevel="1" thickBot="1" x14ac:dyDescent="0.3">
      <c r="R24" s="5"/>
      <c r="S24" s="137" t="e">
        <f>+#REF!-#REF!+#REF!-#REF!</f>
        <v>#REF!</v>
      </c>
      <c r="T24" s="137" t="e">
        <f>SUM(#REF!-#REF!)+SUM(#REF!-#REF!)</f>
        <v>#REF!</v>
      </c>
      <c r="U24" s="137" t="e">
        <f>SUM(#REF!-#REF!) + SUM(#REF!-#REF!)</f>
        <v>#REF!</v>
      </c>
      <c r="V24" s="137" t="e">
        <f>SUM(#REF!-#REF!) + SUM(#REF!-#REF!)</f>
        <v>#REF!</v>
      </c>
      <c r="W24" s="137" t="e">
        <f>SUM(#REF!-#REF!) + SUM(#REF!-#REF!)</f>
        <v>#REF!</v>
      </c>
      <c r="X24" s="137" t="e">
        <f>SUM(#REF!-#REF!) + SUM(#REF!-#REF!)</f>
        <v>#REF!</v>
      </c>
      <c r="Y24" s="28"/>
      <c r="Z24" s="142" t="e">
        <f>IF(#REF!&lt;&gt;0, IF(#REF!&lt;&gt;0,1,0),0)</f>
        <v>#REF!</v>
      </c>
      <c r="AA24" s="142" t="e">
        <f>IF(#REF!&lt;&gt;0, IF(#REF!&lt;&gt;0,1,0),0)</f>
        <v>#REF!</v>
      </c>
      <c r="AB24" s="142" t="e">
        <f>IF(#REF!&lt;&gt;0, IF(#REF!&lt;&gt;0,1,0),0)</f>
        <v>#REF!</v>
      </c>
      <c r="AC24" s="142" t="e">
        <f>IF(#REF!&lt;&gt;0, IF(#REF!&lt;&gt;0,1,0),0)</f>
        <v>#REF!</v>
      </c>
      <c r="AD24" s="142" t="e">
        <f>IF(#REF!&lt;&gt;0, IF(#REF!&lt;&gt;0,1,0),0)</f>
        <v>#REF!</v>
      </c>
      <c r="AE24" s="142" t="e">
        <f>IF(#REF!&lt;&gt;0, IF(#REF!&lt;&gt;0,1,0),0)</f>
        <v>#REF!</v>
      </c>
      <c r="AF24" s="143" t="e">
        <f>SUM(Z24:AE25)</f>
        <v>#REF!</v>
      </c>
      <c r="AG24" s="29"/>
      <c r="AH24" s="142">
        <v>0</v>
      </c>
      <c r="AI24" s="142">
        <v>0</v>
      </c>
      <c r="AJ24" s="142">
        <v>0</v>
      </c>
      <c r="AK24" s="142">
        <v>0</v>
      </c>
      <c r="AL24" s="142">
        <v>0</v>
      </c>
      <c r="AM24" s="142">
        <v>0</v>
      </c>
      <c r="AN24" s="143">
        <f>SUM(AH24:AM25)</f>
        <v>0</v>
      </c>
      <c r="AO24" s="30"/>
      <c r="AP24" s="142">
        <v>0</v>
      </c>
      <c r="AQ24" s="142">
        <v>0</v>
      </c>
      <c r="AR24" s="142">
        <v>0</v>
      </c>
      <c r="AS24" s="142">
        <v>0</v>
      </c>
      <c r="AT24" s="142">
        <v>0</v>
      </c>
      <c r="AU24" s="142">
        <v>0</v>
      </c>
      <c r="AV24" s="143">
        <f>SUM(AP24:AU25)</f>
        <v>0</v>
      </c>
    </row>
    <row r="25" spans="1:48" outlineLevel="1" x14ac:dyDescent="0.25">
      <c r="A25" s="164" t="s">
        <v>25</v>
      </c>
      <c r="B25" s="153" t="s">
        <v>5</v>
      </c>
      <c r="C25" s="166"/>
      <c r="D25" s="153" t="s">
        <v>6</v>
      </c>
      <c r="E25" s="166"/>
      <c r="F25" s="153" t="s">
        <v>7</v>
      </c>
      <c r="G25" s="166"/>
      <c r="H25" s="153" t="s">
        <v>8</v>
      </c>
      <c r="I25" s="166"/>
      <c r="J25" s="153" t="s">
        <v>9</v>
      </c>
      <c r="K25" s="166"/>
      <c r="L25" s="153" t="s">
        <v>10</v>
      </c>
      <c r="M25" s="154"/>
      <c r="N25" s="157" t="s">
        <v>35</v>
      </c>
      <c r="O25" s="157" t="s">
        <v>36</v>
      </c>
      <c r="P25" s="157" t="s">
        <v>12</v>
      </c>
      <c r="Q25" s="125" t="s">
        <v>34</v>
      </c>
      <c r="R25" s="5"/>
      <c r="S25" s="138"/>
      <c r="T25" s="138"/>
      <c r="U25" s="138"/>
      <c r="V25" s="138"/>
      <c r="W25" s="138"/>
      <c r="X25" s="138"/>
      <c r="Y25" s="28"/>
      <c r="Z25" s="138"/>
      <c r="AA25" s="138"/>
      <c r="AB25" s="138"/>
      <c r="AC25" s="138"/>
      <c r="AD25" s="138"/>
      <c r="AE25" s="138"/>
      <c r="AF25" s="138"/>
      <c r="AG25" s="29"/>
      <c r="AH25" s="138"/>
      <c r="AI25" s="138"/>
      <c r="AJ25" s="138"/>
      <c r="AK25" s="138"/>
      <c r="AL25" s="138"/>
      <c r="AM25" s="138"/>
      <c r="AN25" s="138"/>
      <c r="AO25" s="30"/>
      <c r="AP25" s="138"/>
      <c r="AQ25" s="138"/>
      <c r="AR25" s="138"/>
      <c r="AS25" s="138"/>
      <c r="AT25" s="138"/>
      <c r="AU25" s="138"/>
      <c r="AV25" s="138"/>
    </row>
    <row r="26" spans="1:48" ht="21" customHeight="1" outlineLevel="1" thickBot="1" x14ac:dyDescent="0.3">
      <c r="A26" s="165"/>
      <c r="B26" s="155"/>
      <c r="C26" s="167"/>
      <c r="D26" s="155"/>
      <c r="E26" s="167"/>
      <c r="F26" s="155"/>
      <c r="G26" s="167"/>
      <c r="H26" s="155"/>
      <c r="I26" s="167"/>
      <c r="J26" s="155"/>
      <c r="K26" s="167"/>
      <c r="L26" s="155"/>
      <c r="M26" s="156"/>
      <c r="N26" s="158"/>
      <c r="O26" s="158"/>
      <c r="P26" s="158"/>
      <c r="Q26" s="159"/>
      <c r="R26" s="5"/>
      <c r="S26" s="137" t="e">
        <f>+#REF!-#REF!+#REF!-#REF!</f>
        <v>#REF!</v>
      </c>
      <c r="T26" s="137" t="e">
        <f>SUM(#REF!-#REF!)+SUM(#REF!-#REF!)</f>
        <v>#REF!</v>
      </c>
      <c r="U26" s="137" t="e">
        <f>SUM(#REF!-#REF!) + SUM(#REF!-#REF!)</f>
        <v>#REF!</v>
      </c>
      <c r="V26" s="137" t="e">
        <f>SUM(#REF!-#REF!) + SUM(#REF!-#REF!)</f>
        <v>#REF!</v>
      </c>
      <c r="W26" s="137" t="e">
        <f>SUM(#REF!-#REF!) + SUM(#REF!-#REF!)</f>
        <v>#REF!</v>
      </c>
      <c r="X26" s="137" t="e">
        <f>SUM(#REF!-#REF!) + SUM(#REF!-#REF!)</f>
        <v>#REF!</v>
      </c>
      <c r="Y26" s="28"/>
      <c r="Z26" s="142" t="e">
        <f>IF(#REF!&lt;&gt;0, IF(#REF!&lt;&gt;0,1,0),0)</f>
        <v>#REF!</v>
      </c>
      <c r="AA26" s="142" t="e">
        <f>IF(#REF!&lt;&gt;0, IF(#REF!&lt;&gt;0,1,0),0)</f>
        <v>#REF!</v>
      </c>
      <c r="AB26" s="142" t="e">
        <f>IF(#REF!&lt;&gt;0, IF(#REF!&lt;&gt;0,1,0),0)</f>
        <v>#REF!</v>
      </c>
      <c r="AC26" s="142" t="e">
        <f>IF(#REF!&lt;&gt;0, IF(#REF!&lt;&gt;0,1,0),0)</f>
        <v>#REF!</v>
      </c>
      <c r="AD26" s="142" t="e">
        <f>IF(#REF!&lt;&gt;0, IF(#REF!&lt;&gt;0,1,0),0)</f>
        <v>#REF!</v>
      </c>
      <c r="AE26" s="142" t="e">
        <f>IF(#REF!&lt;&gt;0, IF(#REF!&lt;&gt;0,1,0),0)</f>
        <v>#REF!</v>
      </c>
      <c r="AF26" s="143" t="e">
        <f>SUM(Z26:AE27)</f>
        <v>#REF!</v>
      </c>
      <c r="AG26" s="29"/>
      <c r="AH26" s="142">
        <v>0</v>
      </c>
      <c r="AI26" s="142">
        <v>0</v>
      </c>
      <c r="AJ26" s="142">
        <v>0</v>
      </c>
      <c r="AK26" s="142">
        <v>0</v>
      </c>
      <c r="AL26" s="142">
        <v>0</v>
      </c>
      <c r="AM26" s="142">
        <v>0</v>
      </c>
      <c r="AN26" s="143">
        <f>SUM(AH26:AM27)</f>
        <v>0</v>
      </c>
      <c r="AO26" s="30"/>
      <c r="AP26" s="142">
        <v>0</v>
      </c>
      <c r="AQ26" s="142">
        <v>0</v>
      </c>
      <c r="AR26" s="142">
        <v>0</v>
      </c>
      <c r="AS26" s="142">
        <v>0</v>
      </c>
      <c r="AT26" s="142">
        <v>0</v>
      </c>
      <c r="AU26" s="142">
        <v>0</v>
      </c>
      <c r="AV26" s="143">
        <f>SUM(AP26:AU27)</f>
        <v>0</v>
      </c>
    </row>
    <row r="27" spans="1:48" ht="21" outlineLevel="1" x14ac:dyDescent="0.25">
      <c r="A27" s="160"/>
      <c r="B27" s="10"/>
      <c r="C27" s="7"/>
      <c r="D27" s="6"/>
      <c r="E27" s="7"/>
      <c r="F27" s="6"/>
      <c r="G27" s="7"/>
      <c r="H27" s="6"/>
      <c r="I27" s="7"/>
      <c r="J27" s="6"/>
      <c r="K27" s="7"/>
      <c r="L27" s="6"/>
      <c r="M27" s="20"/>
      <c r="N27" s="132"/>
      <c r="O27" s="134"/>
      <c r="P27" s="161"/>
      <c r="Q27" s="163"/>
      <c r="R27" s="5"/>
      <c r="S27" s="138"/>
      <c r="T27" s="138"/>
      <c r="U27" s="138"/>
      <c r="V27" s="138"/>
      <c r="W27" s="138"/>
      <c r="X27" s="138"/>
      <c r="Y27" s="28"/>
      <c r="Z27" s="138"/>
      <c r="AA27" s="138"/>
      <c r="AB27" s="138"/>
      <c r="AC27" s="138"/>
      <c r="AD27" s="138"/>
      <c r="AE27" s="138"/>
      <c r="AF27" s="138"/>
      <c r="AG27" s="29"/>
      <c r="AH27" s="138"/>
      <c r="AI27" s="138"/>
      <c r="AJ27" s="138"/>
      <c r="AK27" s="138"/>
      <c r="AL27" s="138"/>
      <c r="AM27" s="138"/>
      <c r="AN27" s="138"/>
      <c r="AO27" s="30"/>
      <c r="AP27" s="138"/>
      <c r="AQ27" s="138"/>
      <c r="AR27" s="138"/>
      <c r="AS27" s="138"/>
      <c r="AT27" s="138"/>
      <c r="AU27" s="138"/>
      <c r="AV27" s="138"/>
    </row>
    <row r="28" spans="1:48" ht="21" customHeight="1" outlineLevel="1" thickBot="1" x14ac:dyDescent="0.3">
      <c r="A28" s="152"/>
      <c r="B28" s="11"/>
      <c r="C28" s="9"/>
      <c r="D28" s="8"/>
      <c r="E28" s="9"/>
      <c r="F28" s="8"/>
      <c r="G28" s="9"/>
      <c r="H28" s="8"/>
      <c r="I28" s="9"/>
      <c r="J28" s="8"/>
      <c r="K28" s="9"/>
      <c r="L28" s="8"/>
      <c r="M28" s="21"/>
      <c r="N28" s="133"/>
      <c r="O28" s="133"/>
      <c r="P28" s="162"/>
      <c r="Q28" s="162"/>
      <c r="R28" s="5"/>
      <c r="S28" s="137" t="e">
        <f>+#REF!-#REF!+#REF!-#REF!</f>
        <v>#REF!</v>
      </c>
      <c r="T28" s="137" t="e">
        <f>SUM(#REF!-#REF!)+SUM(#REF!-#REF!)</f>
        <v>#REF!</v>
      </c>
      <c r="U28" s="137" t="e">
        <f>SUM(#REF!-#REF!) + SUM(#REF!-#REF!)</f>
        <v>#REF!</v>
      </c>
      <c r="V28" s="137" t="e">
        <f>SUM(#REF!-#REF!) + SUM(#REF!-#REF!)</f>
        <v>#REF!</v>
      </c>
      <c r="W28" s="137" t="e">
        <f>SUM(#REF!-#REF!) + SUM(#REF!-#REF!)</f>
        <v>#REF!</v>
      </c>
      <c r="X28" s="137" t="e">
        <f>SUM(#REF!-#REF!) + SUM(#REF!-#REF!)</f>
        <v>#REF!</v>
      </c>
      <c r="Y28" s="28"/>
      <c r="Z28" s="142" t="e">
        <f>IF(#REF!&lt;&gt;0, IF(#REF!&lt;&gt;0,1,0),0)</f>
        <v>#REF!</v>
      </c>
      <c r="AA28" s="142" t="e">
        <f>IF(#REF!&lt;&gt;0, IF(#REF!&lt;&gt;0,1,0),0)</f>
        <v>#REF!</v>
      </c>
      <c r="AB28" s="142" t="e">
        <f>IF(#REF!&lt;&gt;0, IF(#REF!&lt;&gt;0,1,0),0)</f>
        <v>#REF!</v>
      </c>
      <c r="AC28" s="142" t="e">
        <f>IF(#REF!&lt;&gt;0, IF(#REF!&lt;&gt;0,1,0),0)</f>
        <v>#REF!</v>
      </c>
      <c r="AD28" s="142" t="e">
        <f>IF(#REF!&lt;&gt;0, IF(#REF!&lt;&gt;0,1,0),0)</f>
        <v>#REF!</v>
      </c>
      <c r="AE28" s="142" t="e">
        <f>IF(#REF!&lt;&gt;0, IF(#REF!&lt;&gt;0,1,0),0)</f>
        <v>#REF!</v>
      </c>
      <c r="AF28" s="143" t="e">
        <f>SUM(Z28:AE29)</f>
        <v>#REF!</v>
      </c>
      <c r="AG28" s="29"/>
      <c r="AH28" s="142">
        <v>0</v>
      </c>
      <c r="AI28" s="142">
        <v>0</v>
      </c>
      <c r="AJ28" s="142">
        <v>0</v>
      </c>
      <c r="AK28" s="142">
        <v>0</v>
      </c>
      <c r="AL28" s="142">
        <v>0</v>
      </c>
      <c r="AM28" s="142">
        <v>0</v>
      </c>
      <c r="AN28" s="143">
        <f>SUM(AH28:AM29)</f>
        <v>0</v>
      </c>
      <c r="AO28" s="30"/>
      <c r="AP28" s="142">
        <v>0</v>
      </c>
      <c r="AQ28" s="142">
        <v>0</v>
      </c>
      <c r="AR28" s="142">
        <v>0</v>
      </c>
      <c r="AS28" s="142">
        <v>0</v>
      </c>
      <c r="AT28" s="142">
        <v>0</v>
      </c>
      <c r="AU28" s="142">
        <v>0</v>
      </c>
      <c r="AV28" s="143">
        <f>SUM(AP28:AU29)</f>
        <v>0</v>
      </c>
    </row>
    <row r="29" spans="1:48" ht="21" outlineLevel="1" x14ac:dyDescent="0.25">
      <c r="A29" s="22"/>
      <c r="B29" s="10"/>
      <c r="C29" s="7"/>
      <c r="D29" s="6"/>
      <c r="E29" s="7"/>
      <c r="F29" s="6"/>
      <c r="G29" s="7"/>
      <c r="H29" s="6"/>
      <c r="I29" s="7"/>
      <c r="J29" s="6"/>
      <c r="K29" s="7"/>
      <c r="L29" s="6"/>
      <c r="M29" s="20"/>
      <c r="N29" s="144"/>
      <c r="O29" s="145"/>
      <c r="P29" s="163"/>
      <c r="Q29" s="163"/>
      <c r="R29" s="5"/>
      <c r="S29" s="138"/>
      <c r="T29" s="138"/>
      <c r="U29" s="138"/>
      <c r="V29" s="138"/>
      <c r="W29" s="138"/>
      <c r="X29" s="138"/>
      <c r="Y29" s="28"/>
      <c r="Z29" s="138"/>
      <c r="AA29" s="138"/>
      <c r="AB29" s="138"/>
      <c r="AC29" s="138"/>
      <c r="AD29" s="138"/>
      <c r="AE29" s="138"/>
      <c r="AF29" s="138"/>
      <c r="AG29" s="29"/>
      <c r="AH29" s="138"/>
      <c r="AI29" s="138"/>
      <c r="AJ29" s="138"/>
      <c r="AK29" s="138"/>
      <c r="AL29" s="138"/>
      <c r="AM29" s="138"/>
      <c r="AN29" s="138"/>
      <c r="AO29" s="30"/>
      <c r="AP29" s="138"/>
      <c r="AQ29" s="138"/>
      <c r="AR29" s="138"/>
      <c r="AS29" s="138"/>
      <c r="AT29" s="138"/>
      <c r="AU29" s="138"/>
      <c r="AV29" s="138"/>
    </row>
    <row r="30" spans="1:48" ht="21.75" thickBot="1" x14ac:dyDescent="0.3">
      <c r="A30" s="22"/>
      <c r="B30" s="11"/>
      <c r="C30" s="9"/>
      <c r="D30" s="8"/>
      <c r="E30" s="9"/>
      <c r="F30" s="8"/>
      <c r="G30" s="9"/>
      <c r="H30" s="8"/>
      <c r="I30" s="9"/>
      <c r="J30" s="8"/>
      <c r="K30" s="9"/>
      <c r="L30" s="8"/>
      <c r="M30" s="21"/>
      <c r="N30" s="133"/>
      <c r="O30" s="133"/>
      <c r="P30" s="162"/>
      <c r="Q30" s="162"/>
      <c r="AO30" s="27"/>
    </row>
    <row r="31" spans="1:48" ht="21" x14ac:dyDescent="0.25">
      <c r="A31" s="168"/>
      <c r="B31" s="10"/>
      <c r="C31" s="7"/>
      <c r="D31" s="6"/>
      <c r="E31" s="7"/>
      <c r="F31" s="6"/>
      <c r="G31" s="7"/>
      <c r="H31" s="6"/>
      <c r="I31" s="7"/>
      <c r="J31" s="6"/>
      <c r="K31" s="7"/>
      <c r="L31" s="6"/>
      <c r="M31" s="20"/>
      <c r="N31" s="144"/>
      <c r="O31" s="145"/>
      <c r="P31" s="163"/>
      <c r="Q31" s="163"/>
      <c r="AO31" s="27"/>
    </row>
    <row r="32" spans="1:48" ht="21.75" thickBot="1" x14ac:dyDescent="0.3">
      <c r="A32" s="152"/>
      <c r="B32" s="11"/>
      <c r="C32" s="9"/>
      <c r="D32" s="8"/>
      <c r="E32" s="9"/>
      <c r="F32" s="8"/>
      <c r="G32" s="9"/>
      <c r="H32" s="8"/>
      <c r="I32" s="9"/>
      <c r="J32" s="8"/>
      <c r="K32" s="9"/>
      <c r="L32" s="8"/>
      <c r="M32" s="21"/>
      <c r="N32" s="133"/>
      <c r="O32" s="133"/>
      <c r="P32" s="162"/>
      <c r="Q32" s="162"/>
      <c r="AO32" s="27"/>
    </row>
    <row r="33" spans="1:41" ht="21" x14ac:dyDescent="0.25">
      <c r="A33" s="168"/>
      <c r="B33" s="10"/>
      <c r="C33" s="7"/>
      <c r="D33" s="6"/>
      <c r="E33" s="7"/>
      <c r="F33" s="6"/>
      <c r="G33" s="7"/>
      <c r="H33" s="6"/>
      <c r="I33" s="7"/>
      <c r="J33" s="6"/>
      <c r="K33" s="7"/>
      <c r="L33" s="6"/>
      <c r="M33" s="20"/>
      <c r="N33" s="144"/>
      <c r="O33" s="145"/>
      <c r="P33" s="163"/>
      <c r="Q33" s="163"/>
      <c r="AO33" s="27"/>
    </row>
    <row r="34" spans="1:41" ht="9.75" customHeight="1" thickBot="1" x14ac:dyDescent="0.3">
      <c r="A34" s="152"/>
      <c r="B34" s="11"/>
      <c r="C34" s="9"/>
      <c r="D34" s="8"/>
      <c r="E34" s="9"/>
      <c r="F34" s="8"/>
      <c r="G34" s="9"/>
      <c r="H34" s="8"/>
      <c r="I34" s="9"/>
      <c r="J34" s="8"/>
      <c r="K34" s="9"/>
      <c r="L34" s="8"/>
      <c r="M34" s="21"/>
      <c r="N34" s="133"/>
      <c r="O34" s="133"/>
      <c r="P34" s="162"/>
      <c r="Q34" s="162"/>
      <c r="AO34" s="27"/>
    </row>
    <row r="35" spans="1:41" x14ac:dyDescent="0.25">
      <c r="AO35" s="27"/>
    </row>
    <row r="36" spans="1:41" ht="23.25" customHeight="1" x14ac:dyDescent="0.25">
      <c r="AO36" s="27"/>
    </row>
    <row r="37" spans="1:41" x14ac:dyDescent="0.25">
      <c r="AO37" s="27"/>
    </row>
    <row r="38" spans="1:41" x14ac:dyDescent="0.25">
      <c r="AO38" s="27"/>
    </row>
    <row r="39" spans="1:41" x14ac:dyDescent="0.25">
      <c r="AO39" s="27"/>
    </row>
    <row r="40" spans="1:41" x14ac:dyDescent="0.25">
      <c r="AO40" s="27"/>
    </row>
    <row r="41" spans="1:41" x14ac:dyDescent="0.25">
      <c r="AO41" s="27"/>
    </row>
    <row r="42" spans="1:41" x14ac:dyDescent="0.25">
      <c r="AO42" s="27"/>
    </row>
    <row r="43" spans="1:41" x14ac:dyDescent="0.25">
      <c r="AO43" s="27"/>
    </row>
    <row r="44" spans="1:41" x14ac:dyDescent="0.25">
      <c r="AO44" s="27"/>
    </row>
    <row r="45" spans="1:41" ht="16.5" customHeight="1" x14ac:dyDescent="0.25">
      <c r="AO45" s="27"/>
    </row>
    <row r="46" spans="1:41" ht="16.5" customHeight="1" x14ac:dyDescent="0.25">
      <c r="AO46" s="27"/>
    </row>
    <row r="47" spans="1:41" ht="16.5" customHeight="1" x14ac:dyDescent="0.25">
      <c r="AO47" s="27"/>
    </row>
    <row r="48" spans="1:41" ht="16.5" customHeight="1" x14ac:dyDescent="0.25">
      <c r="AO48" s="27"/>
    </row>
    <row r="49" spans="41:41" ht="16.5" customHeight="1" x14ac:dyDescent="0.25">
      <c r="AO49" s="27"/>
    </row>
    <row r="50" spans="41:41" ht="16.5" customHeight="1" x14ac:dyDescent="0.25">
      <c r="AO50" s="27"/>
    </row>
    <row r="51" spans="41:41" ht="16.5" customHeight="1" x14ac:dyDescent="0.25">
      <c r="AO51" s="27"/>
    </row>
    <row r="52" spans="41:41" ht="16.5" customHeight="1" x14ac:dyDescent="0.25">
      <c r="AO52" s="27"/>
    </row>
    <row r="53" spans="41:41" ht="16.5" customHeight="1" x14ac:dyDescent="0.25">
      <c r="AO53" s="27"/>
    </row>
    <row r="54" spans="41:41" ht="16.5" customHeight="1" x14ac:dyDescent="0.25">
      <c r="AO54" s="27"/>
    </row>
    <row r="55" spans="41:41" ht="16.5" customHeight="1" x14ac:dyDescent="0.25">
      <c r="AO55" s="27"/>
    </row>
    <row r="56" spans="41:41" ht="16.5" customHeight="1" x14ac:dyDescent="0.25">
      <c r="AO56" s="27"/>
    </row>
    <row r="57" spans="41:41" ht="16.5" customHeight="1" x14ac:dyDescent="0.25">
      <c r="AO57" s="27"/>
    </row>
    <row r="58" spans="41:41" ht="16.5" customHeight="1" x14ac:dyDescent="0.25">
      <c r="AO58" s="27"/>
    </row>
    <row r="59" spans="41:41" ht="16.5" customHeight="1" x14ac:dyDescent="0.25">
      <c r="AO59" s="27"/>
    </row>
    <row r="60" spans="41:41" ht="16.5" customHeight="1" x14ac:dyDescent="0.25">
      <c r="AO60" s="27"/>
    </row>
    <row r="61" spans="41:41" ht="16.5" customHeight="1" x14ac:dyDescent="0.25">
      <c r="AO61" s="27"/>
    </row>
    <row r="62" spans="41:41" ht="16.5" customHeight="1" x14ac:dyDescent="0.25">
      <c r="AO62" s="27"/>
    </row>
    <row r="63" spans="41:41" ht="16.5" customHeight="1" x14ac:dyDescent="0.25">
      <c r="AO63" s="27"/>
    </row>
    <row r="64" spans="41:41" ht="16.5" customHeight="1" x14ac:dyDescent="0.25">
      <c r="AO64" s="27"/>
    </row>
    <row r="65" spans="41:41" ht="16.5" customHeight="1" x14ac:dyDescent="0.25">
      <c r="AO65" s="27"/>
    </row>
    <row r="66" spans="41:41" ht="16.5" customHeight="1" x14ac:dyDescent="0.25">
      <c r="AO66" s="27"/>
    </row>
    <row r="67" spans="41:41" ht="16.5" customHeight="1" x14ac:dyDescent="0.25">
      <c r="AO67" s="27"/>
    </row>
    <row r="68" spans="41:41" ht="16.5" customHeight="1" x14ac:dyDescent="0.25">
      <c r="AO68" s="27"/>
    </row>
    <row r="69" spans="41:41" ht="16.5" customHeight="1" x14ac:dyDescent="0.25">
      <c r="AO69" s="27"/>
    </row>
    <row r="70" spans="41:41" ht="16.5" customHeight="1" x14ac:dyDescent="0.25">
      <c r="AO70" s="27"/>
    </row>
    <row r="71" spans="41:41" ht="16.5" customHeight="1" x14ac:dyDescent="0.25">
      <c r="AO71" s="27"/>
    </row>
    <row r="72" spans="41:41" ht="16.5" customHeight="1" x14ac:dyDescent="0.25">
      <c r="AO72" s="27"/>
    </row>
    <row r="73" spans="41:41" ht="16.5" customHeight="1" x14ac:dyDescent="0.25">
      <c r="AO73" s="27"/>
    </row>
    <row r="74" spans="41:41" ht="16.5" customHeight="1" x14ac:dyDescent="0.25">
      <c r="AO74" s="27"/>
    </row>
    <row r="75" spans="41:41" ht="16.5" customHeight="1" x14ac:dyDescent="0.25">
      <c r="AO75" s="27"/>
    </row>
    <row r="76" spans="41:41" ht="16.5" customHeight="1" x14ac:dyDescent="0.25">
      <c r="AO76" s="27"/>
    </row>
    <row r="77" spans="41:41" ht="16.5" customHeight="1" x14ac:dyDescent="0.25">
      <c r="AO77" s="27"/>
    </row>
    <row r="78" spans="41:41" ht="16.5" customHeight="1" x14ac:dyDescent="0.25">
      <c r="AO78" s="27"/>
    </row>
    <row r="79" spans="41:41" ht="16.5" customHeight="1" x14ac:dyDescent="0.25">
      <c r="AO79" s="27"/>
    </row>
    <row r="80" spans="41:41" ht="16.5" customHeight="1" x14ac:dyDescent="0.25">
      <c r="AO80" s="27"/>
    </row>
    <row r="81" spans="41:41" ht="16.5" customHeight="1" x14ac:dyDescent="0.25">
      <c r="AO81" s="27"/>
    </row>
    <row r="82" spans="41:41" ht="16.5" customHeight="1" x14ac:dyDescent="0.25">
      <c r="AO82" s="27"/>
    </row>
    <row r="83" spans="41:41" ht="16.5" customHeight="1" x14ac:dyDescent="0.25">
      <c r="AO83" s="27"/>
    </row>
    <row r="84" spans="41:41" ht="16.5" customHeight="1" x14ac:dyDescent="0.25">
      <c r="AO84" s="27"/>
    </row>
    <row r="85" spans="41:41" ht="16.5" customHeight="1" x14ac:dyDescent="0.25">
      <c r="AO85" s="27"/>
    </row>
    <row r="86" spans="41:41" ht="16.5" customHeight="1" x14ac:dyDescent="0.25">
      <c r="AO86" s="27"/>
    </row>
    <row r="87" spans="41:41" ht="16.5" customHeight="1" x14ac:dyDescent="0.25">
      <c r="AO87" s="27"/>
    </row>
    <row r="88" spans="41:41" ht="16.5" customHeight="1" x14ac:dyDescent="0.25">
      <c r="AO88" s="27"/>
    </row>
    <row r="89" spans="41:41" ht="16.5" customHeight="1" x14ac:dyDescent="0.25">
      <c r="AO89" s="27"/>
    </row>
    <row r="90" spans="41:41" ht="16.5" customHeight="1" x14ac:dyDescent="0.25">
      <c r="AO90" s="27"/>
    </row>
    <row r="91" spans="41:41" ht="16.5" customHeight="1" x14ac:dyDescent="0.25">
      <c r="AO91" s="27"/>
    </row>
    <row r="92" spans="41:41" ht="16.5" customHeight="1" x14ac:dyDescent="0.25">
      <c r="AO92" s="27"/>
    </row>
    <row r="93" spans="41:41" ht="16.5" customHeight="1" x14ac:dyDescent="0.25">
      <c r="AO93" s="27"/>
    </row>
    <row r="94" spans="41:41" ht="16.5" customHeight="1" x14ac:dyDescent="0.25">
      <c r="AO94" s="27"/>
    </row>
    <row r="95" spans="41:41" ht="16.5" customHeight="1" x14ac:dyDescent="0.25">
      <c r="AO95" s="27"/>
    </row>
    <row r="96" spans="41:41" ht="16.5" customHeight="1" x14ac:dyDescent="0.25">
      <c r="AO96" s="27"/>
    </row>
    <row r="97" spans="41:41" ht="16.5" customHeight="1" x14ac:dyDescent="0.25">
      <c r="AO97" s="27"/>
    </row>
    <row r="98" spans="41:41" ht="16.5" customHeight="1" x14ac:dyDescent="0.25">
      <c r="AO98" s="27"/>
    </row>
    <row r="99" spans="41:41" ht="16.5" customHeight="1" x14ac:dyDescent="0.25">
      <c r="AO99" s="27"/>
    </row>
    <row r="100" spans="41:41" ht="16.5" customHeight="1" x14ac:dyDescent="0.25">
      <c r="AO100" s="27"/>
    </row>
    <row r="101" spans="41:41" ht="16.5" customHeight="1" x14ac:dyDescent="0.25">
      <c r="AO101" s="27"/>
    </row>
    <row r="102" spans="41:41" ht="16.5" customHeight="1" x14ac:dyDescent="0.25">
      <c r="AO102" s="27"/>
    </row>
    <row r="103" spans="41:41" ht="16.5" customHeight="1" x14ac:dyDescent="0.25">
      <c r="AO103" s="27"/>
    </row>
    <row r="104" spans="41:41" ht="16.5" customHeight="1" x14ac:dyDescent="0.25">
      <c r="AO104" s="27"/>
    </row>
    <row r="105" spans="41:41" ht="16.5" customHeight="1" x14ac:dyDescent="0.25">
      <c r="AO105" s="27"/>
    </row>
    <row r="106" spans="41:41" ht="16.5" customHeight="1" x14ac:dyDescent="0.25">
      <c r="AO106" s="27"/>
    </row>
    <row r="107" spans="41:41" ht="16.5" customHeight="1" x14ac:dyDescent="0.25">
      <c r="AO107" s="27"/>
    </row>
    <row r="108" spans="41:41" ht="16.5" customHeight="1" x14ac:dyDescent="0.25">
      <c r="AO108" s="27"/>
    </row>
    <row r="109" spans="41:41" ht="16.5" customHeight="1" x14ac:dyDescent="0.25">
      <c r="AO109" s="27"/>
    </row>
    <row r="110" spans="41:41" ht="16.5" customHeight="1" x14ac:dyDescent="0.25">
      <c r="AO110" s="27"/>
    </row>
    <row r="111" spans="41:41" ht="16.5" customHeight="1" x14ac:dyDescent="0.25">
      <c r="AO111" s="27"/>
    </row>
    <row r="112" spans="41:41" ht="16.5" customHeight="1" x14ac:dyDescent="0.25">
      <c r="AO112" s="27"/>
    </row>
    <row r="113" spans="41:41" ht="16.5" customHeight="1" x14ac:dyDescent="0.25">
      <c r="AO113" s="27"/>
    </row>
    <row r="114" spans="41:41" ht="16.5" customHeight="1" x14ac:dyDescent="0.25">
      <c r="AO114" s="27"/>
    </row>
    <row r="115" spans="41:41" ht="16.5" customHeight="1" x14ac:dyDescent="0.25">
      <c r="AO115" s="27"/>
    </row>
    <row r="116" spans="41:41" ht="16.5" customHeight="1" x14ac:dyDescent="0.25">
      <c r="AO116" s="27"/>
    </row>
    <row r="117" spans="41:41" ht="16.5" customHeight="1" x14ac:dyDescent="0.25">
      <c r="AO117" s="27"/>
    </row>
    <row r="118" spans="41:41" ht="16.5" customHeight="1" x14ac:dyDescent="0.25">
      <c r="AO118" s="27"/>
    </row>
    <row r="119" spans="41:41" ht="16.5" customHeight="1" x14ac:dyDescent="0.25">
      <c r="AO119" s="27"/>
    </row>
    <row r="120" spans="41:41" ht="16.5" customHeight="1" x14ac:dyDescent="0.25">
      <c r="AO120" s="27"/>
    </row>
    <row r="121" spans="41:41" ht="16.5" customHeight="1" x14ac:dyDescent="0.25">
      <c r="AO121" s="27"/>
    </row>
    <row r="122" spans="41:41" ht="16.5" customHeight="1" x14ac:dyDescent="0.25">
      <c r="AO122" s="27"/>
    </row>
    <row r="123" spans="41:41" ht="16.5" customHeight="1" x14ac:dyDescent="0.25">
      <c r="AO123" s="27"/>
    </row>
    <row r="124" spans="41:41" ht="16.5" customHeight="1" x14ac:dyDescent="0.25">
      <c r="AO124" s="27"/>
    </row>
    <row r="125" spans="41:41" ht="16.5" customHeight="1" x14ac:dyDescent="0.25">
      <c r="AO125" s="27"/>
    </row>
    <row r="126" spans="41:41" ht="16.5" customHeight="1" x14ac:dyDescent="0.25">
      <c r="AO126" s="27"/>
    </row>
    <row r="127" spans="41:41" ht="16.5" customHeight="1" x14ac:dyDescent="0.25">
      <c r="AO127" s="27"/>
    </row>
    <row r="128" spans="41:41" ht="16.5" customHeight="1" x14ac:dyDescent="0.25">
      <c r="AO128" s="27"/>
    </row>
    <row r="129" spans="41:41" ht="16.5" customHeight="1" x14ac:dyDescent="0.25">
      <c r="AO129" s="27"/>
    </row>
    <row r="130" spans="41:41" ht="16.5" customHeight="1" x14ac:dyDescent="0.25">
      <c r="AO130" s="27"/>
    </row>
    <row r="131" spans="41:41" ht="16.5" customHeight="1" x14ac:dyDescent="0.25">
      <c r="AO131" s="27"/>
    </row>
    <row r="132" spans="41:41" ht="16.5" customHeight="1" x14ac:dyDescent="0.25">
      <c r="AO132" s="27"/>
    </row>
    <row r="133" spans="41:41" ht="16.5" customHeight="1" x14ac:dyDescent="0.25">
      <c r="AO133" s="27"/>
    </row>
    <row r="134" spans="41:41" ht="16.5" customHeight="1" x14ac:dyDescent="0.25">
      <c r="AO134" s="27"/>
    </row>
    <row r="135" spans="41:41" ht="16.5" customHeight="1" x14ac:dyDescent="0.25">
      <c r="AO135" s="27"/>
    </row>
    <row r="136" spans="41:41" ht="16.5" customHeight="1" x14ac:dyDescent="0.25">
      <c r="AO136" s="27"/>
    </row>
    <row r="137" spans="41:41" ht="16.5" customHeight="1" x14ac:dyDescent="0.25">
      <c r="AO137" s="27"/>
    </row>
    <row r="138" spans="41:41" ht="16.5" customHeight="1" x14ac:dyDescent="0.25">
      <c r="AO138" s="27"/>
    </row>
    <row r="139" spans="41:41" ht="16.5" customHeight="1" x14ac:dyDescent="0.25">
      <c r="AO139" s="27"/>
    </row>
    <row r="140" spans="41:41" ht="16.5" customHeight="1" x14ac:dyDescent="0.25">
      <c r="AO140" s="27"/>
    </row>
    <row r="141" spans="41:41" ht="16.5" customHeight="1" x14ac:dyDescent="0.25">
      <c r="AO141" s="27"/>
    </row>
    <row r="142" spans="41:41" ht="16.5" customHeight="1" x14ac:dyDescent="0.25">
      <c r="AO142" s="27"/>
    </row>
    <row r="143" spans="41:41" ht="16.5" customHeight="1" x14ac:dyDescent="0.25">
      <c r="AO143" s="27"/>
    </row>
    <row r="144" spans="41:41" ht="16.5" customHeight="1" x14ac:dyDescent="0.25">
      <c r="AO144" s="27"/>
    </row>
    <row r="145" spans="41:41" ht="16.5" customHeight="1" x14ac:dyDescent="0.25">
      <c r="AO145" s="27"/>
    </row>
    <row r="146" spans="41:41" ht="16.5" customHeight="1" x14ac:dyDescent="0.25">
      <c r="AO146" s="27"/>
    </row>
    <row r="147" spans="41:41" ht="16.5" customHeight="1" x14ac:dyDescent="0.25">
      <c r="AO147" s="27"/>
    </row>
    <row r="148" spans="41:41" ht="16.5" customHeight="1" x14ac:dyDescent="0.25">
      <c r="AO148" s="27"/>
    </row>
    <row r="149" spans="41:41" ht="16.5" customHeight="1" x14ac:dyDescent="0.25">
      <c r="AO149" s="27"/>
    </row>
    <row r="150" spans="41:41" ht="16.5" customHeight="1" x14ac:dyDescent="0.25">
      <c r="AO150" s="27"/>
    </row>
    <row r="151" spans="41:41" ht="16.5" customHeight="1" x14ac:dyDescent="0.25">
      <c r="AO151" s="27"/>
    </row>
    <row r="152" spans="41:41" ht="16.5" customHeight="1" x14ac:dyDescent="0.25">
      <c r="AO152" s="27"/>
    </row>
    <row r="153" spans="41:41" ht="16.5" customHeight="1" x14ac:dyDescent="0.25">
      <c r="AO153" s="27"/>
    </row>
    <row r="154" spans="41:41" ht="16.5" customHeight="1" x14ac:dyDescent="0.25">
      <c r="AO154" s="27"/>
    </row>
    <row r="155" spans="41:41" ht="16.5" customHeight="1" x14ac:dyDescent="0.25">
      <c r="AO155" s="27"/>
    </row>
    <row r="156" spans="41:41" ht="16.5" customHeight="1" x14ac:dyDescent="0.25">
      <c r="AO156" s="27"/>
    </row>
    <row r="157" spans="41:41" ht="16.5" customHeight="1" x14ac:dyDescent="0.25">
      <c r="AO157" s="27"/>
    </row>
    <row r="158" spans="41:41" ht="16.5" customHeight="1" x14ac:dyDescent="0.25">
      <c r="AO158" s="27"/>
    </row>
    <row r="159" spans="41:41" ht="16.5" customHeight="1" x14ac:dyDescent="0.25">
      <c r="AO159" s="27"/>
    </row>
    <row r="160" spans="41:41" ht="16.5" customHeight="1" x14ac:dyDescent="0.25">
      <c r="AO160" s="27"/>
    </row>
    <row r="161" spans="41:41" ht="16.5" customHeight="1" x14ac:dyDescent="0.25">
      <c r="AO161" s="27"/>
    </row>
    <row r="162" spans="41:41" ht="16.5" customHeight="1" x14ac:dyDescent="0.25">
      <c r="AO162" s="27"/>
    </row>
    <row r="163" spans="41:41" ht="16.5" customHeight="1" x14ac:dyDescent="0.25">
      <c r="AO163" s="27"/>
    </row>
    <row r="164" spans="41:41" ht="16.5" customHeight="1" x14ac:dyDescent="0.25">
      <c r="AO164" s="27"/>
    </row>
    <row r="165" spans="41:41" ht="16.5" customHeight="1" x14ac:dyDescent="0.25">
      <c r="AO165" s="27"/>
    </row>
    <row r="166" spans="41:41" ht="16.5" customHeight="1" x14ac:dyDescent="0.25">
      <c r="AO166" s="27"/>
    </row>
    <row r="167" spans="41:41" ht="16.5" customHeight="1" x14ac:dyDescent="0.25">
      <c r="AO167" s="27"/>
    </row>
    <row r="168" spans="41:41" ht="16.5" customHeight="1" x14ac:dyDescent="0.25">
      <c r="AO168" s="27"/>
    </row>
    <row r="169" spans="41:41" ht="16.5" customHeight="1" x14ac:dyDescent="0.25">
      <c r="AO169" s="27"/>
    </row>
    <row r="170" spans="41:41" ht="16.5" customHeight="1" x14ac:dyDescent="0.25">
      <c r="AO170" s="27"/>
    </row>
    <row r="171" spans="41:41" ht="16.5" customHeight="1" x14ac:dyDescent="0.25">
      <c r="AO171" s="27"/>
    </row>
    <row r="172" spans="41:41" ht="16.5" customHeight="1" x14ac:dyDescent="0.25">
      <c r="AO172" s="27"/>
    </row>
    <row r="173" spans="41:41" ht="16.5" customHeight="1" x14ac:dyDescent="0.25">
      <c r="AO173" s="27"/>
    </row>
    <row r="174" spans="41:41" ht="16.5" customHeight="1" x14ac:dyDescent="0.25">
      <c r="AO174" s="27"/>
    </row>
    <row r="175" spans="41:41" ht="16.5" customHeight="1" x14ac:dyDescent="0.25">
      <c r="AO175" s="27"/>
    </row>
    <row r="176" spans="41:41" ht="16.5" customHeight="1" x14ac:dyDescent="0.25">
      <c r="AO176" s="27"/>
    </row>
    <row r="177" spans="41:41" ht="16.5" customHeight="1" x14ac:dyDescent="0.25">
      <c r="AO177" s="27"/>
    </row>
    <row r="178" spans="41:41" ht="16.5" customHeight="1" x14ac:dyDescent="0.25">
      <c r="AO178" s="27"/>
    </row>
    <row r="179" spans="41:41" ht="16.5" customHeight="1" x14ac:dyDescent="0.25">
      <c r="AO179" s="27"/>
    </row>
    <row r="180" spans="41:41" ht="16.5" customHeight="1" x14ac:dyDescent="0.25">
      <c r="AO180" s="27"/>
    </row>
    <row r="181" spans="41:41" ht="16.5" customHeight="1" x14ac:dyDescent="0.25">
      <c r="AO181" s="27"/>
    </row>
    <row r="182" spans="41:41" ht="16.5" customHeight="1" x14ac:dyDescent="0.25">
      <c r="AO182" s="27"/>
    </row>
    <row r="183" spans="41:41" ht="16.5" customHeight="1" x14ac:dyDescent="0.25">
      <c r="AO183" s="27"/>
    </row>
    <row r="184" spans="41:41" ht="16.5" customHeight="1" x14ac:dyDescent="0.25">
      <c r="AO184" s="27"/>
    </row>
    <row r="185" spans="41:41" ht="16.5" customHeight="1" x14ac:dyDescent="0.25">
      <c r="AO185" s="27"/>
    </row>
    <row r="186" spans="41:41" ht="16.5" customHeight="1" x14ac:dyDescent="0.25">
      <c r="AO186" s="27"/>
    </row>
    <row r="187" spans="41:41" ht="16.5" customHeight="1" x14ac:dyDescent="0.25">
      <c r="AO187" s="27"/>
    </row>
    <row r="188" spans="41:41" ht="16.5" customHeight="1" x14ac:dyDescent="0.25">
      <c r="AO188" s="27"/>
    </row>
    <row r="189" spans="41:41" ht="16.5" customHeight="1" x14ac:dyDescent="0.25">
      <c r="AO189" s="27"/>
    </row>
    <row r="190" spans="41:41" ht="16.5" customHeight="1" x14ac:dyDescent="0.25">
      <c r="AO190" s="27"/>
    </row>
    <row r="191" spans="41:41" ht="16.5" customHeight="1" x14ac:dyDescent="0.25">
      <c r="AO191" s="27"/>
    </row>
    <row r="192" spans="41:41" ht="16.5" customHeight="1" x14ac:dyDescent="0.25">
      <c r="AO192" s="27"/>
    </row>
    <row r="193" spans="41:41" ht="16.5" customHeight="1" x14ac:dyDescent="0.25">
      <c r="AO193" s="27"/>
    </row>
    <row r="194" spans="41:41" ht="16.5" customHeight="1" x14ac:dyDescent="0.25">
      <c r="AO194" s="27"/>
    </row>
    <row r="195" spans="41:41" ht="16.5" customHeight="1" x14ac:dyDescent="0.25">
      <c r="AO195" s="27"/>
    </row>
    <row r="196" spans="41:41" ht="16.5" customHeight="1" x14ac:dyDescent="0.25">
      <c r="AO196" s="27"/>
    </row>
    <row r="197" spans="41:41" ht="16.5" customHeight="1" x14ac:dyDescent="0.25">
      <c r="AO197" s="27"/>
    </row>
    <row r="198" spans="41:41" ht="16.5" customHeight="1" x14ac:dyDescent="0.25">
      <c r="AO198" s="27"/>
    </row>
    <row r="199" spans="41:41" ht="16.5" customHeight="1" x14ac:dyDescent="0.25">
      <c r="AO199" s="27"/>
    </row>
    <row r="200" spans="41:41" ht="16.5" customHeight="1" x14ac:dyDescent="0.25">
      <c r="AO200" s="27"/>
    </row>
    <row r="201" spans="41:41" ht="16.5" customHeight="1" x14ac:dyDescent="0.25">
      <c r="AO201" s="27"/>
    </row>
    <row r="202" spans="41:41" ht="16.5" customHeight="1" x14ac:dyDescent="0.25">
      <c r="AO202" s="27"/>
    </row>
    <row r="203" spans="41:41" ht="16.5" customHeight="1" x14ac:dyDescent="0.25">
      <c r="AO203" s="27"/>
    </row>
    <row r="204" spans="41:41" ht="16.5" customHeight="1" x14ac:dyDescent="0.25">
      <c r="AO204" s="27"/>
    </row>
    <row r="205" spans="41:41" ht="16.5" customHeight="1" x14ac:dyDescent="0.25">
      <c r="AO205" s="27"/>
    </row>
    <row r="206" spans="41:41" ht="16.5" customHeight="1" x14ac:dyDescent="0.25">
      <c r="AO206" s="27"/>
    </row>
    <row r="207" spans="41:41" ht="16.5" customHeight="1" x14ac:dyDescent="0.25">
      <c r="AO207" s="27"/>
    </row>
    <row r="208" spans="41:41" ht="16.5" customHeight="1" x14ac:dyDescent="0.25">
      <c r="AO208" s="27"/>
    </row>
    <row r="209" spans="41:41" ht="16.5" customHeight="1" x14ac:dyDescent="0.25">
      <c r="AO209" s="27"/>
    </row>
    <row r="210" spans="41:41" ht="16.5" customHeight="1" x14ac:dyDescent="0.25">
      <c r="AO210" s="27"/>
    </row>
    <row r="211" spans="41:41" ht="16.5" customHeight="1" x14ac:dyDescent="0.25">
      <c r="AO211" s="27"/>
    </row>
    <row r="212" spans="41:41" ht="16.5" customHeight="1" x14ac:dyDescent="0.25">
      <c r="AO212" s="27"/>
    </row>
    <row r="213" spans="41:41" ht="16.5" customHeight="1" x14ac:dyDescent="0.25">
      <c r="AO213" s="27"/>
    </row>
    <row r="214" spans="41:41" ht="16.5" customHeight="1" x14ac:dyDescent="0.25">
      <c r="AO214" s="27"/>
    </row>
    <row r="215" spans="41:41" ht="16.5" customHeight="1" x14ac:dyDescent="0.25">
      <c r="AO215" s="27"/>
    </row>
    <row r="216" spans="41:41" ht="16.5" customHeight="1" x14ac:dyDescent="0.25">
      <c r="AO216" s="27"/>
    </row>
    <row r="217" spans="41:41" ht="16.5" customHeight="1" x14ac:dyDescent="0.25">
      <c r="AO217" s="27"/>
    </row>
    <row r="218" spans="41:41" ht="16.5" customHeight="1" x14ac:dyDescent="0.25">
      <c r="AO218" s="27"/>
    </row>
    <row r="219" spans="41:41" ht="16.5" customHeight="1" x14ac:dyDescent="0.25">
      <c r="AO219" s="27"/>
    </row>
    <row r="220" spans="41:41" ht="16.5" customHeight="1" x14ac:dyDescent="0.25">
      <c r="AO220" s="27"/>
    </row>
    <row r="221" spans="41:41" ht="16.5" customHeight="1" x14ac:dyDescent="0.25">
      <c r="AO221" s="27"/>
    </row>
    <row r="222" spans="41:41" ht="16.5" customHeight="1" x14ac:dyDescent="0.25">
      <c r="AO222" s="27"/>
    </row>
    <row r="223" spans="41:41" ht="16.5" customHeight="1" x14ac:dyDescent="0.25">
      <c r="AO223" s="27"/>
    </row>
    <row r="224" spans="41:41" ht="16.5" customHeight="1" x14ac:dyDescent="0.25">
      <c r="AO224" s="27"/>
    </row>
    <row r="225" spans="41:41" ht="16.5" customHeight="1" x14ac:dyDescent="0.25">
      <c r="AO225" s="27"/>
    </row>
    <row r="226" spans="41:41" ht="16.5" customHeight="1" x14ac:dyDescent="0.25">
      <c r="AO226" s="27"/>
    </row>
    <row r="227" spans="41:41" ht="16.5" customHeight="1" x14ac:dyDescent="0.25">
      <c r="AO227" s="27"/>
    </row>
    <row r="228" spans="41:41" ht="16.5" customHeight="1" x14ac:dyDescent="0.25">
      <c r="AO228" s="27"/>
    </row>
    <row r="229" spans="41:41" ht="16.5" customHeight="1" x14ac:dyDescent="0.25">
      <c r="AO229" s="27"/>
    </row>
    <row r="230" spans="41:41" ht="16.5" customHeight="1" x14ac:dyDescent="0.25">
      <c r="AO230" s="27"/>
    </row>
    <row r="231" spans="41:41" ht="16.5" customHeight="1" x14ac:dyDescent="0.25">
      <c r="AO231" s="27"/>
    </row>
    <row r="232" spans="41:41" ht="16.5" customHeight="1" x14ac:dyDescent="0.25">
      <c r="AO232" s="27"/>
    </row>
    <row r="233" spans="41:41" ht="16.5" customHeight="1" x14ac:dyDescent="0.25">
      <c r="AO233" s="27"/>
    </row>
    <row r="234" spans="41:41" ht="16.5" customHeight="1" x14ac:dyDescent="0.25">
      <c r="AO234" s="27"/>
    </row>
    <row r="235" spans="41:41" ht="16.5" customHeight="1" x14ac:dyDescent="0.25">
      <c r="AO235" s="27"/>
    </row>
    <row r="236" spans="41:41" ht="16.5" customHeight="1" x14ac:dyDescent="0.25">
      <c r="AO236" s="27"/>
    </row>
    <row r="237" spans="41:41" ht="16.5" customHeight="1" x14ac:dyDescent="0.25">
      <c r="AO237" s="27"/>
    </row>
    <row r="238" spans="41:41" ht="16.5" customHeight="1" x14ac:dyDescent="0.25">
      <c r="AO238" s="27"/>
    </row>
    <row r="239" spans="41:41" ht="16.5" customHeight="1" x14ac:dyDescent="0.25">
      <c r="AO239" s="27"/>
    </row>
    <row r="240" spans="41:41" ht="16.5" customHeight="1" x14ac:dyDescent="0.25">
      <c r="AO240" s="27"/>
    </row>
    <row r="241" spans="41:41" ht="16.5" customHeight="1" x14ac:dyDescent="0.25">
      <c r="AO241" s="27"/>
    </row>
    <row r="242" spans="41:41" ht="16.5" customHeight="1" x14ac:dyDescent="0.25">
      <c r="AO242" s="27"/>
    </row>
    <row r="243" spans="41:41" ht="16.5" customHeight="1" x14ac:dyDescent="0.25">
      <c r="AO243" s="27"/>
    </row>
    <row r="244" spans="41:41" ht="16.5" customHeight="1" x14ac:dyDescent="0.25">
      <c r="AO244" s="27"/>
    </row>
    <row r="245" spans="41:41" ht="16.5" customHeight="1" x14ac:dyDescent="0.25">
      <c r="AO245" s="27"/>
    </row>
    <row r="246" spans="41:41" ht="16.5" customHeight="1" x14ac:dyDescent="0.25">
      <c r="AO246" s="27"/>
    </row>
    <row r="247" spans="41:41" ht="16.5" customHeight="1" x14ac:dyDescent="0.25">
      <c r="AO247" s="27"/>
    </row>
    <row r="248" spans="41:41" ht="16.5" customHeight="1" x14ac:dyDescent="0.25">
      <c r="AO248" s="27"/>
    </row>
    <row r="249" spans="41:41" ht="16.5" customHeight="1" x14ac:dyDescent="0.25">
      <c r="AO249" s="27"/>
    </row>
    <row r="250" spans="41:41" ht="16.5" customHeight="1" x14ac:dyDescent="0.25">
      <c r="AO250" s="27"/>
    </row>
    <row r="251" spans="41:41" ht="16.5" customHeight="1" x14ac:dyDescent="0.25">
      <c r="AO251" s="27"/>
    </row>
    <row r="252" spans="41:41" ht="16.5" customHeight="1" x14ac:dyDescent="0.25">
      <c r="AO252" s="27"/>
    </row>
    <row r="253" spans="41:41" ht="16.5" customHeight="1" x14ac:dyDescent="0.25">
      <c r="AO253" s="27"/>
    </row>
    <row r="254" spans="41:41" ht="16.5" customHeight="1" x14ac:dyDescent="0.25">
      <c r="AO254" s="27"/>
    </row>
    <row r="255" spans="41:41" ht="16.5" customHeight="1" x14ac:dyDescent="0.25">
      <c r="AO255" s="27"/>
    </row>
    <row r="256" spans="41:41" ht="16.5" customHeight="1" x14ac:dyDescent="0.25">
      <c r="AO256" s="27"/>
    </row>
    <row r="257" spans="41:41" ht="16.5" customHeight="1" x14ac:dyDescent="0.25">
      <c r="AO257" s="27"/>
    </row>
    <row r="258" spans="41:41" ht="16.5" customHeight="1" x14ac:dyDescent="0.25">
      <c r="AO258" s="27"/>
    </row>
    <row r="259" spans="41:41" ht="16.5" customHeight="1" x14ac:dyDescent="0.25">
      <c r="AO259" s="27"/>
    </row>
    <row r="260" spans="41:41" ht="16.5" customHeight="1" x14ac:dyDescent="0.25">
      <c r="AO260" s="27"/>
    </row>
    <row r="261" spans="41:41" ht="16.5" customHeight="1" x14ac:dyDescent="0.25">
      <c r="AO261" s="27"/>
    </row>
    <row r="262" spans="41:41" ht="16.5" customHeight="1" x14ac:dyDescent="0.25">
      <c r="AO262" s="27"/>
    </row>
    <row r="263" spans="41:41" ht="16.5" customHeight="1" x14ac:dyDescent="0.25">
      <c r="AO263" s="27"/>
    </row>
    <row r="264" spans="41:41" ht="16.5" customHeight="1" x14ac:dyDescent="0.25">
      <c r="AO264" s="27"/>
    </row>
    <row r="265" spans="41:41" ht="16.5" customHeight="1" x14ac:dyDescent="0.25">
      <c r="AO265" s="27"/>
    </row>
    <row r="266" spans="41:41" ht="16.5" customHeight="1" x14ac:dyDescent="0.25">
      <c r="AO266" s="27"/>
    </row>
    <row r="267" spans="41:41" ht="16.5" customHeight="1" x14ac:dyDescent="0.25">
      <c r="AO267" s="27"/>
    </row>
    <row r="268" spans="41:41" ht="16.5" customHeight="1" x14ac:dyDescent="0.25">
      <c r="AO268" s="27"/>
    </row>
    <row r="269" spans="41:41" ht="16.5" customHeight="1" x14ac:dyDescent="0.25">
      <c r="AO269" s="27"/>
    </row>
    <row r="270" spans="41:41" ht="16.5" customHeight="1" x14ac:dyDescent="0.25">
      <c r="AO270" s="27"/>
    </row>
    <row r="271" spans="41:41" ht="16.5" customHeight="1" x14ac:dyDescent="0.25">
      <c r="AO271" s="27"/>
    </row>
    <row r="272" spans="41:41" ht="16.5" customHeight="1" x14ac:dyDescent="0.25">
      <c r="AO272" s="27"/>
    </row>
    <row r="273" spans="41:41" ht="16.5" customHeight="1" x14ac:dyDescent="0.25">
      <c r="AO273" s="27"/>
    </row>
    <row r="274" spans="41:41" ht="16.5" customHeight="1" x14ac:dyDescent="0.25">
      <c r="AO274" s="27"/>
    </row>
    <row r="275" spans="41:41" ht="16.5" customHeight="1" x14ac:dyDescent="0.25">
      <c r="AO275" s="27"/>
    </row>
    <row r="276" spans="41:41" ht="16.5" customHeight="1" x14ac:dyDescent="0.25">
      <c r="AO276" s="27"/>
    </row>
    <row r="277" spans="41:41" ht="16.5" customHeight="1" x14ac:dyDescent="0.25">
      <c r="AO277" s="27"/>
    </row>
    <row r="278" spans="41:41" ht="16.5" customHeight="1" x14ac:dyDescent="0.25">
      <c r="AO278" s="27"/>
    </row>
    <row r="279" spans="41:41" ht="16.5" customHeight="1" x14ac:dyDescent="0.25">
      <c r="AO279" s="27"/>
    </row>
    <row r="280" spans="41:41" ht="16.5" customHeight="1" x14ac:dyDescent="0.25">
      <c r="AO280" s="27"/>
    </row>
    <row r="281" spans="41:41" ht="16.5" customHeight="1" x14ac:dyDescent="0.25">
      <c r="AO281" s="27"/>
    </row>
    <row r="282" spans="41:41" ht="16.5" customHeight="1" x14ac:dyDescent="0.25">
      <c r="AO282" s="27"/>
    </row>
    <row r="283" spans="41:41" ht="16.5" customHeight="1" x14ac:dyDescent="0.25">
      <c r="AO283" s="27"/>
    </row>
    <row r="284" spans="41:41" ht="16.5" customHeight="1" x14ac:dyDescent="0.25">
      <c r="AO284" s="27"/>
    </row>
    <row r="285" spans="41:41" ht="16.5" customHeight="1" x14ac:dyDescent="0.25">
      <c r="AO285" s="27"/>
    </row>
    <row r="286" spans="41:41" ht="16.5" customHeight="1" x14ac:dyDescent="0.25">
      <c r="AO286" s="27"/>
    </row>
    <row r="287" spans="41:41" ht="16.5" customHeight="1" x14ac:dyDescent="0.25">
      <c r="AO287" s="27"/>
    </row>
    <row r="288" spans="41:41" ht="16.5" customHeight="1" x14ac:dyDescent="0.25">
      <c r="AO288" s="27"/>
    </row>
    <row r="289" spans="41:41" ht="16.5" customHeight="1" x14ac:dyDescent="0.25">
      <c r="AO289" s="27"/>
    </row>
    <row r="290" spans="41:41" ht="16.5" customHeight="1" x14ac:dyDescent="0.25">
      <c r="AO290" s="27"/>
    </row>
    <row r="291" spans="41:41" ht="16.5" customHeight="1" x14ac:dyDescent="0.25">
      <c r="AO291" s="27"/>
    </row>
    <row r="292" spans="41:41" ht="16.5" customHeight="1" x14ac:dyDescent="0.25">
      <c r="AO292" s="27"/>
    </row>
    <row r="293" spans="41:41" ht="16.5" customHeight="1" x14ac:dyDescent="0.25">
      <c r="AO293" s="27"/>
    </row>
    <row r="294" spans="41:41" ht="16.5" customHeight="1" x14ac:dyDescent="0.25">
      <c r="AO294" s="27"/>
    </row>
    <row r="295" spans="41:41" ht="16.5" customHeight="1" x14ac:dyDescent="0.25">
      <c r="AO295" s="27"/>
    </row>
    <row r="296" spans="41:41" ht="16.5" customHeight="1" x14ac:dyDescent="0.25">
      <c r="AO296" s="27"/>
    </row>
    <row r="297" spans="41:41" ht="16.5" customHeight="1" x14ac:dyDescent="0.25">
      <c r="AO297" s="27"/>
    </row>
    <row r="298" spans="41:41" ht="16.5" customHeight="1" x14ac:dyDescent="0.25">
      <c r="AO298" s="27"/>
    </row>
    <row r="299" spans="41:41" ht="16.5" customHeight="1" x14ac:dyDescent="0.25">
      <c r="AO299" s="27"/>
    </row>
    <row r="300" spans="41:41" ht="16.5" customHeight="1" x14ac:dyDescent="0.25">
      <c r="AO300" s="27"/>
    </row>
    <row r="301" spans="41:41" ht="16.5" customHeight="1" x14ac:dyDescent="0.25">
      <c r="AO301" s="27"/>
    </row>
    <row r="302" spans="41:41" ht="16.5" customHeight="1" x14ac:dyDescent="0.25">
      <c r="AO302" s="27"/>
    </row>
    <row r="303" spans="41:41" ht="16.5" customHeight="1" x14ac:dyDescent="0.25">
      <c r="AO303" s="27"/>
    </row>
    <row r="304" spans="41:41" ht="16.5" customHeight="1" x14ac:dyDescent="0.25">
      <c r="AO304" s="27"/>
    </row>
    <row r="305" spans="41:41" ht="16.5" customHeight="1" x14ac:dyDescent="0.25">
      <c r="AO305" s="27"/>
    </row>
    <row r="306" spans="41:41" ht="16.5" customHeight="1" x14ac:dyDescent="0.25">
      <c r="AO306" s="27"/>
    </row>
    <row r="307" spans="41:41" ht="16.5" customHeight="1" x14ac:dyDescent="0.25">
      <c r="AO307" s="27"/>
    </row>
    <row r="308" spans="41:41" ht="16.5" customHeight="1" x14ac:dyDescent="0.25">
      <c r="AO308" s="27"/>
    </row>
    <row r="309" spans="41:41" ht="16.5" customHeight="1" x14ac:dyDescent="0.25">
      <c r="AO309" s="27"/>
    </row>
    <row r="310" spans="41:41" ht="16.5" customHeight="1" x14ac:dyDescent="0.25">
      <c r="AO310" s="27"/>
    </row>
    <row r="311" spans="41:41" ht="16.5" customHeight="1" x14ac:dyDescent="0.25">
      <c r="AO311" s="27"/>
    </row>
    <row r="312" spans="41:41" ht="16.5" customHeight="1" x14ac:dyDescent="0.25">
      <c r="AO312" s="27"/>
    </row>
    <row r="313" spans="41:41" ht="16.5" customHeight="1" x14ac:dyDescent="0.25">
      <c r="AO313" s="27"/>
    </row>
    <row r="314" spans="41:41" ht="16.5" customHeight="1" x14ac:dyDescent="0.25">
      <c r="AO314" s="27"/>
    </row>
    <row r="315" spans="41:41" ht="16.5" customHeight="1" x14ac:dyDescent="0.25">
      <c r="AO315" s="27"/>
    </row>
    <row r="316" spans="41:41" ht="16.5" customHeight="1" x14ac:dyDescent="0.25">
      <c r="AO316" s="27"/>
    </row>
    <row r="317" spans="41:41" ht="16.5" customHeight="1" x14ac:dyDescent="0.25">
      <c r="AO317" s="27"/>
    </row>
    <row r="318" spans="41:41" ht="16.5" customHeight="1" x14ac:dyDescent="0.25">
      <c r="AO318" s="27"/>
    </row>
    <row r="319" spans="41:41" ht="16.5" customHeight="1" x14ac:dyDescent="0.25">
      <c r="AO319" s="27"/>
    </row>
    <row r="320" spans="41:41" ht="16.5" customHeight="1" x14ac:dyDescent="0.25">
      <c r="AO320" s="27"/>
    </row>
    <row r="321" spans="41:41" ht="16.5" customHeight="1" x14ac:dyDescent="0.25">
      <c r="AO321" s="27"/>
    </row>
    <row r="322" spans="41:41" ht="16.5" customHeight="1" x14ac:dyDescent="0.25">
      <c r="AO322" s="27"/>
    </row>
    <row r="323" spans="41:41" ht="16.5" customHeight="1" x14ac:dyDescent="0.25">
      <c r="AO323" s="27"/>
    </row>
    <row r="324" spans="41:41" ht="16.5" customHeight="1" x14ac:dyDescent="0.25">
      <c r="AO324" s="27"/>
    </row>
    <row r="325" spans="41:41" ht="16.5" customHeight="1" x14ac:dyDescent="0.25">
      <c r="AO325" s="27"/>
    </row>
    <row r="326" spans="41:41" ht="16.5" customHeight="1" x14ac:dyDescent="0.25">
      <c r="AO326" s="27"/>
    </row>
    <row r="327" spans="41:41" ht="16.5" customHeight="1" x14ac:dyDescent="0.25">
      <c r="AO327" s="27"/>
    </row>
    <row r="328" spans="41:41" ht="16.5" customHeight="1" x14ac:dyDescent="0.25">
      <c r="AO328" s="27"/>
    </row>
    <row r="329" spans="41:41" ht="16.5" customHeight="1" x14ac:dyDescent="0.25">
      <c r="AO329" s="27"/>
    </row>
    <row r="330" spans="41:41" ht="16.5" customHeight="1" x14ac:dyDescent="0.25">
      <c r="AO330" s="27"/>
    </row>
    <row r="331" spans="41:41" ht="16.5" customHeight="1" x14ac:dyDescent="0.25">
      <c r="AO331" s="27"/>
    </row>
    <row r="332" spans="41:41" ht="16.5" customHeight="1" x14ac:dyDescent="0.25">
      <c r="AO332" s="27"/>
    </row>
    <row r="333" spans="41:41" ht="16.5" customHeight="1" x14ac:dyDescent="0.25">
      <c r="AO333" s="27"/>
    </row>
    <row r="334" spans="41:41" ht="16.5" customHeight="1" x14ac:dyDescent="0.25">
      <c r="AO334" s="27"/>
    </row>
    <row r="335" spans="41:41" ht="16.5" customHeight="1" x14ac:dyDescent="0.25">
      <c r="AO335" s="27"/>
    </row>
    <row r="336" spans="41:41" ht="16.5" customHeight="1" x14ac:dyDescent="0.25">
      <c r="AO336" s="27"/>
    </row>
    <row r="337" spans="41:41" ht="16.5" customHeight="1" x14ac:dyDescent="0.25">
      <c r="AO337" s="27"/>
    </row>
    <row r="338" spans="41:41" ht="16.5" customHeight="1" x14ac:dyDescent="0.25">
      <c r="AO338" s="27"/>
    </row>
    <row r="339" spans="41:41" ht="16.5" customHeight="1" x14ac:dyDescent="0.25">
      <c r="AO339" s="27"/>
    </row>
    <row r="340" spans="41:41" ht="16.5" customHeight="1" x14ac:dyDescent="0.25">
      <c r="AO340" s="27"/>
    </row>
    <row r="341" spans="41:41" ht="16.5" customHeight="1" x14ac:dyDescent="0.25">
      <c r="AO341" s="27"/>
    </row>
    <row r="342" spans="41:41" ht="16.5" customHeight="1" x14ac:dyDescent="0.25">
      <c r="AO342" s="27"/>
    </row>
    <row r="343" spans="41:41" ht="16.5" customHeight="1" x14ac:dyDescent="0.25">
      <c r="AO343" s="27"/>
    </row>
    <row r="344" spans="41:41" ht="16.5" customHeight="1" x14ac:dyDescent="0.25">
      <c r="AO344" s="27"/>
    </row>
    <row r="345" spans="41:41" ht="16.5" customHeight="1" x14ac:dyDescent="0.25">
      <c r="AO345" s="27"/>
    </row>
    <row r="346" spans="41:41" ht="16.5" customHeight="1" x14ac:dyDescent="0.25">
      <c r="AO346" s="27"/>
    </row>
    <row r="347" spans="41:41" ht="16.5" customHeight="1" x14ac:dyDescent="0.25">
      <c r="AO347" s="27"/>
    </row>
    <row r="348" spans="41:41" ht="16.5" customHeight="1" x14ac:dyDescent="0.25">
      <c r="AO348" s="27"/>
    </row>
    <row r="349" spans="41:41" ht="16.5" customHeight="1" x14ac:dyDescent="0.25">
      <c r="AO349" s="27"/>
    </row>
    <row r="350" spans="41:41" ht="16.5" customHeight="1" x14ac:dyDescent="0.25">
      <c r="AO350" s="27"/>
    </row>
    <row r="351" spans="41:41" ht="16.5" customHeight="1" x14ac:dyDescent="0.25">
      <c r="AO351" s="27"/>
    </row>
    <row r="352" spans="41:41" ht="16.5" customHeight="1" x14ac:dyDescent="0.25">
      <c r="AO352" s="27"/>
    </row>
    <row r="353" spans="41:41" ht="16.5" customHeight="1" x14ac:dyDescent="0.25">
      <c r="AO353" s="27"/>
    </row>
    <row r="354" spans="41:41" ht="16.5" customHeight="1" x14ac:dyDescent="0.25">
      <c r="AO354" s="27"/>
    </row>
    <row r="355" spans="41:41" ht="16.5" customHeight="1" x14ac:dyDescent="0.25">
      <c r="AO355" s="27"/>
    </row>
    <row r="356" spans="41:41" ht="16.5" customHeight="1" x14ac:dyDescent="0.25">
      <c r="AO356" s="27"/>
    </row>
    <row r="357" spans="41:41" ht="16.5" customHeight="1" x14ac:dyDescent="0.25">
      <c r="AO357" s="27"/>
    </row>
    <row r="358" spans="41:41" ht="16.5" customHeight="1" x14ac:dyDescent="0.25">
      <c r="AO358" s="27"/>
    </row>
    <row r="359" spans="41:41" ht="16.5" customHeight="1" x14ac:dyDescent="0.25">
      <c r="AO359" s="27"/>
    </row>
    <row r="360" spans="41:41" ht="16.5" customHeight="1" x14ac:dyDescent="0.25">
      <c r="AO360" s="27"/>
    </row>
    <row r="361" spans="41:41" ht="16.5" customHeight="1" x14ac:dyDescent="0.25">
      <c r="AO361" s="27"/>
    </row>
    <row r="362" spans="41:41" ht="16.5" customHeight="1" x14ac:dyDescent="0.25">
      <c r="AO362" s="27"/>
    </row>
    <row r="363" spans="41:41" ht="16.5" customHeight="1" x14ac:dyDescent="0.25">
      <c r="AO363" s="27"/>
    </row>
    <row r="364" spans="41:41" ht="16.5" customHeight="1" x14ac:dyDescent="0.25">
      <c r="AO364" s="27"/>
    </row>
    <row r="365" spans="41:41" ht="16.5" customHeight="1" x14ac:dyDescent="0.25">
      <c r="AO365" s="27"/>
    </row>
    <row r="366" spans="41:41" ht="16.5" customHeight="1" x14ac:dyDescent="0.25">
      <c r="AO366" s="27"/>
    </row>
    <row r="367" spans="41:41" ht="16.5" customHeight="1" x14ac:dyDescent="0.25">
      <c r="AO367" s="27"/>
    </row>
    <row r="368" spans="41:41" ht="16.5" customHeight="1" x14ac:dyDescent="0.25">
      <c r="AO368" s="27"/>
    </row>
    <row r="369" spans="41:41" ht="16.5" customHeight="1" x14ac:dyDescent="0.25">
      <c r="AO369" s="27"/>
    </row>
    <row r="370" spans="41:41" ht="16.5" customHeight="1" x14ac:dyDescent="0.25">
      <c r="AO370" s="27"/>
    </row>
    <row r="371" spans="41:41" ht="16.5" customHeight="1" x14ac:dyDescent="0.25">
      <c r="AO371" s="27"/>
    </row>
    <row r="372" spans="41:41" ht="16.5" customHeight="1" x14ac:dyDescent="0.25">
      <c r="AO372" s="27"/>
    </row>
    <row r="373" spans="41:41" ht="16.5" customHeight="1" x14ac:dyDescent="0.25">
      <c r="AO373" s="27"/>
    </row>
    <row r="374" spans="41:41" ht="16.5" customHeight="1" x14ac:dyDescent="0.25">
      <c r="AO374" s="27"/>
    </row>
    <row r="375" spans="41:41" ht="16.5" customHeight="1" x14ac:dyDescent="0.25">
      <c r="AO375" s="27"/>
    </row>
    <row r="376" spans="41:41" ht="16.5" customHeight="1" x14ac:dyDescent="0.25">
      <c r="AO376" s="27"/>
    </row>
    <row r="377" spans="41:41" ht="16.5" customHeight="1" x14ac:dyDescent="0.25">
      <c r="AO377" s="27"/>
    </row>
    <row r="378" spans="41:41" ht="16.5" customHeight="1" x14ac:dyDescent="0.25">
      <c r="AO378" s="27"/>
    </row>
    <row r="379" spans="41:41" ht="16.5" customHeight="1" x14ac:dyDescent="0.25">
      <c r="AO379" s="27"/>
    </row>
    <row r="380" spans="41:41" ht="16.5" customHeight="1" x14ac:dyDescent="0.25">
      <c r="AO380" s="27"/>
    </row>
    <row r="381" spans="41:41" ht="16.5" customHeight="1" x14ac:dyDescent="0.25">
      <c r="AO381" s="27"/>
    </row>
    <row r="382" spans="41:41" ht="16.5" customHeight="1" x14ac:dyDescent="0.25">
      <c r="AO382" s="27"/>
    </row>
    <row r="383" spans="41:41" ht="16.5" customHeight="1" x14ac:dyDescent="0.25">
      <c r="AO383" s="27"/>
    </row>
    <row r="384" spans="41:41" ht="16.5" customHeight="1" x14ac:dyDescent="0.25">
      <c r="AO384" s="27"/>
    </row>
    <row r="385" spans="41:41" ht="16.5" customHeight="1" x14ac:dyDescent="0.25">
      <c r="AO385" s="27"/>
    </row>
    <row r="386" spans="41:41" ht="16.5" customHeight="1" x14ac:dyDescent="0.25">
      <c r="AO386" s="27"/>
    </row>
    <row r="387" spans="41:41" ht="16.5" customHeight="1" x14ac:dyDescent="0.25">
      <c r="AO387" s="27"/>
    </row>
    <row r="388" spans="41:41" ht="16.5" customHeight="1" x14ac:dyDescent="0.25">
      <c r="AO388" s="27"/>
    </row>
    <row r="389" spans="41:41" ht="16.5" customHeight="1" x14ac:dyDescent="0.25">
      <c r="AO389" s="27"/>
    </row>
    <row r="390" spans="41:41" ht="16.5" customHeight="1" x14ac:dyDescent="0.25">
      <c r="AO390" s="27"/>
    </row>
    <row r="391" spans="41:41" ht="16.5" customHeight="1" x14ac:dyDescent="0.25">
      <c r="AO391" s="27"/>
    </row>
    <row r="392" spans="41:41" ht="16.5" customHeight="1" x14ac:dyDescent="0.25">
      <c r="AO392" s="27"/>
    </row>
    <row r="393" spans="41:41" ht="16.5" customHeight="1" x14ac:dyDescent="0.25">
      <c r="AO393" s="27"/>
    </row>
    <row r="394" spans="41:41" ht="16.5" customHeight="1" x14ac:dyDescent="0.25">
      <c r="AO394" s="27"/>
    </row>
    <row r="395" spans="41:41" ht="16.5" customHeight="1" x14ac:dyDescent="0.25">
      <c r="AO395" s="27"/>
    </row>
    <row r="396" spans="41:41" ht="16.5" customHeight="1" x14ac:dyDescent="0.25">
      <c r="AO396" s="27"/>
    </row>
    <row r="397" spans="41:41" ht="16.5" customHeight="1" x14ac:dyDescent="0.25">
      <c r="AO397" s="27"/>
    </row>
    <row r="398" spans="41:41" ht="16.5" customHeight="1" x14ac:dyDescent="0.25">
      <c r="AO398" s="27"/>
    </row>
    <row r="399" spans="41:41" ht="16.5" customHeight="1" x14ac:dyDescent="0.25">
      <c r="AO399" s="27"/>
    </row>
    <row r="400" spans="41:41" ht="16.5" customHeight="1" x14ac:dyDescent="0.25">
      <c r="AO400" s="27"/>
    </row>
    <row r="401" spans="41:41" ht="16.5" customHeight="1" x14ac:dyDescent="0.25">
      <c r="AO401" s="27"/>
    </row>
    <row r="402" spans="41:41" ht="16.5" customHeight="1" x14ac:dyDescent="0.25">
      <c r="AO402" s="27"/>
    </row>
    <row r="403" spans="41:41" ht="16.5" customHeight="1" x14ac:dyDescent="0.25">
      <c r="AO403" s="27"/>
    </row>
    <row r="404" spans="41:41" ht="16.5" customHeight="1" x14ac:dyDescent="0.25">
      <c r="AO404" s="27"/>
    </row>
    <row r="405" spans="41:41" ht="16.5" customHeight="1" x14ac:dyDescent="0.25">
      <c r="AO405" s="27"/>
    </row>
    <row r="406" spans="41:41" ht="16.5" customHeight="1" x14ac:dyDescent="0.25">
      <c r="AO406" s="27"/>
    </row>
    <row r="407" spans="41:41" ht="16.5" customHeight="1" x14ac:dyDescent="0.25">
      <c r="AO407" s="27"/>
    </row>
    <row r="408" spans="41:41" ht="16.5" customHeight="1" x14ac:dyDescent="0.25">
      <c r="AO408" s="27"/>
    </row>
    <row r="409" spans="41:41" ht="16.5" customHeight="1" x14ac:dyDescent="0.25">
      <c r="AO409" s="27"/>
    </row>
    <row r="410" spans="41:41" ht="16.5" customHeight="1" x14ac:dyDescent="0.25">
      <c r="AO410" s="27"/>
    </row>
    <row r="411" spans="41:41" ht="16.5" customHeight="1" x14ac:dyDescent="0.25">
      <c r="AO411" s="27"/>
    </row>
    <row r="412" spans="41:41" ht="16.5" customHeight="1" x14ac:dyDescent="0.25">
      <c r="AO412" s="27"/>
    </row>
    <row r="413" spans="41:41" ht="16.5" customHeight="1" x14ac:dyDescent="0.25">
      <c r="AO413" s="27"/>
    </row>
    <row r="414" spans="41:41" ht="16.5" customHeight="1" x14ac:dyDescent="0.25">
      <c r="AO414" s="27"/>
    </row>
    <row r="415" spans="41:41" ht="16.5" customHeight="1" x14ac:dyDescent="0.25">
      <c r="AO415" s="27"/>
    </row>
    <row r="416" spans="41:41" ht="16.5" customHeight="1" x14ac:dyDescent="0.25">
      <c r="AO416" s="27"/>
    </row>
    <row r="417" spans="41:41" ht="16.5" customHeight="1" x14ac:dyDescent="0.25">
      <c r="AO417" s="27"/>
    </row>
    <row r="418" spans="41:41" ht="16.5" customHeight="1" x14ac:dyDescent="0.25">
      <c r="AO418" s="27"/>
    </row>
    <row r="419" spans="41:41" ht="16.5" customHeight="1" x14ac:dyDescent="0.25">
      <c r="AO419" s="27"/>
    </row>
    <row r="420" spans="41:41" ht="16.5" customHeight="1" x14ac:dyDescent="0.25">
      <c r="AO420" s="27"/>
    </row>
    <row r="421" spans="41:41" ht="16.5" customHeight="1" x14ac:dyDescent="0.25">
      <c r="AO421" s="27"/>
    </row>
    <row r="422" spans="41:41" ht="16.5" customHeight="1" x14ac:dyDescent="0.25">
      <c r="AO422" s="27"/>
    </row>
    <row r="423" spans="41:41" ht="16.5" customHeight="1" x14ac:dyDescent="0.25">
      <c r="AO423" s="27"/>
    </row>
    <row r="424" spans="41:41" ht="16.5" customHeight="1" x14ac:dyDescent="0.25">
      <c r="AO424" s="27"/>
    </row>
    <row r="425" spans="41:41" ht="16.5" customHeight="1" x14ac:dyDescent="0.25">
      <c r="AO425" s="27"/>
    </row>
    <row r="426" spans="41:41" ht="16.5" customHeight="1" x14ac:dyDescent="0.25">
      <c r="AO426" s="27"/>
    </row>
    <row r="427" spans="41:41" ht="16.5" customHeight="1" x14ac:dyDescent="0.25">
      <c r="AO427" s="27"/>
    </row>
    <row r="428" spans="41:41" ht="16.5" customHeight="1" x14ac:dyDescent="0.25">
      <c r="AO428" s="27"/>
    </row>
    <row r="429" spans="41:41" ht="16.5" customHeight="1" x14ac:dyDescent="0.25">
      <c r="AO429" s="27"/>
    </row>
    <row r="430" spans="41:41" ht="16.5" customHeight="1" x14ac:dyDescent="0.25">
      <c r="AO430" s="27"/>
    </row>
    <row r="431" spans="41:41" ht="16.5" customHeight="1" x14ac:dyDescent="0.25">
      <c r="AO431" s="27"/>
    </row>
    <row r="432" spans="41:41" ht="16.5" customHeight="1" x14ac:dyDescent="0.25">
      <c r="AO432" s="27"/>
    </row>
    <row r="433" spans="41:41" ht="16.5" customHeight="1" x14ac:dyDescent="0.25">
      <c r="AO433" s="27"/>
    </row>
    <row r="434" spans="41:41" ht="16.5" customHeight="1" x14ac:dyDescent="0.25">
      <c r="AO434" s="27"/>
    </row>
    <row r="435" spans="41:41" ht="16.5" customHeight="1" x14ac:dyDescent="0.25">
      <c r="AO435" s="27"/>
    </row>
    <row r="436" spans="41:41" ht="16.5" customHeight="1" x14ac:dyDescent="0.25">
      <c r="AO436" s="27"/>
    </row>
    <row r="437" spans="41:41" ht="16.5" customHeight="1" x14ac:dyDescent="0.25">
      <c r="AO437" s="27"/>
    </row>
    <row r="438" spans="41:41" ht="16.5" customHeight="1" x14ac:dyDescent="0.25">
      <c r="AO438" s="27"/>
    </row>
    <row r="439" spans="41:41" ht="16.5" customHeight="1" x14ac:dyDescent="0.25">
      <c r="AO439" s="27"/>
    </row>
    <row r="440" spans="41:41" ht="16.5" customHeight="1" x14ac:dyDescent="0.25">
      <c r="AO440" s="27"/>
    </row>
    <row r="441" spans="41:41" ht="16.5" customHeight="1" x14ac:dyDescent="0.25">
      <c r="AO441" s="27"/>
    </row>
    <row r="442" spans="41:41" ht="16.5" customHeight="1" x14ac:dyDescent="0.25">
      <c r="AO442" s="27"/>
    </row>
    <row r="443" spans="41:41" ht="16.5" customHeight="1" x14ac:dyDescent="0.25">
      <c r="AO443" s="27"/>
    </row>
    <row r="444" spans="41:41" ht="16.5" customHeight="1" x14ac:dyDescent="0.25">
      <c r="AO444" s="27"/>
    </row>
    <row r="445" spans="41:41" ht="16.5" customHeight="1" x14ac:dyDescent="0.25">
      <c r="AO445" s="27"/>
    </row>
    <row r="446" spans="41:41" ht="16.5" customHeight="1" x14ac:dyDescent="0.25">
      <c r="AO446" s="27"/>
    </row>
    <row r="447" spans="41:41" ht="16.5" customHeight="1" x14ac:dyDescent="0.25">
      <c r="AO447" s="27"/>
    </row>
    <row r="448" spans="41:41" ht="16.5" customHeight="1" x14ac:dyDescent="0.25">
      <c r="AO448" s="27"/>
    </row>
    <row r="449" spans="41:41" ht="16.5" customHeight="1" x14ac:dyDescent="0.25">
      <c r="AO449" s="27"/>
    </row>
    <row r="450" spans="41:41" ht="16.5" customHeight="1" x14ac:dyDescent="0.25">
      <c r="AO450" s="27"/>
    </row>
    <row r="451" spans="41:41" ht="16.5" customHeight="1" x14ac:dyDescent="0.25">
      <c r="AO451" s="27"/>
    </row>
    <row r="452" spans="41:41" ht="16.5" customHeight="1" x14ac:dyDescent="0.25">
      <c r="AO452" s="27"/>
    </row>
    <row r="453" spans="41:41" ht="16.5" customHeight="1" x14ac:dyDescent="0.25">
      <c r="AO453" s="27"/>
    </row>
    <row r="454" spans="41:41" ht="16.5" customHeight="1" x14ac:dyDescent="0.25">
      <c r="AO454" s="27"/>
    </row>
    <row r="455" spans="41:41" ht="16.5" customHeight="1" x14ac:dyDescent="0.25">
      <c r="AO455" s="27"/>
    </row>
    <row r="456" spans="41:41" ht="16.5" customHeight="1" x14ac:dyDescent="0.25">
      <c r="AO456" s="27"/>
    </row>
    <row r="457" spans="41:41" ht="16.5" customHeight="1" x14ac:dyDescent="0.25">
      <c r="AO457" s="27"/>
    </row>
    <row r="458" spans="41:41" ht="16.5" customHeight="1" x14ac:dyDescent="0.25">
      <c r="AO458" s="27"/>
    </row>
    <row r="459" spans="41:41" ht="16.5" customHeight="1" x14ac:dyDescent="0.25">
      <c r="AO459" s="27"/>
    </row>
    <row r="460" spans="41:41" ht="16.5" customHeight="1" x14ac:dyDescent="0.25">
      <c r="AO460" s="27"/>
    </row>
    <row r="461" spans="41:41" ht="16.5" customHeight="1" x14ac:dyDescent="0.25">
      <c r="AO461" s="27"/>
    </row>
    <row r="462" spans="41:41" ht="16.5" customHeight="1" x14ac:dyDescent="0.25">
      <c r="AO462" s="27"/>
    </row>
    <row r="463" spans="41:41" ht="16.5" customHeight="1" x14ac:dyDescent="0.25">
      <c r="AO463" s="27"/>
    </row>
    <row r="464" spans="41:41" ht="16.5" customHeight="1" x14ac:dyDescent="0.25">
      <c r="AO464" s="27"/>
    </row>
    <row r="465" spans="41:41" ht="16.5" customHeight="1" x14ac:dyDescent="0.25">
      <c r="AO465" s="27"/>
    </row>
    <row r="466" spans="41:41" ht="16.5" customHeight="1" x14ac:dyDescent="0.25">
      <c r="AO466" s="27"/>
    </row>
    <row r="467" spans="41:41" ht="16.5" customHeight="1" x14ac:dyDescent="0.25">
      <c r="AO467" s="27"/>
    </row>
    <row r="468" spans="41:41" ht="16.5" customHeight="1" x14ac:dyDescent="0.25">
      <c r="AO468" s="27"/>
    </row>
    <row r="469" spans="41:41" ht="16.5" customHeight="1" x14ac:dyDescent="0.25">
      <c r="AO469" s="27"/>
    </row>
    <row r="470" spans="41:41" ht="16.5" customHeight="1" x14ac:dyDescent="0.25">
      <c r="AO470" s="27"/>
    </row>
    <row r="471" spans="41:41" ht="16.5" customHeight="1" x14ac:dyDescent="0.25">
      <c r="AO471" s="27"/>
    </row>
    <row r="472" spans="41:41" ht="16.5" customHeight="1" x14ac:dyDescent="0.25">
      <c r="AO472" s="27"/>
    </row>
    <row r="473" spans="41:41" ht="16.5" customHeight="1" x14ac:dyDescent="0.25">
      <c r="AO473" s="27"/>
    </row>
    <row r="474" spans="41:41" ht="16.5" customHeight="1" x14ac:dyDescent="0.25">
      <c r="AO474" s="27"/>
    </row>
    <row r="475" spans="41:41" ht="16.5" customHeight="1" x14ac:dyDescent="0.25">
      <c r="AO475" s="27"/>
    </row>
    <row r="476" spans="41:41" ht="16.5" customHeight="1" x14ac:dyDescent="0.25">
      <c r="AO476" s="27"/>
    </row>
    <row r="477" spans="41:41" ht="16.5" customHeight="1" x14ac:dyDescent="0.25">
      <c r="AO477" s="27"/>
    </row>
    <row r="478" spans="41:41" ht="16.5" customHeight="1" x14ac:dyDescent="0.25">
      <c r="AO478" s="27"/>
    </row>
    <row r="479" spans="41:41" ht="16.5" customHeight="1" x14ac:dyDescent="0.25">
      <c r="AO479" s="27"/>
    </row>
    <row r="480" spans="41:41" ht="16.5" customHeight="1" x14ac:dyDescent="0.25">
      <c r="AO480" s="27"/>
    </row>
    <row r="481" spans="41:41" ht="16.5" customHeight="1" x14ac:dyDescent="0.25">
      <c r="AO481" s="27"/>
    </row>
    <row r="482" spans="41:41" ht="16.5" customHeight="1" x14ac:dyDescent="0.25">
      <c r="AO482" s="27"/>
    </row>
    <row r="483" spans="41:41" ht="16.5" customHeight="1" x14ac:dyDescent="0.25">
      <c r="AO483" s="27"/>
    </row>
    <row r="484" spans="41:41" ht="16.5" customHeight="1" x14ac:dyDescent="0.25">
      <c r="AO484" s="27"/>
    </row>
    <row r="485" spans="41:41" ht="16.5" customHeight="1" x14ac:dyDescent="0.25">
      <c r="AO485" s="27"/>
    </row>
    <row r="486" spans="41:41" ht="16.5" customHeight="1" x14ac:dyDescent="0.25">
      <c r="AO486" s="27"/>
    </row>
    <row r="487" spans="41:41" ht="16.5" customHeight="1" x14ac:dyDescent="0.25">
      <c r="AO487" s="27"/>
    </row>
    <row r="488" spans="41:41" ht="16.5" customHeight="1" x14ac:dyDescent="0.25">
      <c r="AO488" s="27"/>
    </row>
    <row r="489" spans="41:41" ht="16.5" customHeight="1" x14ac:dyDescent="0.25">
      <c r="AO489" s="27"/>
    </row>
    <row r="490" spans="41:41" ht="16.5" customHeight="1" x14ac:dyDescent="0.25">
      <c r="AO490" s="27"/>
    </row>
    <row r="491" spans="41:41" ht="16.5" customHeight="1" x14ac:dyDescent="0.25">
      <c r="AO491" s="27"/>
    </row>
    <row r="492" spans="41:41" ht="16.5" customHeight="1" x14ac:dyDescent="0.25">
      <c r="AO492" s="27"/>
    </row>
    <row r="493" spans="41:41" ht="16.5" customHeight="1" x14ac:dyDescent="0.25">
      <c r="AO493" s="27"/>
    </row>
    <row r="494" spans="41:41" ht="16.5" customHeight="1" x14ac:dyDescent="0.25">
      <c r="AO494" s="27"/>
    </row>
    <row r="495" spans="41:41" ht="16.5" customHeight="1" x14ac:dyDescent="0.25">
      <c r="AO495" s="27"/>
    </row>
    <row r="496" spans="41:41" ht="16.5" customHeight="1" x14ac:dyDescent="0.25">
      <c r="AO496" s="27"/>
    </row>
    <row r="497" spans="41:41" ht="16.5" customHeight="1" x14ac:dyDescent="0.25">
      <c r="AO497" s="27"/>
    </row>
    <row r="498" spans="41:41" ht="16.5" customHeight="1" x14ac:dyDescent="0.25">
      <c r="AO498" s="27"/>
    </row>
    <row r="499" spans="41:41" ht="16.5" customHeight="1" x14ac:dyDescent="0.25">
      <c r="AO499" s="27"/>
    </row>
    <row r="500" spans="41:41" ht="16.5" customHeight="1" x14ac:dyDescent="0.25">
      <c r="AO500" s="27"/>
    </row>
    <row r="501" spans="41:41" ht="16.5" customHeight="1" x14ac:dyDescent="0.25">
      <c r="AO501" s="27"/>
    </row>
    <row r="502" spans="41:41" ht="16.5" customHeight="1" x14ac:dyDescent="0.25">
      <c r="AO502" s="27"/>
    </row>
    <row r="503" spans="41:41" ht="16.5" customHeight="1" x14ac:dyDescent="0.25">
      <c r="AO503" s="27"/>
    </row>
    <row r="504" spans="41:41" ht="16.5" customHeight="1" x14ac:dyDescent="0.25">
      <c r="AO504" s="27"/>
    </row>
    <row r="505" spans="41:41" ht="16.5" customHeight="1" x14ac:dyDescent="0.25">
      <c r="AO505" s="27"/>
    </row>
    <row r="506" spans="41:41" ht="16.5" customHeight="1" x14ac:dyDescent="0.25">
      <c r="AO506" s="27"/>
    </row>
    <row r="507" spans="41:41" ht="16.5" customHeight="1" x14ac:dyDescent="0.25">
      <c r="AO507" s="27"/>
    </row>
    <row r="508" spans="41:41" ht="16.5" customHeight="1" x14ac:dyDescent="0.25">
      <c r="AO508" s="27"/>
    </row>
    <row r="509" spans="41:41" ht="16.5" customHeight="1" x14ac:dyDescent="0.25">
      <c r="AO509" s="27"/>
    </row>
    <row r="510" spans="41:41" ht="16.5" customHeight="1" x14ac:dyDescent="0.25">
      <c r="AO510" s="27"/>
    </row>
    <row r="511" spans="41:41" ht="16.5" customHeight="1" x14ac:dyDescent="0.25">
      <c r="AO511" s="27"/>
    </row>
    <row r="512" spans="41:41" ht="16.5" customHeight="1" x14ac:dyDescent="0.25">
      <c r="AO512" s="27"/>
    </row>
    <row r="513" spans="41:41" ht="16.5" customHeight="1" x14ac:dyDescent="0.25">
      <c r="AO513" s="27"/>
    </row>
    <row r="514" spans="41:41" ht="16.5" customHeight="1" x14ac:dyDescent="0.25">
      <c r="AO514" s="27"/>
    </row>
    <row r="515" spans="41:41" ht="16.5" customHeight="1" x14ac:dyDescent="0.25">
      <c r="AO515" s="27"/>
    </row>
    <row r="516" spans="41:41" ht="16.5" customHeight="1" x14ac:dyDescent="0.25">
      <c r="AO516" s="27"/>
    </row>
    <row r="517" spans="41:41" ht="16.5" customHeight="1" x14ac:dyDescent="0.25">
      <c r="AO517" s="27"/>
    </row>
    <row r="518" spans="41:41" ht="16.5" customHeight="1" x14ac:dyDescent="0.25">
      <c r="AO518" s="27"/>
    </row>
    <row r="519" spans="41:41" ht="16.5" customHeight="1" x14ac:dyDescent="0.25">
      <c r="AO519" s="27"/>
    </row>
    <row r="520" spans="41:41" ht="16.5" customHeight="1" x14ac:dyDescent="0.25">
      <c r="AO520" s="27"/>
    </row>
    <row r="521" spans="41:41" ht="16.5" customHeight="1" x14ac:dyDescent="0.25">
      <c r="AO521" s="27"/>
    </row>
    <row r="522" spans="41:41" ht="16.5" customHeight="1" x14ac:dyDescent="0.25">
      <c r="AO522" s="27"/>
    </row>
    <row r="523" spans="41:41" ht="16.5" customHeight="1" x14ac:dyDescent="0.25">
      <c r="AO523" s="27"/>
    </row>
    <row r="524" spans="41:41" ht="16.5" customHeight="1" x14ac:dyDescent="0.25">
      <c r="AO524" s="27"/>
    </row>
    <row r="525" spans="41:41" ht="16.5" customHeight="1" x14ac:dyDescent="0.25">
      <c r="AO525" s="27"/>
    </row>
    <row r="526" spans="41:41" ht="16.5" customHeight="1" x14ac:dyDescent="0.25">
      <c r="AO526" s="27"/>
    </row>
    <row r="527" spans="41:41" ht="16.5" customHeight="1" x14ac:dyDescent="0.25">
      <c r="AO527" s="27"/>
    </row>
    <row r="528" spans="41:41" ht="16.5" customHeight="1" x14ac:dyDescent="0.25">
      <c r="AO528" s="27"/>
    </row>
    <row r="529" spans="41:41" ht="16.5" customHeight="1" x14ac:dyDescent="0.25">
      <c r="AO529" s="27"/>
    </row>
    <row r="530" spans="41:41" ht="16.5" customHeight="1" x14ac:dyDescent="0.25">
      <c r="AO530" s="27"/>
    </row>
    <row r="531" spans="41:41" ht="16.5" customHeight="1" x14ac:dyDescent="0.25">
      <c r="AO531" s="27"/>
    </row>
    <row r="532" spans="41:41" ht="16.5" customHeight="1" x14ac:dyDescent="0.25">
      <c r="AO532" s="27"/>
    </row>
    <row r="533" spans="41:41" ht="16.5" customHeight="1" x14ac:dyDescent="0.25">
      <c r="AO533" s="27"/>
    </row>
    <row r="534" spans="41:41" ht="16.5" customHeight="1" x14ac:dyDescent="0.25">
      <c r="AO534" s="27"/>
    </row>
    <row r="535" spans="41:41" ht="16.5" customHeight="1" x14ac:dyDescent="0.25">
      <c r="AO535" s="27"/>
    </row>
    <row r="536" spans="41:41" ht="16.5" customHeight="1" x14ac:dyDescent="0.25">
      <c r="AO536" s="27"/>
    </row>
    <row r="537" spans="41:41" ht="16.5" customHeight="1" x14ac:dyDescent="0.25">
      <c r="AO537" s="27"/>
    </row>
    <row r="538" spans="41:41" ht="16.5" customHeight="1" x14ac:dyDescent="0.25">
      <c r="AO538" s="27"/>
    </row>
    <row r="539" spans="41:41" ht="16.5" customHeight="1" x14ac:dyDescent="0.25">
      <c r="AO539" s="27"/>
    </row>
    <row r="540" spans="41:41" ht="16.5" customHeight="1" x14ac:dyDescent="0.25">
      <c r="AO540" s="27"/>
    </row>
    <row r="541" spans="41:41" ht="16.5" customHeight="1" x14ac:dyDescent="0.25">
      <c r="AO541" s="27"/>
    </row>
    <row r="542" spans="41:41" ht="16.5" customHeight="1" x14ac:dyDescent="0.25">
      <c r="AO542" s="27"/>
    </row>
    <row r="543" spans="41:41" ht="16.5" customHeight="1" x14ac:dyDescent="0.25">
      <c r="AO543" s="27"/>
    </row>
    <row r="544" spans="41:41" ht="16.5" customHeight="1" x14ac:dyDescent="0.25">
      <c r="AO544" s="27"/>
    </row>
    <row r="545" spans="41:41" ht="16.5" customHeight="1" x14ac:dyDescent="0.25">
      <c r="AO545" s="27"/>
    </row>
    <row r="546" spans="41:41" ht="16.5" customHeight="1" x14ac:dyDescent="0.25">
      <c r="AO546" s="27"/>
    </row>
    <row r="547" spans="41:41" ht="16.5" customHeight="1" x14ac:dyDescent="0.25">
      <c r="AO547" s="27"/>
    </row>
    <row r="548" spans="41:41" ht="16.5" customHeight="1" x14ac:dyDescent="0.25">
      <c r="AO548" s="27"/>
    </row>
    <row r="549" spans="41:41" ht="16.5" customHeight="1" x14ac:dyDescent="0.25">
      <c r="AO549" s="27"/>
    </row>
    <row r="550" spans="41:41" ht="16.5" customHeight="1" x14ac:dyDescent="0.25">
      <c r="AO550" s="27"/>
    </row>
    <row r="551" spans="41:41" ht="16.5" customHeight="1" x14ac:dyDescent="0.25">
      <c r="AO551" s="27"/>
    </row>
    <row r="552" spans="41:41" ht="16.5" customHeight="1" x14ac:dyDescent="0.25">
      <c r="AO552" s="27"/>
    </row>
    <row r="553" spans="41:41" ht="16.5" customHeight="1" x14ac:dyDescent="0.25">
      <c r="AO553" s="27"/>
    </row>
    <row r="554" spans="41:41" ht="16.5" customHeight="1" x14ac:dyDescent="0.25">
      <c r="AO554" s="27"/>
    </row>
    <row r="555" spans="41:41" ht="16.5" customHeight="1" x14ac:dyDescent="0.25">
      <c r="AO555" s="27"/>
    </row>
    <row r="556" spans="41:41" ht="16.5" customHeight="1" x14ac:dyDescent="0.25">
      <c r="AO556" s="27"/>
    </row>
    <row r="557" spans="41:41" ht="16.5" customHeight="1" x14ac:dyDescent="0.25">
      <c r="AO557" s="27"/>
    </row>
    <row r="558" spans="41:41" ht="16.5" customHeight="1" x14ac:dyDescent="0.25">
      <c r="AO558" s="27"/>
    </row>
    <row r="559" spans="41:41" ht="16.5" customHeight="1" x14ac:dyDescent="0.25">
      <c r="AO559" s="27"/>
    </row>
    <row r="560" spans="41:41" ht="16.5" customHeight="1" x14ac:dyDescent="0.25">
      <c r="AO560" s="27"/>
    </row>
    <row r="561" spans="41:41" ht="16.5" customHeight="1" x14ac:dyDescent="0.25">
      <c r="AO561" s="27"/>
    </row>
    <row r="562" spans="41:41" ht="16.5" customHeight="1" x14ac:dyDescent="0.25">
      <c r="AO562" s="27"/>
    </row>
    <row r="563" spans="41:41" ht="16.5" customHeight="1" x14ac:dyDescent="0.25">
      <c r="AO563" s="27"/>
    </row>
    <row r="564" spans="41:41" ht="16.5" customHeight="1" x14ac:dyDescent="0.25">
      <c r="AO564" s="27"/>
    </row>
    <row r="565" spans="41:41" ht="16.5" customHeight="1" x14ac:dyDescent="0.25">
      <c r="AO565" s="27"/>
    </row>
    <row r="566" spans="41:41" ht="16.5" customHeight="1" x14ac:dyDescent="0.25">
      <c r="AO566" s="27"/>
    </row>
    <row r="567" spans="41:41" ht="16.5" customHeight="1" x14ac:dyDescent="0.25">
      <c r="AO567" s="27"/>
    </row>
    <row r="568" spans="41:41" ht="16.5" customHeight="1" x14ac:dyDescent="0.25">
      <c r="AO568" s="27"/>
    </row>
    <row r="569" spans="41:41" ht="16.5" customHeight="1" x14ac:dyDescent="0.25">
      <c r="AO569" s="27"/>
    </row>
    <row r="570" spans="41:41" ht="16.5" customHeight="1" x14ac:dyDescent="0.25">
      <c r="AO570" s="27"/>
    </row>
    <row r="571" spans="41:41" ht="16.5" customHeight="1" x14ac:dyDescent="0.25">
      <c r="AO571" s="27"/>
    </row>
    <row r="572" spans="41:41" ht="16.5" customHeight="1" x14ac:dyDescent="0.25">
      <c r="AO572" s="27"/>
    </row>
    <row r="573" spans="41:41" ht="16.5" customHeight="1" x14ac:dyDescent="0.25">
      <c r="AO573" s="27"/>
    </row>
    <row r="574" spans="41:41" ht="16.5" customHeight="1" x14ac:dyDescent="0.25">
      <c r="AO574" s="27"/>
    </row>
    <row r="575" spans="41:41" ht="16.5" customHeight="1" x14ac:dyDescent="0.25">
      <c r="AO575" s="27"/>
    </row>
    <row r="576" spans="41:41" ht="16.5" customHeight="1" x14ac:dyDescent="0.25">
      <c r="AO576" s="27"/>
    </row>
    <row r="577" spans="41:41" ht="16.5" customHeight="1" x14ac:dyDescent="0.25">
      <c r="AO577" s="27"/>
    </row>
    <row r="578" spans="41:41" ht="16.5" customHeight="1" x14ac:dyDescent="0.25">
      <c r="AO578" s="27"/>
    </row>
    <row r="579" spans="41:41" ht="16.5" customHeight="1" x14ac:dyDescent="0.25">
      <c r="AO579" s="27"/>
    </row>
    <row r="580" spans="41:41" ht="16.5" customHeight="1" x14ac:dyDescent="0.25">
      <c r="AO580" s="27"/>
    </row>
    <row r="581" spans="41:41" ht="16.5" customHeight="1" x14ac:dyDescent="0.25">
      <c r="AO581" s="27"/>
    </row>
    <row r="582" spans="41:41" ht="16.5" customHeight="1" x14ac:dyDescent="0.25">
      <c r="AO582" s="27"/>
    </row>
    <row r="583" spans="41:41" ht="16.5" customHeight="1" x14ac:dyDescent="0.25">
      <c r="AO583" s="27"/>
    </row>
    <row r="584" spans="41:41" ht="16.5" customHeight="1" x14ac:dyDescent="0.25">
      <c r="AO584" s="27"/>
    </row>
    <row r="585" spans="41:41" ht="16.5" customHeight="1" x14ac:dyDescent="0.25">
      <c r="AO585" s="27"/>
    </row>
    <row r="586" spans="41:41" ht="16.5" customHeight="1" x14ac:dyDescent="0.25">
      <c r="AO586" s="27"/>
    </row>
    <row r="587" spans="41:41" ht="16.5" customHeight="1" x14ac:dyDescent="0.25">
      <c r="AO587" s="27"/>
    </row>
    <row r="588" spans="41:41" ht="16.5" customHeight="1" x14ac:dyDescent="0.25">
      <c r="AO588" s="27"/>
    </row>
    <row r="589" spans="41:41" ht="16.5" customHeight="1" x14ac:dyDescent="0.25">
      <c r="AO589" s="27"/>
    </row>
    <row r="590" spans="41:41" ht="16.5" customHeight="1" x14ac:dyDescent="0.25">
      <c r="AO590" s="27"/>
    </row>
    <row r="591" spans="41:41" ht="16.5" customHeight="1" x14ac:dyDescent="0.25">
      <c r="AO591" s="27"/>
    </row>
    <row r="592" spans="41:41" ht="16.5" customHeight="1" x14ac:dyDescent="0.25">
      <c r="AO592" s="27"/>
    </row>
    <row r="593" spans="41:41" ht="16.5" customHeight="1" x14ac:dyDescent="0.25">
      <c r="AO593" s="27"/>
    </row>
    <row r="594" spans="41:41" ht="16.5" customHeight="1" x14ac:dyDescent="0.25">
      <c r="AO594" s="27"/>
    </row>
    <row r="595" spans="41:41" ht="16.5" customHeight="1" x14ac:dyDescent="0.25">
      <c r="AO595" s="27"/>
    </row>
    <row r="596" spans="41:41" ht="16.5" customHeight="1" x14ac:dyDescent="0.25">
      <c r="AO596" s="27"/>
    </row>
    <row r="597" spans="41:41" ht="16.5" customHeight="1" x14ac:dyDescent="0.25">
      <c r="AO597" s="27"/>
    </row>
    <row r="598" spans="41:41" ht="16.5" customHeight="1" x14ac:dyDescent="0.25">
      <c r="AO598" s="27"/>
    </row>
    <row r="599" spans="41:41" ht="16.5" customHeight="1" x14ac:dyDescent="0.25">
      <c r="AO599" s="27"/>
    </row>
    <row r="600" spans="41:41" ht="16.5" customHeight="1" x14ac:dyDescent="0.25">
      <c r="AO600" s="27"/>
    </row>
    <row r="601" spans="41:41" ht="16.5" customHeight="1" x14ac:dyDescent="0.25">
      <c r="AO601" s="27"/>
    </row>
    <row r="602" spans="41:41" ht="16.5" customHeight="1" x14ac:dyDescent="0.25">
      <c r="AO602" s="27"/>
    </row>
    <row r="603" spans="41:41" ht="16.5" customHeight="1" x14ac:dyDescent="0.25">
      <c r="AO603" s="27"/>
    </row>
    <row r="604" spans="41:41" ht="16.5" customHeight="1" x14ac:dyDescent="0.25">
      <c r="AO604" s="27"/>
    </row>
    <row r="605" spans="41:41" ht="16.5" customHeight="1" x14ac:dyDescent="0.25">
      <c r="AO605" s="27"/>
    </row>
    <row r="606" spans="41:41" ht="16.5" customHeight="1" x14ac:dyDescent="0.25">
      <c r="AO606" s="27"/>
    </row>
    <row r="607" spans="41:41" ht="16.5" customHeight="1" x14ac:dyDescent="0.25">
      <c r="AO607" s="27"/>
    </row>
    <row r="608" spans="41:41" ht="16.5" customHeight="1" x14ac:dyDescent="0.25">
      <c r="AO608" s="27"/>
    </row>
    <row r="609" spans="41:41" ht="16.5" customHeight="1" x14ac:dyDescent="0.25">
      <c r="AO609" s="27"/>
    </row>
    <row r="610" spans="41:41" ht="16.5" customHeight="1" x14ac:dyDescent="0.25">
      <c r="AO610" s="27"/>
    </row>
    <row r="611" spans="41:41" ht="16.5" customHeight="1" x14ac:dyDescent="0.25">
      <c r="AO611" s="27"/>
    </row>
    <row r="612" spans="41:41" ht="16.5" customHeight="1" x14ac:dyDescent="0.25">
      <c r="AO612" s="27"/>
    </row>
    <row r="613" spans="41:41" ht="16.5" customHeight="1" x14ac:dyDescent="0.25">
      <c r="AO613" s="27"/>
    </row>
    <row r="614" spans="41:41" ht="16.5" customHeight="1" x14ac:dyDescent="0.25">
      <c r="AO614" s="27"/>
    </row>
    <row r="615" spans="41:41" ht="16.5" customHeight="1" x14ac:dyDescent="0.25">
      <c r="AO615" s="27"/>
    </row>
    <row r="616" spans="41:41" ht="16.5" customHeight="1" x14ac:dyDescent="0.25">
      <c r="AO616" s="27"/>
    </row>
    <row r="617" spans="41:41" ht="16.5" customHeight="1" x14ac:dyDescent="0.25">
      <c r="AO617" s="27"/>
    </row>
    <row r="618" spans="41:41" ht="16.5" customHeight="1" x14ac:dyDescent="0.25">
      <c r="AO618" s="27"/>
    </row>
    <row r="619" spans="41:41" ht="16.5" customHeight="1" x14ac:dyDescent="0.25">
      <c r="AO619" s="27"/>
    </row>
    <row r="620" spans="41:41" ht="16.5" customHeight="1" x14ac:dyDescent="0.25">
      <c r="AO620" s="27"/>
    </row>
    <row r="621" spans="41:41" ht="16.5" customHeight="1" x14ac:dyDescent="0.25">
      <c r="AO621" s="27"/>
    </row>
    <row r="622" spans="41:41" ht="16.5" customHeight="1" x14ac:dyDescent="0.25">
      <c r="AO622" s="27"/>
    </row>
    <row r="623" spans="41:41" ht="16.5" customHeight="1" x14ac:dyDescent="0.25">
      <c r="AO623" s="27"/>
    </row>
    <row r="624" spans="41:41" ht="16.5" customHeight="1" x14ac:dyDescent="0.25">
      <c r="AO624" s="27"/>
    </row>
    <row r="625" spans="41:41" ht="16.5" customHeight="1" x14ac:dyDescent="0.25">
      <c r="AO625" s="27"/>
    </row>
    <row r="626" spans="41:41" ht="16.5" customHeight="1" x14ac:dyDescent="0.25">
      <c r="AO626" s="27"/>
    </row>
    <row r="627" spans="41:41" ht="16.5" customHeight="1" x14ac:dyDescent="0.25">
      <c r="AO627" s="27"/>
    </row>
    <row r="628" spans="41:41" ht="16.5" customHeight="1" x14ac:dyDescent="0.25">
      <c r="AO628" s="27"/>
    </row>
    <row r="629" spans="41:41" ht="16.5" customHeight="1" x14ac:dyDescent="0.25">
      <c r="AO629" s="27"/>
    </row>
    <row r="630" spans="41:41" ht="16.5" customHeight="1" x14ac:dyDescent="0.25">
      <c r="AO630" s="27"/>
    </row>
    <row r="631" spans="41:41" ht="16.5" customHeight="1" x14ac:dyDescent="0.25">
      <c r="AO631" s="27"/>
    </row>
    <row r="632" spans="41:41" ht="16.5" customHeight="1" x14ac:dyDescent="0.25">
      <c r="AO632" s="27"/>
    </row>
    <row r="633" spans="41:41" ht="16.5" customHeight="1" x14ac:dyDescent="0.25">
      <c r="AO633" s="27"/>
    </row>
    <row r="634" spans="41:41" ht="16.5" customHeight="1" x14ac:dyDescent="0.25">
      <c r="AO634" s="27"/>
    </row>
    <row r="635" spans="41:41" ht="16.5" customHeight="1" x14ac:dyDescent="0.25">
      <c r="AO635" s="27"/>
    </row>
    <row r="636" spans="41:41" ht="16.5" customHeight="1" x14ac:dyDescent="0.25">
      <c r="AO636" s="27"/>
    </row>
    <row r="637" spans="41:41" ht="16.5" customHeight="1" x14ac:dyDescent="0.25">
      <c r="AO637" s="27"/>
    </row>
    <row r="638" spans="41:41" ht="16.5" customHeight="1" x14ac:dyDescent="0.25">
      <c r="AO638" s="27"/>
    </row>
    <row r="639" spans="41:41" ht="16.5" customHeight="1" x14ac:dyDescent="0.25">
      <c r="AO639" s="27"/>
    </row>
    <row r="640" spans="41:41" ht="16.5" customHeight="1" x14ac:dyDescent="0.25">
      <c r="AO640" s="27"/>
    </row>
    <row r="641" spans="41:41" ht="16.5" customHeight="1" x14ac:dyDescent="0.25">
      <c r="AO641" s="27"/>
    </row>
    <row r="642" spans="41:41" ht="16.5" customHeight="1" x14ac:dyDescent="0.25">
      <c r="AO642" s="27"/>
    </row>
    <row r="643" spans="41:41" ht="16.5" customHeight="1" x14ac:dyDescent="0.25">
      <c r="AO643" s="27"/>
    </row>
    <row r="644" spans="41:41" ht="16.5" customHeight="1" x14ac:dyDescent="0.25">
      <c r="AO644" s="27"/>
    </row>
    <row r="645" spans="41:41" ht="16.5" customHeight="1" x14ac:dyDescent="0.25">
      <c r="AO645" s="27"/>
    </row>
    <row r="646" spans="41:41" ht="16.5" customHeight="1" x14ac:dyDescent="0.25">
      <c r="AO646" s="27"/>
    </row>
    <row r="647" spans="41:41" ht="16.5" customHeight="1" x14ac:dyDescent="0.25">
      <c r="AO647" s="27"/>
    </row>
    <row r="648" spans="41:41" ht="16.5" customHeight="1" x14ac:dyDescent="0.25">
      <c r="AO648" s="27"/>
    </row>
    <row r="649" spans="41:41" ht="16.5" customHeight="1" x14ac:dyDescent="0.25">
      <c r="AO649" s="27"/>
    </row>
    <row r="650" spans="41:41" ht="16.5" customHeight="1" x14ac:dyDescent="0.25">
      <c r="AO650" s="27"/>
    </row>
    <row r="651" spans="41:41" ht="16.5" customHeight="1" x14ac:dyDescent="0.25">
      <c r="AO651" s="27"/>
    </row>
    <row r="652" spans="41:41" ht="16.5" customHeight="1" x14ac:dyDescent="0.25">
      <c r="AO652" s="27"/>
    </row>
    <row r="653" spans="41:41" ht="16.5" customHeight="1" x14ac:dyDescent="0.25">
      <c r="AO653" s="27"/>
    </row>
    <row r="654" spans="41:41" ht="16.5" customHeight="1" x14ac:dyDescent="0.25">
      <c r="AO654" s="27"/>
    </row>
    <row r="655" spans="41:41" ht="16.5" customHeight="1" x14ac:dyDescent="0.25">
      <c r="AO655" s="27"/>
    </row>
    <row r="656" spans="41:41" ht="16.5" customHeight="1" x14ac:dyDescent="0.25">
      <c r="AO656" s="27"/>
    </row>
    <row r="657" spans="41:41" ht="16.5" customHeight="1" x14ac:dyDescent="0.25">
      <c r="AO657" s="27"/>
    </row>
    <row r="658" spans="41:41" ht="16.5" customHeight="1" x14ac:dyDescent="0.25">
      <c r="AO658" s="27"/>
    </row>
    <row r="659" spans="41:41" ht="16.5" customHeight="1" x14ac:dyDescent="0.25">
      <c r="AO659" s="27"/>
    </row>
    <row r="660" spans="41:41" ht="16.5" customHeight="1" x14ac:dyDescent="0.25">
      <c r="AO660" s="27"/>
    </row>
    <row r="661" spans="41:41" ht="16.5" customHeight="1" x14ac:dyDescent="0.25">
      <c r="AO661" s="27"/>
    </row>
    <row r="662" spans="41:41" ht="16.5" customHeight="1" x14ac:dyDescent="0.25">
      <c r="AO662" s="27"/>
    </row>
    <row r="663" spans="41:41" ht="16.5" customHeight="1" x14ac:dyDescent="0.25">
      <c r="AO663" s="27"/>
    </row>
    <row r="664" spans="41:41" ht="16.5" customHeight="1" x14ac:dyDescent="0.25">
      <c r="AO664" s="27"/>
    </row>
    <row r="665" spans="41:41" ht="16.5" customHeight="1" x14ac:dyDescent="0.25">
      <c r="AO665" s="27"/>
    </row>
    <row r="666" spans="41:41" ht="16.5" customHeight="1" x14ac:dyDescent="0.25">
      <c r="AO666" s="27"/>
    </row>
    <row r="667" spans="41:41" ht="16.5" customHeight="1" x14ac:dyDescent="0.25">
      <c r="AO667" s="27"/>
    </row>
    <row r="668" spans="41:41" ht="16.5" customHeight="1" x14ac:dyDescent="0.25">
      <c r="AO668" s="27"/>
    </row>
    <row r="669" spans="41:41" ht="16.5" customHeight="1" x14ac:dyDescent="0.25">
      <c r="AO669" s="27"/>
    </row>
    <row r="670" spans="41:41" ht="16.5" customHeight="1" x14ac:dyDescent="0.25">
      <c r="AO670" s="27"/>
    </row>
    <row r="671" spans="41:41" ht="16.5" customHeight="1" x14ac:dyDescent="0.25">
      <c r="AO671" s="27"/>
    </row>
    <row r="672" spans="41:41" ht="16.5" customHeight="1" x14ac:dyDescent="0.25">
      <c r="AO672" s="27"/>
    </row>
    <row r="673" spans="41:41" ht="16.5" customHeight="1" x14ac:dyDescent="0.25">
      <c r="AO673" s="27"/>
    </row>
    <row r="674" spans="41:41" ht="16.5" customHeight="1" x14ac:dyDescent="0.25">
      <c r="AO674" s="27"/>
    </row>
    <row r="675" spans="41:41" ht="16.5" customHeight="1" x14ac:dyDescent="0.25">
      <c r="AO675" s="27"/>
    </row>
    <row r="676" spans="41:41" ht="16.5" customHeight="1" x14ac:dyDescent="0.25">
      <c r="AO676" s="27"/>
    </row>
    <row r="677" spans="41:41" ht="16.5" customHeight="1" x14ac:dyDescent="0.25">
      <c r="AO677" s="27"/>
    </row>
    <row r="678" spans="41:41" ht="16.5" customHeight="1" x14ac:dyDescent="0.25">
      <c r="AO678" s="27"/>
    </row>
    <row r="679" spans="41:41" ht="16.5" customHeight="1" x14ac:dyDescent="0.25">
      <c r="AO679" s="27"/>
    </row>
    <row r="680" spans="41:41" ht="16.5" customHeight="1" x14ac:dyDescent="0.25">
      <c r="AO680" s="27"/>
    </row>
    <row r="681" spans="41:41" ht="16.5" customHeight="1" x14ac:dyDescent="0.25">
      <c r="AO681" s="27"/>
    </row>
    <row r="682" spans="41:41" ht="16.5" customHeight="1" x14ac:dyDescent="0.25">
      <c r="AO682" s="27"/>
    </row>
    <row r="683" spans="41:41" ht="16.5" customHeight="1" x14ac:dyDescent="0.25">
      <c r="AO683" s="27"/>
    </row>
    <row r="684" spans="41:41" ht="16.5" customHeight="1" x14ac:dyDescent="0.25">
      <c r="AO684" s="27"/>
    </row>
    <row r="685" spans="41:41" ht="16.5" customHeight="1" x14ac:dyDescent="0.25">
      <c r="AO685" s="27"/>
    </row>
    <row r="686" spans="41:41" ht="16.5" customHeight="1" x14ac:dyDescent="0.25">
      <c r="AO686" s="27"/>
    </row>
    <row r="687" spans="41:41" ht="16.5" customHeight="1" x14ac:dyDescent="0.25">
      <c r="AO687" s="27"/>
    </row>
    <row r="688" spans="41:41" ht="16.5" customHeight="1" x14ac:dyDescent="0.25">
      <c r="AO688" s="27"/>
    </row>
    <row r="689" spans="41:41" ht="16.5" customHeight="1" x14ac:dyDescent="0.25">
      <c r="AO689" s="27"/>
    </row>
    <row r="690" spans="41:41" ht="16.5" customHeight="1" x14ac:dyDescent="0.25">
      <c r="AO690" s="27"/>
    </row>
    <row r="691" spans="41:41" ht="16.5" customHeight="1" x14ac:dyDescent="0.25">
      <c r="AO691" s="27"/>
    </row>
    <row r="692" spans="41:41" ht="16.5" customHeight="1" x14ac:dyDescent="0.25">
      <c r="AO692" s="27"/>
    </row>
    <row r="693" spans="41:41" ht="16.5" customHeight="1" x14ac:dyDescent="0.25">
      <c r="AO693" s="27"/>
    </row>
    <row r="694" spans="41:41" ht="16.5" customHeight="1" x14ac:dyDescent="0.25">
      <c r="AO694" s="27"/>
    </row>
    <row r="695" spans="41:41" ht="16.5" customHeight="1" x14ac:dyDescent="0.25">
      <c r="AO695" s="27"/>
    </row>
    <row r="696" spans="41:41" ht="16.5" customHeight="1" x14ac:dyDescent="0.25">
      <c r="AO696" s="27"/>
    </row>
    <row r="697" spans="41:41" ht="16.5" customHeight="1" x14ac:dyDescent="0.25">
      <c r="AO697" s="27"/>
    </row>
    <row r="698" spans="41:41" ht="16.5" customHeight="1" x14ac:dyDescent="0.25">
      <c r="AO698" s="27"/>
    </row>
    <row r="699" spans="41:41" ht="16.5" customHeight="1" x14ac:dyDescent="0.25">
      <c r="AO699" s="27"/>
    </row>
    <row r="700" spans="41:41" ht="16.5" customHeight="1" x14ac:dyDescent="0.25">
      <c r="AO700" s="27"/>
    </row>
    <row r="701" spans="41:41" ht="16.5" customHeight="1" x14ac:dyDescent="0.25">
      <c r="AO701" s="27"/>
    </row>
    <row r="702" spans="41:41" ht="16.5" customHeight="1" x14ac:dyDescent="0.25">
      <c r="AO702" s="27"/>
    </row>
    <row r="703" spans="41:41" ht="16.5" customHeight="1" x14ac:dyDescent="0.25">
      <c r="AO703" s="27"/>
    </row>
    <row r="704" spans="41:41" ht="16.5" customHeight="1" x14ac:dyDescent="0.25">
      <c r="AO704" s="27"/>
    </row>
    <row r="705" spans="41:41" ht="16.5" customHeight="1" x14ac:dyDescent="0.25">
      <c r="AO705" s="27"/>
    </row>
    <row r="706" spans="41:41" ht="16.5" customHeight="1" x14ac:dyDescent="0.25">
      <c r="AO706" s="27"/>
    </row>
    <row r="707" spans="41:41" ht="16.5" customHeight="1" x14ac:dyDescent="0.25">
      <c r="AO707" s="27"/>
    </row>
    <row r="708" spans="41:41" ht="16.5" customHeight="1" x14ac:dyDescent="0.25">
      <c r="AO708" s="27"/>
    </row>
    <row r="709" spans="41:41" ht="16.5" customHeight="1" x14ac:dyDescent="0.25">
      <c r="AO709" s="27"/>
    </row>
    <row r="710" spans="41:41" ht="16.5" customHeight="1" x14ac:dyDescent="0.25">
      <c r="AO710" s="27"/>
    </row>
    <row r="711" spans="41:41" ht="16.5" customHeight="1" x14ac:dyDescent="0.25">
      <c r="AO711" s="27"/>
    </row>
    <row r="712" spans="41:41" ht="16.5" customHeight="1" x14ac:dyDescent="0.25">
      <c r="AO712" s="27"/>
    </row>
    <row r="713" spans="41:41" ht="16.5" customHeight="1" x14ac:dyDescent="0.25">
      <c r="AO713" s="27"/>
    </row>
    <row r="714" spans="41:41" ht="16.5" customHeight="1" x14ac:dyDescent="0.25">
      <c r="AO714" s="27"/>
    </row>
    <row r="715" spans="41:41" ht="16.5" customHeight="1" x14ac:dyDescent="0.25">
      <c r="AO715" s="27"/>
    </row>
    <row r="716" spans="41:41" ht="16.5" customHeight="1" x14ac:dyDescent="0.25">
      <c r="AO716" s="27"/>
    </row>
    <row r="717" spans="41:41" ht="16.5" customHeight="1" x14ac:dyDescent="0.25">
      <c r="AO717" s="27"/>
    </row>
    <row r="718" spans="41:41" ht="16.5" customHeight="1" x14ac:dyDescent="0.25">
      <c r="AO718" s="27"/>
    </row>
    <row r="719" spans="41:41" ht="16.5" customHeight="1" x14ac:dyDescent="0.25">
      <c r="AO719" s="27"/>
    </row>
    <row r="720" spans="41:41" ht="16.5" customHeight="1" x14ac:dyDescent="0.25">
      <c r="AO720" s="27"/>
    </row>
    <row r="721" spans="41:41" ht="16.5" customHeight="1" x14ac:dyDescent="0.25">
      <c r="AO721" s="27"/>
    </row>
    <row r="722" spans="41:41" ht="16.5" customHeight="1" x14ac:dyDescent="0.25">
      <c r="AO722" s="27"/>
    </row>
    <row r="723" spans="41:41" ht="16.5" customHeight="1" x14ac:dyDescent="0.25">
      <c r="AO723" s="27"/>
    </row>
    <row r="724" spans="41:41" ht="16.5" customHeight="1" x14ac:dyDescent="0.25">
      <c r="AO724" s="27"/>
    </row>
    <row r="725" spans="41:41" ht="16.5" customHeight="1" x14ac:dyDescent="0.25">
      <c r="AO725" s="27"/>
    </row>
    <row r="726" spans="41:41" ht="16.5" customHeight="1" x14ac:dyDescent="0.25">
      <c r="AO726" s="27"/>
    </row>
    <row r="727" spans="41:41" ht="16.5" customHeight="1" x14ac:dyDescent="0.25">
      <c r="AO727" s="27"/>
    </row>
    <row r="728" spans="41:41" ht="16.5" customHeight="1" x14ac:dyDescent="0.25">
      <c r="AO728" s="27"/>
    </row>
    <row r="729" spans="41:41" ht="16.5" customHeight="1" x14ac:dyDescent="0.25">
      <c r="AO729" s="27"/>
    </row>
    <row r="730" spans="41:41" ht="16.5" customHeight="1" x14ac:dyDescent="0.25">
      <c r="AO730" s="27"/>
    </row>
    <row r="731" spans="41:41" ht="16.5" customHeight="1" x14ac:dyDescent="0.25">
      <c r="AO731" s="27"/>
    </row>
    <row r="732" spans="41:41" ht="16.5" customHeight="1" x14ac:dyDescent="0.25">
      <c r="AO732" s="27"/>
    </row>
    <row r="733" spans="41:41" ht="16.5" customHeight="1" x14ac:dyDescent="0.25">
      <c r="AO733" s="27"/>
    </row>
    <row r="734" spans="41:41" ht="16.5" customHeight="1" x14ac:dyDescent="0.25">
      <c r="AO734" s="27"/>
    </row>
    <row r="735" spans="41:41" ht="16.5" customHeight="1" x14ac:dyDescent="0.25">
      <c r="AO735" s="27"/>
    </row>
    <row r="736" spans="41:41" ht="16.5" customHeight="1" x14ac:dyDescent="0.25">
      <c r="AO736" s="27"/>
    </row>
    <row r="737" spans="41:41" ht="16.5" customHeight="1" x14ac:dyDescent="0.25">
      <c r="AO737" s="27"/>
    </row>
    <row r="738" spans="41:41" ht="16.5" customHeight="1" x14ac:dyDescent="0.25">
      <c r="AO738" s="27"/>
    </row>
    <row r="739" spans="41:41" ht="16.5" customHeight="1" x14ac:dyDescent="0.25">
      <c r="AO739" s="27"/>
    </row>
    <row r="740" spans="41:41" ht="16.5" customHeight="1" x14ac:dyDescent="0.25">
      <c r="AO740" s="27"/>
    </row>
    <row r="741" spans="41:41" ht="16.5" customHeight="1" x14ac:dyDescent="0.25">
      <c r="AO741" s="27"/>
    </row>
    <row r="742" spans="41:41" ht="16.5" customHeight="1" x14ac:dyDescent="0.25">
      <c r="AO742" s="27"/>
    </row>
    <row r="743" spans="41:41" ht="16.5" customHeight="1" x14ac:dyDescent="0.25">
      <c r="AO743" s="27"/>
    </row>
    <row r="744" spans="41:41" ht="16.5" customHeight="1" x14ac:dyDescent="0.25">
      <c r="AO744" s="27"/>
    </row>
    <row r="745" spans="41:41" ht="16.5" customHeight="1" x14ac:dyDescent="0.25">
      <c r="AO745" s="27"/>
    </row>
    <row r="746" spans="41:41" ht="16.5" customHeight="1" x14ac:dyDescent="0.25">
      <c r="AO746" s="27"/>
    </row>
    <row r="747" spans="41:41" ht="16.5" customHeight="1" x14ac:dyDescent="0.25">
      <c r="AO747" s="27"/>
    </row>
    <row r="748" spans="41:41" ht="16.5" customHeight="1" x14ac:dyDescent="0.25">
      <c r="AO748" s="27"/>
    </row>
    <row r="749" spans="41:41" ht="16.5" customHeight="1" x14ac:dyDescent="0.25">
      <c r="AO749" s="27"/>
    </row>
    <row r="750" spans="41:41" ht="16.5" customHeight="1" x14ac:dyDescent="0.25">
      <c r="AO750" s="27"/>
    </row>
    <row r="751" spans="41:41" ht="16.5" customHeight="1" x14ac:dyDescent="0.25">
      <c r="AO751" s="27"/>
    </row>
    <row r="752" spans="41:41" ht="16.5" customHeight="1" x14ac:dyDescent="0.25">
      <c r="AO752" s="27"/>
    </row>
    <row r="753" spans="41:41" ht="16.5" customHeight="1" x14ac:dyDescent="0.25">
      <c r="AO753" s="27"/>
    </row>
    <row r="754" spans="41:41" ht="16.5" customHeight="1" x14ac:dyDescent="0.25">
      <c r="AO754" s="27"/>
    </row>
    <row r="755" spans="41:41" ht="16.5" customHeight="1" x14ac:dyDescent="0.25">
      <c r="AO755" s="27"/>
    </row>
    <row r="756" spans="41:41" ht="16.5" customHeight="1" x14ac:dyDescent="0.25">
      <c r="AO756" s="27"/>
    </row>
    <row r="757" spans="41:41" ht="16.5" customHeight="1" x14ac:dyDescent="0.25">
      <c r="AO757" s="27"/>
    </row>
    <row r="758" spans="41:41" ht="16.5" customHeight="1" x14ac:dyDescent="0.25">
      <c r="AO758" s="27"/>
    </row>
    <row r="759" spans="41:41" ht="16.5" customHeight="1" x14ac:dyDescent="0.25">
      <c r="AO759" s="27"/>
    </row>
    <row r="760" spans="41:41" ht="16.5" customHeight="1" x14ac:dyDescent="0.25">
      <c r="AO760" s="27"/>
    </row>
    <row r="761" spans="41:41" ht="16.5" customHeight="1" x14ac:dyDescent="0.25">
      <c r="AO761" s="27"/>
    </row>
    <row r="762" spans="41:41" ht="16.5" customHeight="1" x14ac:dyDescent="0.25">
      <c r="AO762" s="27"/>
    </row>
    <row r="763" spans="41:41" ht="16.5" customHeight="1" x14ac:dyDescent="0.25">
      <c r="AO763" s="27"/>
    </row>
    <row r="764" spans="41:41" ht="16.5" customHeight="1" x14ac:dyDescent="0.25">
      <c r="AO764" s="27"/>
    </row>
    <row r="765" spans="41:41" ht="16.5" customHeight="1" x14ac:dyDescent="0.25">
      <c r="AO765" s="27"/>
    </row>
    <row r="766" spans="41:41" ht="16.5" customHeight="1" x14ac:dyDescent="0.25">
      <c r="AO766" s="27"/>
    </row>
    <row r="767" spans="41:41" ht="16.5" customHeight="1" x14ac:dyDescent="0.25">
      <c r="AO767" s="27"/>
    </row>
    <row r="768" spans="41:41" ht="16.5" customHeight="1" x14ac:dyDescent="0.25">
      <c r="AO768" s="27"/>
    </row>
    <row r="769" spans="41:41" ht="16.5" customHeight="1" x14ac:dyDescent="0.25">
      <c r="AO769" s="27"/>
    </row>
    <row r="770" spans="41:41" ht="16.5" customHeight="1" x14ac:dyDescent="0.25">
      <c r="AO770" s="27"/>
    </row>
    <row r="771" spans="41:41" ht="16.5" customHeight="1" x14ac:dyDescent="0.25">
      <c r="AO771" s="27"/>
    </row>
    <row r="772" spans="41:41" ht="16.5" customHeight="1" x14ac:dyDescent="0.25">
      <c r="AO772" s="27"/>
    </row>
    <row r="773" spans="41:41" ht="16.5" customHeight="1" x14ac:dyDescent="0.25">
      <c r="AO773" s="27"/>
    </row>
    <row r="774" spans="41:41" ht="16.5" customHeight="1" x14ac:dyDescent="0.25">
      <c r="AO774" s="27"/>
    </row>
    <row r="775" spans="41:41" ht="16.5" customHeight="1" x14ac:dyDescent="0.25">
      <c r="AO775" s="27"/>
    </row>
    <row r="776" spans="41:41" ht="16.5" customHeight="1" x14ac:dyDescent="0.25">
      <c r="AO776" s="27"/>
    </row>
    <row r="777" spans="41:41" ht="16.5" customHeight="1" x14ac:dyDescent="0.25">
      <c r="AO777" s="27"/>
    </row>
    <row r="778" spans="41:41" ht="16.5" customHeight="1" x14ac:dyDescent="0.25">
      <c r="AO778" s="27"/>
    </row>
    <row r="779" spans="41:41" ht="16.5" customHeight="1" x14ac:dyDescent="0.25">
      <c r="AO779" s="27"/>
    </row>
    <row r="780" spans="41:41" ht="16.5" customHeight="1" x14ac:dyDescent="0.25">
      <c r="AO780" s="27"/>
    </row>
    <row r="781" spans="41:41" ht="16.5" customHeight="1" x14ac:dyDescent="0.25">
      <c r="AO781" s="27"/>
    </row>
    <row r="782" spans="41:41" ht="16.5" customHeight="1" x14ac:dyDescent="0.25">
      <c r="AO782" s="27"/>
    </row>
    <row r="783" spans="41:41" ht="16.5" customHeight="1" x14ac:dyDescent="0.25">
      <c r="AO783" s="27"/>
    </row>
    <row r="784" spans="41:41" ht="16.5" customHeight="1" x14ac:dyDescent="0.25">
      <c r="AO784" s="27"/>
    </row>
    <row r="785" spans="41:41" ht="16.5" customHeight="1" x14ac:dyDescent="0.25">
      <c r="AO785" s="27"/>
    </row>
    <row r="786" spans="41:41" ht="16.5" customHeight="1" x14ac:dyDescent="0.25">
      <c r="AO786" s="27"/>
    </row>
    <row r="787" spans="41:41" ht="16.5" customHeight="1" x14ac:dyDescent="0.25">
      <c r="AO787" s="27"/>
    </row>
    <row r="788" spans="41:41" ht="16.5" customHeight="1" x14ac:dyDescent="0.25">
      <c r="AO788" s="27"/>
    </row>
    <row r="789" spans="41:41" ht="16.5" customHeight="1" x14ac:dyDescent="0.25">
      <c r="AO789" s="27"/>
    </row>
    <row r="790" spans="41:41" ht="16.5" customHeight="1" x14ac:dyDescent="0.25">
      <c r="AO790" s="27"/>
    </row>
    <row r="791" spans="41:41" ht="16.5" customHeight="1" x14ac:dyDescent="0.25">
      <c r="AO791" s="27"/>
    </row>
    <row r="792" spans="41:41" ht="16.5" customHeight="1" x14ac:dyDescent="0.25">
      <c r="AO792" s="27"/>
    </row>
    <row r="793" spans="41:41" ht="16.5" customHeight="1" x14ac:dyDescent="0.25">
      <c r="AO793" s="27"/>
    </row>
    <row r="794" spans="41:41" ht="16.5" customHeight="1" x14ac:dyDescent="0.25">
      <c r="AO794" s="27"/>
    </row>
    <row r="795" spans="41:41" ht="16.5" customHeight="1" x14ac:dyDescent="0.25">
      <c r="AO795" s="27"/>
    </row>
    <row r="796" spans="41:41" ht="16.5" customHeight="1" x14ac:dyDescent="0.25">
      <c r="AO796" s="27"/>
    </row>
    <row r="797" spans="41:41" ht="16.5" customHeight="1" x14ac:dyDescent="0.25">
      <c r="AO797" s="27"/>
    </row>
    <row r="798" spans="41:41" ht="16.5" customHeight="1" x14ac:dyDescent="0.25">
      <c r="AO798" s="27"/>
    </row>
    <row r="799" spans="41:41" ht="16.5" customHeight="1" x14ac:dyDescent="0.25">
      <c r="AO799" s="27"/>
    </row>
    <row r="800" spans="41:41" ht="16.5" customHeight="1" x14ac:dyDescent="0.25">
      <c r="AO800" s="27"/>
    </row>
    <row r="801" spans="41:41" ht="16.5" customHeight="1" x14ac:dyDescent="0.25">
      <c r="AO801" s="27"/>
    </row>
    <row r="802" spans="41:41" ht="16.5" customHeight="1" x14ac:dyDescent="0.25">
      <c r="AO802" s="27"/>
    </row>
    <row r="803" spans="41:41" ht="16.5" customHeight="1" x14ac:dyDescent="0.25">
      <c r="AO803" s="27"/>
    </row>
    <row r="804" spans="41:41" ht="16.5" customHeight="1" x14ac:dyDescent="0.25">
      <c r="AO804" s="27"/>
    </row>
    <row r="805" spans="41:41" ht="16.5" customHeight="1" x14ac:dyDescent="0.25">
      <c r="AO805" s="27"/>
    </row>
    <row r="806" spans="41:41" ht="16.5" customHeight="1" x14ac:dyDescent="0.25">
      <c r="AO806" s="27"/>
    </row>
    <row r="807" spans="41:41" ht="16.5" customHeight="1" x14ac:dyDescent="0.25">
      <c r="AO807" s="27"/>
    </row>
    <row r="808" spans="41:41" ht="16.5" customHeight="1" x14ac:dyDescent="0.25">
      <c r="AO808" s="27"/>
    </row>
    <row r="809" spans="41:41" ht="16.5" customHeight="1" x14ac:dyDescent="0.25">
      <c r="AO809" s="27"/>
    </row>
    <row r="810" spans="41:41" ht="16.5" customHeight="1" x14ac:dyDescent="0.25">
      <c r="AO810" s="27"/>
    </row>
    <row r="811" spans="41:41" ht="16.5" customHeight="1" x14ac:dyDescent="0.25">
      <c r="AO811" s="27"/>
    </row>
    <row r="812" spans="41:41" ht="16.5" customHeight="1" x14ac:dyDescent="0.25">
      <c r="AO812" s="27"/>
    </row>
    <row r="813" spans="41:41" ht="16.5" customHeight="1" x14ac:dyDescent="0.25">
      <c r="AO813" s="27"/>
    </row>
    <row r="814" spans="41:41" ht="16.5" customHeight="1" x14ac:dyDescent="0.25">
      <c r="AO814" s="27"/>
    </row>
    <row r="815" spans="41:41" ht="16.5" customHeight="1" x14ac:dyDescent="0.25">
      <c r="AO815" s="27"/>
    </row>
    <row r="816" spans="41:41" ht="16.5" customHeight="1" x14ac:dyDescent="0.25">
      <c r="AO816" s="27"/>
    </row>
    <row r="817" spans="41:41" ht="16.5" customHeight="1" x14ac:dyDescent="0.25">
      <c r="AO817" s="27"/>
    </row>
    <row r="818" spans="41:41" ht="16.5" customHeight="1" x14ac:dyDescent="0.25">
      <c r="AO818" s="27"/>
    </row>
    <row r="819" spans="41:41" ht="16.5" customHeight="1" x14ac:dyDescent="0.25">
      <c r="AO819" s="27"/>
    </row>
    <row r="820" spans="41:41" ht="16.5" customHeight="1" x14ac:dyDescent="0.25">
      <c r="AO820" s="27"/>
    </row>
    <row r="821" spans="41:41" ht="16.5" customHeight="1" x14ac:dyDescent="0.25">
      <c r="AO821" s="27"/>
    </row>
    <row r="822" spans="41:41" ht="16.5" customHeight="1" x14ac:dyDescent="0.25">
      <c r="AO822" s="27"/>
    </row>
    <row r="823" spans="41:41" ht="16.5" customHeight="1" x14ac:dyDescent="0.25">
      <c r="AO823" s="27"/>
    </row>
    <row r="824" spans="41:41" ht="16.5" customHeight="1" x14ac:dyDescent="0.25">
      <c r="AO824" s="27"/>
    </row>
    <row r="825" spans="41:41" ht="16.5" customHeight="1" x14ac:dyDescent="0.25">
      <c r="AO825" s="27"/>
    </row>
    <row r="826" spans="41:41" ht="16.5" customHeight="1" x14ac:dyDescent="0.25">
      <c r="AO826" s="27"/>
    </row>
    <row r="827" spans="41:41" ht="16.5" customHeight="1" x14ac:dyDescent="0.25">
      <c r="AO827" s="27"/>
    </row>
    <row r="828" spans="41:41" ht="16.5" customHeight="1" x14ac:dyDescent="0.25">
      <c r="AO828" s="27"/>
    </row>
    <row r="829" spans="41:41" ht="16.5" customHeight="1" x14ac:dyDescent="0.25">
      <c r="AO829" s="27"/>
    </row>
    <row r="830" spans="41:41" ht="16.5" customHeight="1" x14ac:dyDescent="0.25">
      <c r="AO830" s="27"/>
    </row>
    <row r="831" spans="41:41" ht="16.5" customHeight="1" x14ac:dyDescent="0.25">
      <c r="AO831" s="27"/>
    </row>
    <row r="832" spans="41:41" ht="16.5" customHeight="1" x14ac:dyDescent="0.25">
      <c r="AO832" s="27"/>
    </row>
    <row r="833" spans="41:41" ht="16.5" customHeight="1" x14ac:dyDescent="0.25">
      <c r="AO833" s="27"/>
    </row>
    <row r="834" spans="41:41" ht="16.5" customHeight="1" x14ac:dyDescent="0.25">
      <c r="AO834" s="27"/>
    </row>
    <row r="835" spans="41:41" ht="16.5" customHeight="1" x14ac:dyDescent="0.25">
      <c r="AO835" s="27"/>
    </row>
    <row r="836" spans="41:41" ht="16.5" customHeight="1" x14ac:dyDescent="0.25">
      <c r="AO836" s="27"/>
    </row>
    <row r="837" spans="41:41" ht="16.5" customHeight="1" x14ac:dyDescent="0.25">
      <c r="AO837" s="27"/>
    </row>
    <row r="838" spans="41:41" ht="16.5" customHeight="1" x14ac:dyDescent="0.25">
      <c r="AO838" s="27"/>
    </row>
    <row r="839" spans="41:41" ht="16.5" customHeight="1" x14ac:dyDescent="0.25">
      <c r="AO839" s="27"/>
    </row>
    <row r="840" spans="41:41" ht="16.5" customHeight="1" x14ac:dyDescent="0.25">
      <c r="AO840" s="27"/>
    </row>
    <row r="841" spans="41:41" ht="16.5" customHeight="1" x14ac:dyDescent="0.25">
      <c r="AO841" s="27"/>
    </row>
    <row r="842" spans="41:41" ht="16.5" customHeight="1" x14ac:dyDescent="0.25">
      <c r="AO842" s="27"/>
    </row>
    <row r="843" spans="41:41" ht="16.5" customHeight="1" x14ac:dyDescent="0.25">
      <c r="AO843" s="27"/>
    </row>
    <row r="844" spans="41:41" ht="16.5" customHeight="1" x14ac:dyDescent="0.25">
      <c r="AO844" s="27"/>
    </row>
    <row r="845" spans="41:41" ht="16.5" customHeight="1" x14ac:dyDescent="0.25">
      <c r="AO845" s="27"/>
    </row>
    <row r="846" spans="41:41" ht="16.5" customHeight="1" x14ac:dyDescent="0.25">
      <c r="AO846" s="27"/>
    </row>
    <row r="847" spans="41:41" ht="16.5" customHeight="1" x14ac:dyDescent="0.25">
      <c r="AO847" s="27"/>
    </row>
    <row r="848" spans="41:41" ht="16.5" customHeight="1" x14ac:dyDescent="0.25">
      <c r="AO848" s="27"/>
    </row>
    <row r="849" spans="41:41" ht="16.5" customHeight="1" x14ac:dyDescent="0.25">
      <c r="AO849" s="27"/>
    </row>
    <row r="850" spans="41:41" ht="16.5" customHeight="1" x14ac:dyDescent="0.25"/>
    <row r="851" spans="41:41" ht="16.5" customHeight="1" x14ac:dyDescent="0.25"/>
    <row r="852" spans="41:41" ht="16.5" customHeight="1" x14ac:dyDescent="0.25"/>
    <row r="853" spans="41:41" ht="16.5" customHeight="1" x14ac:dyDescent="0.25"/>
    <row r="854" spans="41:41" ht="16.5" customHeight="1" x14ac:dyDescent="0.25"/>
    <row r="855" spans="41:41" ht="16.5" customHeight="1" x14ac:dyDescent="0.25"/>
    <row r="856" spans="41:41" ht="16.5" customHeight="1" x14ac:dyDescent="0.25"/>
    <row r="857" spans="41:41" ht="16.5" customHeight="1" x14ac:dyDescent="0.25"/>
    <row r="858" spans="41:41" ht="16.5" customHeight="1" x14ac:dyDescent="0.25"/>
    <row r="859" spans="41:41" ht="16.5" customHeight="1" x14ac:dyDescent="0.25"/>
    <row r="860" spans="41:41" ht="16.5" customHeight="1" x14ac:dyDescent="0.25"/>
    <row r="861" spans="41:41" ht="16.5" customHeight="1" x14ac:dyDescent="0.25"/>
    <row r="862" spans="41:41" ht="16.5" customHeight="1" x14ac:dyDescent="0.25"/>
    <row r="863" spans="41:41" ht="16.5" customHeight="1" x14ac:dyDescent="0.25"/>
    <row r="864" spans="41:41" ht="16.5" customHeight="1" x14ac:dyDescent="0.25"/>
    <row r="865" ht="16.5" customHeight="1" x14ac:dyDescent="0.25"/>
    <row r="866" ht="16.5" customHeight="1" x14ac:dyDescent="0.25"/>
    <row r="867" ht="16.5" customHeight="1" x14ac:dyDescent="0.25"/>
    <row r="868" ht="16.5" customHeight="1" x14ac:dyDescent="0.25"/>
    <row r="869" ht="16.5" customHeight="1" x14ac:dyDescent="0.25"/>
    <row r="870" ht="16.5" customHeight="1" x14ac:dyDescent="0.25"/>
    <row r="871" ht="16.5" customHeight="1" x14ac:dyDescent="0.25"/>
    <row r="872" ht="16.5" customHeight="1" x14ac:dyDescent="0.25"/>
    <row r="873" ht="16.5" customHeight="1" x14ac:dyDescent="0.25"/>
    <row r="874" ht="16.5" customHeight="1" x14ac:dyDescent="0.25"/>
    <row r="875" ht="16.5" customHeight="1" x14ac:dyDescent="0.25"/>
    <row r="876" ht="16.5" customHeight="1" x14ac:dyDescent="0.25"/>
    <row r="877" ht="16.5" customHeight="1" x14ac:dyDescent="0.25"/>
    <row r="878" ht="16.5" customHeight="1" x14ac:dyDescent="0.25"/>
    <row r="879" ht="16.5" customHeight="1" x14ac:dyDescent="0.25"/>
    <row r="880" ht="16.5" customHeight="1" x14ac:dyDescent="0.25"/>
    <row r="881" ht="16.5" customHeight="1" x14ac:dyDescent="0.25"/>
    <row r="882" ht="16.5" customHeight="1" x14ac:dyDescent="0.25"/>
    <row r="883" ht="16.5" customHeight="1" x14ac:dyDescent="0.25"/>
    <row r="884" ht="16.5" customHeight="1" x14ac:dyDescent="0.25"/>
    <row r="885" ht="16.5" customHeight="1" x14ac:dyDescent="0.25"/>
    <row r="886" ht="16.5" customHeight="1" x14ac:dyDescent="0.25"/>
    <row r="887" ht="16.5" customHeight="1" x14ac:dyDescent="0.25"/>
    <row r="888" ht="16.5" customHeight="1" x14ac:dyDescent="0.25"/>
    <row r="889" ht="16.5" customHeight="1" x14ac:dyDescent="0.25"/>
    <row r="890" ht="16.5" customHeight="1" x14ac:dyDescent="0.25"/>
    <row r="891" ht="16.5" customHeight="1" x14ac:dyDescent="0.25"/>
    <row r="892" ht="16.5" customHeight="1" x14ac:dyDescent="0.25"/>
    <row r="893" ht="16.5" customHeight="1" x14ac:dyDescent="0.25"/>
    <row r="894" ht="16.5" customHeight="1" x14ac:dyDescent="0.25"/>
    <row r="895" ht="16.5" customHeight="1" x14ac:dyDescent="0.25"/>
    <row r="896" ht="16.5" customHeight="1" x14ac:dyDescent="0.25"/>
  </sheetData>
  <mergeCells count="441">
    <mergeCell ref="A33:A34"/>
    <mergeCell ref="N33:N34"/>
    <mergeCell ref="O33:O34"/>
    <mergeCell ref="P33:P34"/>
    <mergeCell ref="Q33:Q34"/>
    <mergeCell ref="N29:N30"/>
    <mergeCell ref="O29:O30"/>
    <mergeCell ref="P29:P30"/>
    <mergeCell ref="Q29:Q30"/>
    <mergeCell ref="A31:A32"/>
    <mergeCell ref="N31:N32"/>
    <mergeCell ref="O31:O32"/>
    <mergeCell ref="P31:P32"/>
    <mergeCell ref="Q31:Q32"/>
    <mergeCell ref="A27:A28"/>
    <mergeCell ref="N27:N28"/>
    <mergeCell ref="O27:O28"/>
    <mergeCell ref="P27:P28"/>
    <mergeCell ref="Q27:Q28"/>
    <mergeCell ref="A25:A26"/>
    <mergeCell ref="B25:C26"/>
    <mergeCell ref="D25:E26"/>
    <mergeCell ref="F25:G26"/>
    <mergeCell ref="H25:I26"/>
    <mergeCell ref="J25:K26"/>
    <mergeCell ref="AU28:AU29"/>
    <mergeCell ref="AV28:AV29"/>
    <mergeCell ref="AJ28:AJ29"/>
    <mergeCell ref="AK28:AK29"/>
    <mergeCell ref="AL28:AL29"/>
    <mergeCell ref="AM28:AM29"/>
    <mergeCell ref="AN28:AN29"/>
    <mergeCell ref="AP28:AP29"/>
    <mergeCell ref="L25:M26"/>
    <mergeCell ref="N25:N26"/>
    <mergeCell ref="O25:O26"/>
    <mergeCell ref="P25:P26"/>
    <mergeCell ref="Q25:Q26"/>
    <mergeCell ref="W28:W29"/>
    <mergeCell ref="X28:X29"/>
    <mergeCell ref="Z28:Z29"/>
    <mergeCell ref="AA28:AA29"/>
    <mergeCell ref="AB28:AB29"/>
    <mergeCell ref="AQ28:AQ29"/>
    <mergeCell ref="AR28:AR29"/>
    <mergeCell ref="AS28:AS29"/>
    <mergeCell ref="AT28:AT29"/>
    <mergeCell ref="S28:S29"/>
    <mergeCell ref="T28:T29"/>
    <mergeCell ref="U28:U29"/>
    <mergeCell ref="AN26:AN27"/>
    <mergeCell ref="AH26:AH27"/>
    <mergeCell ref="AI26:AI27"/>
    <mergeCell ref="AJ26:AJ27"/>
    <mergeCell ref="AK26:AK27"/>
    <mergeCell ref="AL26:AL27"/>
    <mergeCell ref="AM26:AM27"/>
    <mergeCell ref="AA26:AA27"/>
    <mergeCell ref="AB26:AB27"/>
    <mergeCell ref="AC28:AC29"/>
    <mergeCell ref="AD28:AD29"/>
    <mergeCell ref="AE28:AE29"/>
    <mergeCell ref="AF28:AF29"/>
    <mergeCell ref="AH28:AH29"/>
    <mergeCell ref="AI28:AI29"/>
    <mergeCell ref="V28:V29"/>
    <mergeCell ref="AF26:AF27"/>
    <mergeCell ref="W26:W27"/>
    <mergeCell ref="X26:X27"/>
    <mergeCell ref="Z26:Z27"/>
    <mergeCell ref="AD26:AD27"/>
    <mergeCell ref="AE26:AE27"/>
    <mergeCell ref="S26:S27"/>
    <mergeCell ref="AQ24:AQ25"/>
    <mergeCell ref="AR24:AR25"/>
    <mergeCell ref="AS24:AS25"/>
    <mergeCell ref="AC24:AC25"/>
    <mergeCell ref="AD24:AD25"/>
    <mergeCell ref="AE24:AE25"/>
    <mergeCell ref="AF24:AF25"/>
    <mergeCell ref="AH24:AH25"/>
    <mergeCell ref="AI24:AI25"/>
    <mergeCell ref="V24:V25"/>
    <mergeCell ref="W24:W25"/>
    <mergeCell ref="X24:X25"/>
    <mergeCell ref="Z24:Z25"/>
    <mergeCell ref="AA24:AA25"/>
    <mergeCell ref="AB24:AB25"/>
    <mergeCell ref="AC26:AC27"/>
    <mergeCell ref="T26:T27"/>
    <mergeCell ref="U26:U27"/>
    <mergeCell ref="V26:V27"/>
    <mergeCell ref="AF22:AF23"/>
    <mergeCell ref="AU26:AU27"/>
    <mergeCell ref="AV26:AV27"/>
    <mergeCell ref="AP26:AP27"/>
    <mergeCell ref="AQ26:AQ27"/>
    <mergeCell ref="AR26:AR27"/>
    <mergeCell ref="AS26:AS27"/>
    <mergeCell ref="AT26:AT27"/>
    <mergeCell ref="S22:S23"/>
    <mergeCell ref="S24:S25"/>
    <mergeCell ref="T24:T25"/>
    <mergeCell ref="U24:U25"/>
    <mergeCell ref="AU22:AU23"/>
    <mergeCell ref="AV22:AV23"/>
    <mergeCell ref="AT22:AT23"/>
    <mergeCell ref="AT24:AT25"/>
    <mergeCell ref="AU24:AU25"/>
    <mergeCell ref="AV24:AV25"/>
    <mergeCell ref="AJ24:AJ25"/>
    <mergeCell ref="AK24:AK25"/>
    <mergeCell ref="AL24:AL25"/>
    <mergeCell ref="AM24:AM25"/>
    <mergeCell ref="AN24:AN25"/>
    <mergeCell ref="AP24:AP25"/>
    <mergeCell ref="Z20:Z21"/>
    <mergeCell ref="AA20:AA21"/>
    <mergeCell ref="AB20:AB21"/>
    <mergeCell ref="AC22:AC23"/>
    <mergeCell ref="AD22:AD23"/>
    <mergeCell ref="AE22:AE23"/>
    <mergeCell ref="AC20:AC21"/>
    <mergeCell ref="AD20:AD21"/>
    <mergeCell ref="AE20:AE21"/>
    <mergeCell ref="AA22:AA23"/>
    <mergeCell ref="AB22:AB23"/>
    <mergeCell ref="AM20:AM21"/>
    <mergeCell ref="AN20:AN21"/>
    <mergeCell ref="AP20:AP21"/>
    <mergeCell ref="AQ20:AQ21"/>
    <mergeCell ref="AR20:AR21"/>
    <mergeCell ref="AS20:AS21"/>
    <mergeCell ref="T22:T23"/>
    <mergeCell ref="U22:U23"/>
    <mergeCell ref="V22:V23"/>
    <mergeCell ref="W22:W23"/>
    <mergeCell ref="X22:X23"/>
    <mergeCell ref="Z22:Z23"/>
    <mergeCell ref="AN22:AN23"/>
    <mergeCell ref="AH22:AH23"/>
    <mergeCell ref="AI22:AI23"/>
    <mergeCell ref="AJ22:AJ23"/>
    <mergeCell ref="AK22:AK23"/>
    <mergeCell ref="AL22:AL23"/>
    <mergeCell ref="AM22:AM23"/>
    <mergeCell ref="AP22:AP23"/>
    <mergeCell ref="AQ22:AQ23"/>
    <mergeCell ref="AR22:AR23"/>
    <mergeCell ref="AS22:AS23"/>
    <mergeCell ref="AJ20:AJ21"/>
    <mergeCell ref="AT20:AT21"/>
    <mergeCell ref="AU20:AU21"/>
    <mergeCell ref="AV20:AV21"/>
    <mergeCell ref="AU18:AU19"/>
    <mergeCell ref="AV18:AV19"/>
    <mergeCell ref="S20:S21"/>
    <mergeCell ref="T20:T21"/>
    <mergeCell ref="U20:U21"/>
    <mergeCell ref="AN18:AN19"/>
    <mergeCell ref="AP18:AP19"/>
    <mergeCell ref="AQ18:AQ19"/>
    <mergeCell ref="AR18:AR19"/>
    <mergeCell ref="AS18:AS19"/>
    <mergeCell ref="AT18:AT19"/>
    <mergeCell ref="AH18:AH19"/>
    <mergeCell ref="AI18:AI19"/>
    <mergeCell ref="AJ18:AJ19"/>
    <mergeCell ref="AK18:AK19"/>
    <mergeCell ref="AL18:AL19"/>
    <mergeCell ref="AM18:AM19"/>
    <mergeCell ref="AA18:AA19"/>
    <mergeCell ref="AB18:AB19"/>
    <mergeCell ref="AH20:AH21"/>
    <mergeCell ref="AI20:AI21"/>
    <mergeCell ref="AK20:AK21"/>
    <mergeCell ref="AL20:AL21"/>
    <mergeCell ref="A16:A17"/>
    <mergeCell ref="N16:N17"/>
    <mergeCell ref="O16:O17"/>
    <mergeCell ref="AC18:AC19"/>
    <mergeCell ref="AD18:AD19"/>
    <mergeCell ref="AE18:AE19"/>
    <mergeCell ref="AF18:AF19"/>
    <mergeCell ref="T18:T19"/>
    <mergeCell ref="U18:U19"/>
    <mergeCell ref="V18:V19"/>
    <mergeCell ref="W18:W19"/>
    <mergeCell ref="X18:X19"/>
    <mergeCell ref="Z18:Z19"/>
    <mergeCell ref="P16:P17"/>
    <mergeCell ref="Q16:Q17"/>
    <mergeCell ref="S16:S17"/>
    <mergeCell ref="T16:T17"/>
    <mergeCell ref="U16:U17"/>
    <mergeCell ref="AF20:AF21"/>
    <mergeCell ref="V20:V21"/>
    <mergeCell ref="W20:W21"/>
    <mergeCell ref="X20:X21"/>
    <mergeCell ref="AU16:AU17"/>
    <mergeCell ref="AV16:AV17"/>
    <mergeCell ref="AJ16:AJ17"/>
    <mergeCell ref="AK16:AK17"/>
    <mergeCell ref="AL16:AL17"/>
    <mergeCell ref="AM16:AM17"/>
    <mergeCell ref="AN16:AN17"/>
    <mergeCell ref="AP16:AP17"/>
    <mergeCell ref="A18:A19"/>
    <mergeCell ref="N18:N19"/>
    <mergeCell ref="O18:O19"/>
    <mergeCell ref="P18:P19"/>
    <mergeCell ref="Q18:Q19"/>
    <mergeCell ref="S18:S19"/>
    <mergeCell ref="AQ16:AQ17"/>
    <mergeCell ref="AR16:AR17"/>
    <mergeCell ref="AS16:AS17"/>
    <mergeCell ref="AC16:AC17"/>
    <mergeCell ref="AD16:AD17"/>
    <mergeCell ref="AE16:AE17"/>
    <mergeCell ref="AF16:AF17"/>
    <mergeCell ref="AH16:AH17"/>
    <mergeCell ref="AI16:AI17"/>
    <mergeCell ref="V16:V17"/>
    <mergeCell ref="AT16:AT17"/>
    <mergeCell ref="W16:W17"/>
    <mergeCell ref="X16:X17"/>
    <mergeCell ref="Z16:Z17"/>
    <mergeCell ref="AA16:AA17"/>
    <mergeCell ref="AB16:AB17"/>
    <mergeCell ref="AU14:AU15"/>
    <mergeCell ref="AV14:AV15"/>
    <mergeCell ref="AJ14:AJ15"/>
    <mergeCell ref="AK14:AK15"/>
    <mergeCell ref="AL14:AL15"/>
    <mergeCell ref="AM14:AM15"/>
    <mergeCell ref="AN14:AN15"/>
    <mergeCell ref="AP14:AP15"/>
    <mergeCell ref="AC14:AC15"/>
    <mergeCell ref="AD14:AD15"/>
    <mergeCell ref="AE14:AE15"/>
    <mergeCell ref="AF14:AF15"/>
    <mergeCell ref="AH14:AH15"/>
    <mergeCell ref="AI14:AI15"/>
    <mergeCell ref="AQ14:AQ15"/>
    <mergeCell ref="AR14:AR15"/>
    <mergeCell ref="AS14:AS15"/>
    <mergeCell ref="AT14:AT15"/>
    <mergeCell ref="T14:T15"/>
    <mergeCell ref="U14:U15"/>
    <mergeCell ref="AN12:AN13"/>
    <mergeCell ref="AH12:AH13"/>
    <mergeCell ref="AI12:AI13"/>
    <mergeCell ref="AJ12:AJ13"/>
    <mergeCell ref="AK12:AK13"/>
    <mergeCell ref="AL12:AL13"/>
    <mergeCell ref="AM12:AM13"/>
    <mergeCell ref="AA12:AA13"/>
    <mergeCell ref="AB12:AB13"/>
    <mergeCell ref="AF12:AF13"/>
    <mergeCell ref="T12:T13"/>
    <mergeCell ref="U12:U13"/>
    <mergeCell ref="V12:V13"/>
    <mergeCell ref="W12:W13"/>
    <mergeCell ref="X12:X13"/>
    <mergeCell ref="Z12:Z13"/>
    <mergeCell ref="V14:V15"/>
    <mergeCell ref="W14:W15"/>
    <mergeCell ref="X14:X15"/>
    <mergeCell ref="Z14:Z15"/>
    <mergeCell ref="AA14:AA15"/>
    <mergeCell ref="AB14:AB15"/>
    <mergeCell ref="A12:A13"/>
    <mergeCell ref="N12:N13"/>
    <mergeCell ref="O12:O13"/>
    <mergeCell ref="P12:P13"/>
    <mergeCell ref="Q12:Q13"/>
    <mergeCell ref="S12:S13"/>
    <mergeCell ref="A14:A15"/>
    <mergeCell ref="N14:N15"/>
    <mergeCell ref="O14:O15"/>
    <mergeCell ref="P14:P15"/>
    <mergeCell ref="Q14:Q15"/>
    <mergeCell ref="S14:S15"/>
    <mergeCell ref="AF8:AF9"/>
    <mergeCell ref="AH8:AH9"/>
    <mergeCell ref="AI8:AI9"/>
    <mergeCell ref="AU12:AU13"/>
    <mergeCell ref="AV12:AV13"/>
    <mergeCell ref="AP12:AP13"/>
    <mergeCell ref="AQ12:AQ13"/>
    <mergeCell ref="AR12:AR13"/>
    <mergeCell ref="AS12:AS13"/>
    <mergeCell ref="AT12:AT13"/>
    <mergeCell ref="AT8:AT9"/>
    <mergeCell ref="AU8:AU9"/>
    <mergeCell ref="AV8:AV9"/>
    <mergeCell ref="AJ8:AJ9"/>
    <mergeCell ref="AK8:AK9"/>
    <mergeCell ref="AL8:AL9"/>
    <mergeCell ref="AM8:AM9"/>
    <mergeCell ref="AN8:AN9"/>
    <mergeCell ref="AP8:AP9"/>
    <mergeCell ref="AQ8:AQ9"/>
    <mergeCell ref="AR8:AR9"/>
    <mergeCell ref="AS8:AS9"/>
    <mergeCell ref="AU10:AU11"/>
    <mergeCell ref="AV10:AV11"/>
    <mergeCell ref="Z8:Z9"/>
    <mergeCell ref="AA8:AA9"/>
    <mergeCell ref="AB8:AB9"/>
    <mergeCell ref="AC12:AC13"/>
    <mergeCell ref="AD12:AD13"/>
    <mergeCell ref="AE12:AE13"/>
    <mergeCell ref="AC8:AC9"/>
    <mergeCell ref="AD8:AD9"/>
    <mergeCell ref="AE8:AE9"/>
    <mergeCell ref="A8:A9"/>
    <mergeCell ref="N8:N9"/>
    <mergeCell ref="O8:O9"/>
    <mergeCell ref="P8:P9"/>
    <mergeCell ref="Q8:Q9"/>
    <mergeCell ref="S8:S9"/>
    <mergeCell ref="T8:T9"/>
    <mergeCell ref="U8:U9"/>
    <mergeCell ref="AN10:AN11"/>
    <mergeCell ref="AA10:AA11"/>
    <mergeCell ref="AB10:AB11"/>
    <mergeCell ref="AC10:AC11"/>
    <mergeCell ref="AD10:AD11"/>
    <mergeCell ref="AE10:AE11"/>
    <mergeCell ref="AF10:AF11"/>
    <mergeCell ref="T10:T11"/>
    <mergeCell ref="U10:U11"/>
    <mergeCell ref="V10:V11"/>
    <mergeCell ref="W10:W11"/>
    <mergeCell ref="X10:X11"/>
    <mergeCell ref="Z10:Z11"/>
    <mergeCell ref="V8:V9"/>
    <mergeCell ref="W8:W9"/>
    <mergeCell ref="X8:X9"/>
    <mergeCell ref="AP10:AP11"/>
    <mergeCell ref="AQ10:AQ11"/>
    <mergeCell ref="AR10:AR11"/>
    <mergeCell ref="AS10:AS11"/>
    <mergeCell ref="AT10:AT11"/>
    <mergeCell ref="AH10:AH11"/>
    <mergeCell ref="AI10:AI11"/>
    <mergeCell ref="AJ10:AJ11"/>
    <mergeCell ref="AK10:AK11"/>
    <mergeCell ref="AL10:AL11"/>
    <mergeCell ref="AM10:AM11"/>
    <mergeCell ref="AS6:AS7"/>
    <mergeCell ref="AT6:AT7"/>
    <mergeCell ref="AU6:AU7"/>
    <mergeCell ref="AV6:AV7"/>
    <mergeCell ref="A10:A11"/>
    <mergeCell ref="N10:N11"/>
    <mergeCell ref="O10:O11"/>
    <mergeCell ref="P10:P11"/>
    <mergeCell ref="Q10:Q11"/>
    <mergeCell ref="S10:S11"/>
    <mergeCell ref="AL6:AL7"/>
    <mergeCell ref="AM6:AM7"/>
    <mergeCell ref="AN6:AN7"/>
    <mergeCell ref="AP6:AP7"/>
    <mergeCell ref="AQ6:AQ7"/>
    <mergeCell ref="AR6:AR7"/>
    <mergeCell ref="AE6:AE7"/>
    <mergeCell ref="AF6:AF7"/>
    <mergeCell ref="AH6:AH7"/>
    <mergeCell ref="AI6:AI7"/>
    <mergeCell ref="AJ6:AJ7"/>
    <mergeCell ref="AK6:AK7"/>
    <mergeCell ref="X6:X7"/>
    <mergeCell ref="Z6:Z7"/>
    <mergeCell ref="AA6:AA7"/>
    <mergeCell ref="AB6:AB7"/>
    <mergeCell ref="AC6:AC7"/>
    <mergeCell ref="AD6:AD7"/>
    <mergeCell ref="AV4:AV5"/>
    <mergeCell ref="A6:A7"/>
    <mergeCell ref="N6:N7"/>
    <mergeCell ref="O6:O7"/>
    <mergeCell ref="P6:P7"/>
    <mergeCell ref="S6:S7"/>
    <mergeCell ref="T6:T7"/>
    <mergeCell ref="U6:U7"/>
    <mergeCell ref="V6:V7"/>
    <mergeCell ref="W6:W7"/>
    <mergeCell ref="AP4:AP5"/>
    <mergeCell ref="AQ4:AQ5"/>
    <mergeCell ref="AR4:AR5"/>
    <mergeCell ref="AS4:AS5"/>
    <mergeCell ref="AT4:AT5"/>
    <mergeCell ref="AU4:AU5"/>
    <mergeCell ref="AI4:AI5"/>
    <mergeCell ref="AJ4:AJ5"/>
    <mergeCell ref="AK4:AK5"/>
    <mergeCell ref="AL4:AL5"/>
    <mergeCell ref="AM4:AM5"/>
    <mergeCell ref="AN4:AN5"/>
    <mergeCell ref="AB4:AB5"/>
    <mergeCell ref="AC4:AC5"/>
    <mergeCell ref="AD4:AD5"/>
    <mergeCell ref="AE4:AE5"/>
    <mergeCell ref="AF4:AF5"/>
    <mergeCell ref="AH4:AH5"/>
    <mergeCell ref="U4:U5"/>
    <mergeCell ref="V4:V5"/>
    <mergeCell ref="W4:W5"/>
    <mergeCell ref="X4:X5"/>
    <mergeCell ref="Z4:Z5"/>
    <mergeCell ref="AA4:AA5"/>
    <mergeCell ref="A4:A5"/>
    <mergeCell ref="N4:N5"/>
    <mergeCell ref="O4:O5"/>
    <mergeCell ref="P4:P5"/>
    <mergeCell ref="S4:S5"/>
    <mergeCell ref="T4:T5"/>
    <mergeCell ref="B3:C3"/>
    <mergeCell ref="D3:E3"/>
    <mergeCell ref="F3:G3"/>
    <mergeCell ref="H3:I3"/>
    <mergeCell ref="J3:K3"/>
    <mergeCell ref="L3:M3"/>
    <mergeCell ref="AH1:AN1"/>
    <mergeCell ref="AP1:AV1"/>
    <mergeCell ref="A2:A3"/>
    <mergeCell ref="B2:C2"/>
    <mergeCell ref="D2:E2"/>
    <mergeCell ref="F2:G2"/>
    <mergeCell ref="H2:I2"/>
    <mergeCell ref="J2:K2"/>
    <mergeCell ref="L2:M2"/>
    <mergeCell ref="N2:N3"/>
    <mergeCell ref="O2:O3"/>
    <mergeCell ref="P2:P3"/>
    <mergeCell ref="Q2:Q3"/>
    <mergeCell ref="A1:P1"/>
    <mergeCell ref="S1:X1"/>
    <mergeCell ref="Z1:AF1"/>
  </mergeCells>
  <printOptions horizontalCentered="1"/>
  <pageMargins left="0.23622047244094491" right="0.23622047244094491" top="0.59" bottom="0.51" header="0.31496062992125984" footer="0.31496062992125984"/>
  <pageSetup paperSize="9" scale="68" orientation="landscape" r:id="rId1"/>
  <headerFooter>
    <oddHeader>&amp;C&amp;"-,Gras"&amp;20&amp;F&amp;R&amp;"-,Gras"&amp;20&amp;A</oddHeader>
    <oddFooter xml:space="preserve">&amp;L&amp;"-,Gras"&amp;16LE : &amp;D à &amp;T&amp;C&amp;"-,Gras"&amp;16&amp;EValidation Responsable :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21"/>
  <sheetViews>
    <sheetView tabSelected="1" workbookViewId="0">
      <selection activeCell="B2" sqref="B2"/>
    </sheetView>
  </sheetViews>
  <sheetFormatPr baseColWidth="10" defaultColWidth="2.7109375" defaultRowHeight="15" x14ac:dyDescent="0.25"/>
  <cols>
    <col min="1" max="1" width="19.7109375" style="114" customWidth="1"/>
    <col min="2" max="2" width="5.28515625" customWidth="1"/>
  </cols>
  <sheetData>
    <row r="1" spans="1:50" s="113" customFormat="1" ht="34.5" customHeight="1" x14ac:dyDescent="0.25">
      <c r="A1" s="115" t="s">
        <v>41</v>
      </c>
      <c r="B1" s="112">
        <v>0.33333333333333331</v>
      </c>
      <c r="C1" s="112">
        <v>0.34375</v>
      </c>
      <c r="D1" s="112">
        <v>0.35416666666666669</v>
      </c>
      <c r="E1" s="112">
        <v>0.36458333333333298</v>
      </c>
      <c r="F1" s="112">
        <v>0.375</v>
      </c>
      <c r="G1" s="112">
        <v>0.38541666666666702</v>
      </c>
      <c r="H1" s="112">
        <v>0.39583333333333298</v>
      </c>
      <c r="I1" s="112">
        <v>0.40625</v>
      </c>
      <c r="J1" s="112">
        <v>0.41666666666666702</v>
      </c>
      <c r="K1" s="112">
        <v>0.42708333333333298</v>
      </c>
      <c r="L1" s="112">
        <v>0.4375</v>
      </c>
      <c r="M1" s="112">
        <v>0.44791666666666702</v>
      </c>
      <c r="N1" s="112">
        <v>0.45833333333333298</v>
      </c>
      <c r="O1" s="112">
        <v>0.46875</v>
      </c>
      <c r="P1" s="112">
        <v>0.47916666666666702</v>
      </c>
      <c r="Q1" s="112">
        <v>0.48958333333333298</v>
      </c>
      <c r="R1" s="112">
        <v>0.5</v>
      </c>
      <c r="S1" s="112">
        <v>0.51041666666666696</v>
      </c>
      <c r="T1" s="112">
        <v>0.52083333333333304</v>
      </c>
      <c r="U1" s="112">
        <v>0.53125</v>
      </c>
      <c r="V1" s="112">
        <v>0.54166666666666696</v>
      </c>
      <c r="W1" s="112">
        <v>0.55208333333333304</v>
      </c>
      <c r="X1" s="112">
        <v>0.5625</v>
      </c>
      <c r="Y1" s="112">
        <v>0.57291666666666696</v>
      </c>
      <c r="Z1" s="112">
        <v>0.58333333333333304</v>
      </c>
      <c r="AA1" s="112">
        <v>0.59375</v>
      </c>
      <c r="AB1" s="112">
        <v>0.60416666666666696</v>
      </c>
      <c r="AC1" s="112">
        <v>0.61458333333333304</v>
      </c>
      <c r="AD1" s="112">
        <v>0.625</v>
      </c>
      <c r="AE1" s="112">
        <v>0.63541666666666696</v>
      </c>
      <c r="AF1" s="112">
        <v>0.64583333333333404</v>
      </c>
      <c r="AG1" s="112">
        <v>0.65625</v>
      </c>
      <c r="AH1" s="112">
        <v>0.66666666666666696</v>
      </c>
      <c r="AI1" s="112">
        <v>0.67708333333333404</v>
      </c>
      <c r="AJ1" s="112">
        <v>0.6875</v>
      </c>
      <c r="AK1" s="112">
        <v>0.69791666666666696</v>
      </c>
      <c r="AL1" s="112">
        <v>0.70833333333333404</v>
      </c>
      <c r="AM1" s="112">
        <v>0.71875</v>
      </c>
      <c r="AN1" s="112">
        <v>0.72916666666666696</v>
      </c>
      <c r="AO1" s="112">
        <v>0.73958333333333404</v>
      </c>
      <c r="AP1" s="112">
        <v>0.75</v>
      </c>
      <c r="AQ1" s="112">
        <v>0.76041666666666696</v>
      </c>
      <c r="AR1" s="112">
        <v>0.77083333333333404</v>
      </c>
      <c r="AS1" s="112">
        <v>0.78125</v>
      </c>
      <c r="AT1" s="112">
        <v>0.79166666666666696</v>
      </c>
      <c r="AU1" s="112">
        <v>0.80208333333333404</v>
      </c>
      <c r="AV1" s="112">
        <v>0.812500000000001</v>
      </c>
      <c r="AW1" s="112">
        <v>0.82291666666666696</v>
      </c>
      <c r="AX1" s="112">
        <v>0.83333333333333404</v>
      </c>
    </row>
    <row r="2" spans="1:50" ht="14.25" customHeight="1" x14ac:dyDescent="0.25">
      <c r="A2" s="115" t="str">
        <f>BDD!B2</f>
        <v>Salarié1</v>
      </c>
      <c r="B2" s="169">
        <f ca="1">IF(OR(AND(B$1&gt;=OFFSET('SEM36'!$B$4,2*(ROW(B2)-ROW($A$2)),0),B$1&lt;=OFFSET('SEM36'!$C$4,2*(ROW(B2)-ROW($A$2)),0)),AND(B$1&gt;=OFFSET('SEM36'!$B$5,2*(ROW(B2)-ROW($A$2)),0),B$1&lt;=OFFSET('SEM36'!$C$5,2*(ROW(B2)-ROW($A$2)),0))),1,0)</f>
        <v>1</v>
      </c>
      <c r="C2" s="169">
        <f ca="1">IF(OR(AND(C$1&gt;=OFFSET('SEM36'!$B$4,2*(ROW(C2)-ROW($A$2)),0),C$1&lt;=OFFSET('SEM36'!$C$4,2*(ROW(C2)-ROW($A$2)),0)),AND(C$1&gt;=OFFSET('SEM36'!$B$5,2*(ROW(C2)-ROW($A$2)),0),C$1&lt;=OFFSET('SEM36'!$C$5,2*(ROW(C2)-ROW($A$2)),0))),1,0)</f>
        <v>1</v>
      </c>
      <c r="D2" s="169">
        <f ca="1">IF(OR(AND(D$1&gt;=OFFSET('SEM36'!$B$4,2*(ROW(D2)-ROW($A$2)),0),D$1&lt;=OFFSET('SEM36'!$C$4,2*(ROW(D2)-ROW($A$2)),0)),AND(D$1&gt;=OFFSET('SEM36'!$B$5,2*(ROW(D2)-ROW($A$2)),0),D$1&lt;=OFFSET('SEM36'!$C$5,2*(ROW(D2)-ROW($A$2)),0))),1,0)</f>
        <v>1</v>
      </c>
      <c r="E2" s="169">
        <f ca="1">IF(OR(AND(E$1&gt;=OFFSET('SEM36'!$B$4,2*(ROW(E2)-ROW($A$2)),0),E$1&lt;=OFFSET('SEM36'!$C$4,2*(ROW(E2)-ROW($A$2)),0)),AND(E$1&gt;=OFFSET('SEM36'!$B$5,2*(ROW(E2)-ROW($A$2)),0),E$1&lt;=OFFSET('SEM36'!$C$5,2*(ROW(E2)-ROW($A$2)),0))),1,0)</f>
        <v>1</v>
      </c>
      <c r="F2" s="169">
        <f ca="1">IF(OR(AND(F$1&gt;=OFFSET('SEM36'!$B$4,2*(ROW(F2)-ROW($A$2)),0),F$1&lt;=OFFSET('SEM36'!$C$4,2*(ROW(F2)-ROW($A$2)),0)),AND(F$1&gt;=OFFSET('SEM36'!$B$5,2*(ROW(F2)-ROW($A$2)),0),F$1&lt;=OFFSET('SEM36'!$C$5,2*(ROW(F2)-ROW($A$2)),0))),1,0)</f>
        <v>1</v>
      </c>
      <c r="G2" s="169">
        <f ca="1">IF(OR(AND(G$1&gt;=OFFSET('SEM36'!$B$4,2*(ROW(G2)-ROW($A$2)),0),G$1&lt;=OFFSET('SEM36'!$C$4,2*(ROW(G2)-ROW($A$2)),0)),AND(G$1&gt;=OFFSET('SEM36'!$B$5,2*(ROW(G2)-ROW($A$2)),0),G$1&lt;=OFFSET('SEM36'!$C$5,2*(ROW(G2)-ROW($A$2)),0))),1,0)</f>
        <v>1</v>
      </c>
      <c r="H2" s="169">
        <f ca="1">IF(OR(AND(H$1&gt;=OFFSET('SEM36'!$B$4,2*(ROW(H2)-ROW($A$2)),0),H$1&lt;=OFFSET('SEM36'!$C$4,2*(ROW(H2)-ROW($A$2)),0)),AND(H$1&gt;=OFFSET('SEM36'!$B$5,2*(ROW(H2)-ROW($A$2)),0),H$1&lt;=OFFSET('SEM36'!$C$5,2*(ROW(H2)-ROW($A$2)),0))),1,0)</f>
        <v>1</v>
      </c>
      <c r="I2" s="169">
        <f ca="1">IF(OR(AND(I$1&gt;=OFFSET('SEM36'!$B$4,2*(ROW(I2)-ROW($A$2)),0),I$1&lt;=OFFSET('SEM36'!$C$4,2*(ROW(I2)-ROW($A$2)),0)),AND(I$1&gt;=OFFSET('SEM36'!$B$5,2*(ROW(I2)-ROW($A$2)),0),I$1&lt;=OFFSET('SEM36'!$C$5,2*(ROW(I2)-ROW($A$2)),0))),1,0)</f>
        <v>1</v>
      </c>
      <c r="J2" s="169">
        <f ca="1">IF(OR(AND(J$1&gt;=OFFSET('SEM36'!$B$4,2*(ROW(J2)-ROW($A$2)),0),J$1&lt;=OFFSET('SEM36'!$C$4,2*(ROW(J2)-ROW($A$2)),0)),AND(J$1&gt;=OFFSET('SEM36'!$B$5,2*(ROW(J2)-ROW($A$2)),0),J$1&lt;=OFFSET('SEM36'!$C$5,2*(ROW(J2)-ROW($A$2)),0))),1,0)</f>
        <v>1</v>
      </c>
      <c r="K2" s="169">
        <f ca="1">IF(OR(AND(K$1&gt;=OFFSET('SEM36'!$B$4,2*(ROW(K2)-ROW($A$2)),0),K$1&lt;=OFFSET('SEM36'!$C$4,2*(ROW(K2)-ROW($A$2)),0)),AND(K$1&gt;=OFFSET('SEM36'!$B$5,2*(ROW(K2)-ROW($A$2)),0),K$1&lt;=OFFSET('SEM36'!$C$5,2*(ROW(K2)-ROW($A$2)),0))),1,0)</f>
        <v>1</v>
      </c>
      <c r="L2" s="169">
        <f ca="1">IF(OR(AND(L$1&gt;=OFFSET('SEM36'!$B$4,2*(ROW(L2)-ROW($A$2)),0),L$1&lt;=OFFSET('SEM36'!$C$4,2*(ROW(L2)-ROW($A$2)),0)),AND(L$1&gt;=OFFSET('SEM36'!$B$5,2*(ROW(L2)-ROW($A$2)),0),L$1&lt;=OFFSET('SEM36'!$C$5,2*(ROW(L2)-ROW($A$2)),0))),1,0)</f>
        <v>1</v>
      </c>
      <c r="M2" s="169">
        <f ca="1">IF(OR(AND(M$1&gt;=OFFSET('SEM36'!$B$4,2*(ROW(M2)-ROW($A$2)),0),M$1&lt;=OFFSET('SEM36'!$C$4,2*(ROW(M2)-ROW($A$2)),0)),AND(M$1&gt;=OFFSET('SEM36'!$B$5,2*(ROW(M2)-ROW($A$2)),0),M$1&lt;=OFFSET('SEM36'!$C$5,2*(ROW(M2)-ROW($A$2)),0))),1,0)</f>
        <v>1</v>
      </c>
      <c r="N2" s="169">
        <f ca="1">IF(OR(AND(N$1&gt;=OFFSET('SEM36'!$B$4,2*(ROW(N2)-ROW($A$2)),0),N$1&lt;=OFFSET('SEM36'!$C$4,2*(ROW(N2)-ROW($A$2)),0)),AND(N$1&gt;=OFFSET('SEM36'!$B$5,2*(ROW(N2)-ROW($A$2)),0),N$1&lt;=OFFSET('SEM36'!$C$5,2*(ROW(N2)-ROW($A$2)),0))),1,0)</f>
        <v>1</v>
      </c>
      <c r="O2" s="169">
        <f ca="1">IF(OR(AND(O$1&gt;=OFFSET('SEM36'!$B$4,2*(ROW(O2)-ROW($A$2)),0),O$1&lt;=OFFSET('SEM36'!$C$4,2*(ROW(O2)-ROW($A$2)),0)),AND(O$1&gt;=OFFSET('SEM36'!$B$5,2*(ROW(O2)-ROW($A$2)),0),O$1&lt;=OFFSET('SEM36'!$C$5,2*(ROW(O2)-ROW($A$2)),0))),1,0)</f>
        <v>1</v>
      </c>
      <c r="P2" s="169">
        <f ca="1">IF(OR(AND(P$1&gt;=OFFSET('SEM36'!$B$4,2*(ROW(P2)-ROW($A$2)),0),P$1&lt;=OFFSET('SEM36'!$C$4,2*(ROW(P2)-ROW($A$2)),0)),AND(P$1&gt;=OFFSET('SEM36'!$B$5,2*(ROW(P2)-ROW($A$2)),0),P$1&lt;=OFFSET('SEM36'!$C$5,2*(ROW(P2)-ROW($A$2)),0))),1,0)</f>
        <v>1</v>
      </c>
      <c r="Q2" s="169">
        <f ca="1">IF(OR(AND(Q$1&gt;=OFFSET('SEM36'!$B$4,2*(ROW(Q2)-ROW($A$2)),0),Q$1&lt;=OFFSET('SEM36'!$C$4,2*(ROW(Q2)-ROW($A$2)),0)),AND(Q$1&gt;=OFFSET('SEM36'!$B$5,2*(ROW(Q2)-ROW($A$2)),0),Q$1&lt;=OFFSET('SEM36'!$C$5,2*(ROW(Q2)-ROW($A$2)),0))),1,0)</f>
        <v>1</v>
      </c>
      <c r="R2" s="169">
        <f ca="1">IF(OR(AND(R$1&gt;=OFFSET('SEM36'!$B$4,2*(ROW(R2)-ROW($A$2)),0),R$1&lt;=OFFSET('SEM36'!$C$4,2*(ROW(R2)-ROW($A$2)),0)),AND(R$1&gt;=OFFSET('SEM36'!$B$5,2*(ROW(R2)-ROW($A$2)),0),R$1&lt;=OFFSET('SEM36'!$C$5,2*(ROW(R2)-ROW($A$2)),0))),1,0)</f>
        <v>1</v>
      </c>
      <c r="S2" s="169">
        <f ca="1">IF(OR(AND(S$1&gt;=OFFSET('SEM36'!$B$4,2*(ROW(S2)-ROW($A$2)),0),S$1&lt;=OFFSET('SEM36'!$C$4,2*(ROW(S2)-ROW($A$2)),0)),AND(S$1&gt;=OFFSET('SEM36'!$B$5,2*(ROW(S2)-ROW($A$2)),0),S$1&lt;=OFFSET('SEM36'!$C$5,2*(ROW(S2)-ROW($A$2)),0))),1,0)</f>
        <v>1</v>
      </c>
      <c r="T2" s="169">
        <f ca="1">IF(OR(AND(T$1&gt;=OFFSET('SEM36'!$B$4,2*(ROW(T2)-ROW($A$2)),0),T$1&lt;=OFFSET('SEM36'!$C$4,2*(ROW(T2)-ROW($A$2)),0)),AND(T$1&gt;=OFFSET('SEM36'!$B$5,2*(ROW(T2)-ROW($A$2)),0),T$1&lt;=OFFSET('SEM36'!$C$5,2*(ROW(T2)-ROW($A$2)),0))),1,0)</f>
        <v>1</v>
      </c>
      <c r="U2" s="169">
        <f ca="1">IF(OR(AND(U$1&gt;=OFFSET('SEM36'!$B$4,2*(ROW(U2)-ROW($A$2)),0),U$1&lt;=OFFSET('SEM36'!$C$4,2*(ROW(U2)-ROW($A$2)),0)),AND(U$1&gt;=OFFSET('SEM36'!$B$5,2*(ROW(U2)-ROW($A$2)),0),U$1&lt;=OFFSET('SEM36'!$C$5,2*(ROW(U2)-ROW($A$2)),0))),1,0)</f>
        <v>1</v>
      </c>
      <c r="V2" s="169">
        <f ca="1">IF(OR(AND(V$1&gt;=OFFSET('SEM36'!$B$4,2*(ROW(V2)-ROW($A$2)),0),V$1&lt;=OFFSET('SEM36'!$C$4,2*(ROW(V2)-ROW($A$2)),0)),AND(V$1&gt;=OFFSET('SEM36'!$B$5,2*(ROW(V2)-ROW($A$2)),0),V$1&lt;=OFFSET('SEM36'!$C$5,2*(ROW(V2)-ROW($A$2)),0))),1,0)</f>
        <v>1</v>
      </c>
      <c r="W2" s="169">
        <f ca="1">IF(OR(AND(W$1&gt;=OFFSET('SEM36'!$B$4,2*(ROW(W2)-ROW($A$2)),0),W$1&lt;=OFFSET('SEM36'!$C$4,2*(ROW(W2)-ROW($A$2)),0)),AND(W$1&gt;=OFFSET('SEM36'!$B$5,2*(ROW(W2)-ROW($A$2)),0),W$1&lt;=OFFSET('SEM36'!$C$5,2*(ROW(W2)-ROW($A$2)),0))),1,0)</f>
        <v>0</v>
      </c>
      <c r="X2" s="169">
        <f ca="1">IF(OR(AND(X$1&gt;=OFFSET('SEM36'!$B$4,2*(ROW(X2)-ROW($A$2)),0),X$1&lt;=OFFSET('SEM36'!$C$4,2*(ROW(X2)-ROW($A$2)),0)),AND(X$1&gt;=OFFSET('SEM36'!$B$5,2*(ROW(X2)-ROW($A$2)),0),X$1&lt;=OFFSET('SEM36'!$C$5,2*(ROW(X2)-ROW($A$2)),0))),1,0)</f>
        <v>0</v>
      </c>
      <c r="Y2" s="169">
        <f ca="1">IF(OR(AND(Y$1&gt;=OFFSET('SEM36'!$B$4,2*(ROW(Y2)-ROW($A$2)),0),Y$1&lt;=OFFSET('SEM36'!$C$4,2*(ROW(Y2)-ROW($A$2)),0)),AND(Y$1&gt;=OFFSET('SEM36'!$B$5,2*(ROW(Y2)-ROW($A$2)),0),Y$1&lt;=OFFSET('SEM36'!$C$5,2*(ROW(Y2)-ROW($A$2)),0))),1,0)</f>
        <v>0</v>
      </c>
      <c r="Z2" s="169">
        <f ca="1">IF(OR(AND(Z$1&gt;=OFFSET('SEM36'!$B$4,2*(ROW(Z2)-ROW($A$2)),0),Z$1&lt;=OFFSET('SEM36'!$C$4,2*(ROW(Z2)-ROW($A$2)),0)),AND(Z$1&gt;=OFFSET('SEM36'!$B$5,2*(ROW(Z2)-ROW($A$2)),0),Z$1&lt;=OFFSET('SEM36'!$C$5,2*(ROW(Z2)-ROW($A$2)),0))),1,0)</f>
        <v>0</v>
      </c>
      <c r="AA2" s="169">
        <f ca="1">IF(OR(AND(AA$1&gt;=OFFSET('SEM36'!$B$4,2*(ROW(AA2)-ROW($A$2)),0),AA$1&lt;=OFFSET('SEM36'!$C$4,2*(ROW(AA2)-ROW($A$2)),0)),AND(AA$1&gt;=OFFSET('SEM36'!$B$5,2*(ROW(AA2)-ROW($A$2)),0),AA$1&lt;=OFFSET('SEM36'!$C$5,2*(ROW(AA2)-ROW($A$2)),0))),1,0)</f>
        <v>0</v>
      </c>
      <c r="AB2" s="169">
        <f ca="1">IF(OR(AND(AB$1&gt;=OFFSET('SEM36'!$B$4,2*(ROW(AB2)-ROW($A$2)),0),AB$1&lt;=OFFSET('SEM36'!$C$4,2*(ROW(AB2)-ROW($A$2)),0)),AND(AB$1&gt;=OFFSET('SEM36'!$B$5,2*(ROW(AB2)-ROW($A$2)),0),AB$1&lt;=OFFSET('SEM36'!$C$5,2*(ROW(AB2)-ROW($A$2)),0))),1,0)</f>
        <v>0</v>
      </c>
      <c r="AC2" s="169">
        <f ca="1">IF(OR(AND(AC$1&gt;=OFFSET('SEM36'!$B$4,2*(ROW(AC2)-ROW($A$2)),0),AC$1&lt;=OFFSET('SEM36'!$C$4,2*(ROW(AC2)-ROW($A$2)),0)),AND(AC$1&gt;=OFFSET('SEM36'!$B$5,2*(ROW(AC2)-ROW($A$2)),0),AC$1&lt;=OFFSET('SEM36'!$C$5,2*(ROW(AC2)-ROW($A$2)),0))),1,0)</f>
        <v>0</v>
      </c>
      <c r="AD2" s="169">
        <f ca="1">IF(OR(AND(AD$1&gt;=OFFSET('SEM36'!$B$4,2*(ROW(AD2)-ROW($A$2)),0),AD$1&lt;=OFFSET('SEM36'!$C$4,2*(ROW(AD2)-ROW($A$2)),0)),AND(AD$1&gt;=OFFSET('SEM36'!$B$5,2*(ROW(AD2)-ROW($A$2)),0),AD$1&lt;=OFFSET('SEM36'!$C$5,2*(ROW(AD2)-ROW($A$2)),0))),1,0)</f>
        <v>0</v>
      </c>
      <c r="AE2" s="169">
        <f ca="1">IF(OR(AND(AE$1&gt;=OFFSET('SEM36'!$B$4,2*(ROW(AE2)-ROW($A$2)),0),AE$1&lt;=OFFSET('SEM36'!$C$4,2*(ROW(AE2)-ROW($A$2)),0)),AND(AE$1&gt;=OFFSET('SEM36'!$B$5,2*(ROW(AE2)-ROW($A$2)),0),AE$1&lt;=OFFSET('SEM36'!$C$5,2*(ROW(AE2)-ROW($A$2)),0))),1,0)</f>
        <v>0</v>
      </c>
      <c r="AF2" s="169">
        <f ca="1">IF(OR(AND(AF$1&gt;=OFFSET('SEM36'!$B$4,2*(ROW(AF2)-ROW($A$2)),0),AF$1&lt;=OFFSET('SEM36'!$C$4,2*(ROW(AF2)-ROW($A$2)),0)),AND(AF$1&gt;=OFFSET('SEM36'!$B$5,2*(ROW(AF2)-ROW($A$2)),0),AF$1&lt;=OFFSET('SEM36'!$C$5,2*(ROW(AF2)-ROW($A$2)),0))),1,0)</f>
        <v>0</v>
      </c>
      <c r="AG2" s="169">
        <f ca="1">IF(OR(AND(AG$1&gt;=OFFSET('SEM36'!$B$4,2*(ROW(AG2)-ROW($A$2)),0),AG$1&lt;=OFFSET('SEM36'!$C$4,2*(ROW(AG2)-ROW($A$2)),0)),AND(AG$1&gt;=OFFSET('SEM36'!$B$5,2*(ROW(AG2)-ROW($A$2)),0),AG$1&lt;=OFFSET('SEM36'!$C$5,2*(ROW(AG2)-ROW($A$2)),0))),1,0)</f>
        <v>0</v>
      </c>
      <c r="AH2" s="169">
        <f ca="1">IF(OR(AND(AH$1&gt;=OFFSET('SEM36'!$B$4,2*(ROW(AH2)-ROW($A$2)),0),AH$1&lt;=OFFSET('SEM36'!$C$4,2*(ROW(AH2)-ROW($A$2)),0)),AND(AH$1&gt;=OFFSET('SEM36'!$B$5,2*(ROW(AH2)-ROW($A$2)),0),AH$1&lt;=OFFSET('SEM36'!$C$5,2*(ROW(AH2)-ROW($A$2)),0))),1,0)</f>
        <v>0</v>
      </c>
      <c r="AI2" s="169">
        <f ca="1">IF(OR(AND(AI$1&gt;=OFFSET('SEM36'!$B$4,2*(ROW(AI2)-ROW($A$2)),0),AI$1&lt;=OFFSET('SEM36'!$C$4,2*(ROW(AI2)-ROW($A$2)),0)),AND(AI$1&gt;=OFFSET('SEM36'!$B$5,2*(ROW(AI2)-ROW($A$2)),0),AI$1&lt;=OFFSET('SEM36'!$C$5,2*(ROW(AI2)-ROW($A$2)),0))),1,0)</f>
        <v>0</v>
      </c>
      <c r="AJ2" s="169">
        <f ca="1">IF(OR(AND(AJ$1&gt;=OFFSET('SEM36'!$B$4,2*(ROW(AJ2)-ROW($A$2)),0),AJ$1&lt;=OFFSET('SEM36'!$C$4,2*(ROW(AJ2)-ROW($A$2)),0)),AND(AJ$1&gt;=OFFSET('SEM36'!$B$5,2*(ROW(AJ2)-ROW($A$2)),0),AJ$1&lt;=OFFSET('SEM36'!$C$5,2*(ROW(AJ2)-ROW($A$2)),0))),1,0)</f>
        <v>0</v>
      </c>
      <c r="AK2" s="169">
        <f ca="1">IF(OR(AND(AK$1&gt;=OFFSET('SEM36'!$B$4,2*(ROW(AK2)-ROW($A$2)),0),AK$1&lt;=OFFSET('SEM36'!$C$4,2*(ROW(AK2)-ROW($A$2)),0)),AND(AK$1&gt;=OFFSET('SEM36'!$B$5,2*(ROW(AK2)-ROW($A$2)),0),AK$1&lt;=OFFSET('SEM36'!$C$5,2*(ROW(AK2)-ROW($A$2)),0))),1,0)</f>
        <v>0</v>
      </c>
      <c r="AL2" s="169">
        <f ca="1">IF(OR(AND(AL$1&gt;=OFFSET('SEM36'!$B$4,2*(ROW(AL2)-ROW($A$2)),0),AL$1&lt;=OFFSET('SEM36'!$C$4,2*(ROW(AL2)-ROW($A$2)),0)),AND(AL$1&gt;=OFFSET('SEM36'!$B$5,2*(ROW(AL2)-ROW($A$2)),0),AL$1&lt;=OFFSET('SEM36'!$C$5,2*(ROW(AL2)-ROW($A$2)),0))),1,0)</f>
        <v>0</v>
      </c>
      <c r="AM2" s="169">
        <f ca="1">IF(OR(AND(AM$1&gt;=OFFSET('SEM36'!$B$4,2*(ROW(AM2)-ROW($A$2)),0),AM$1&lt;=OFFSET('SEM36'!$C$4,2*(ROW(AM2)-ROW($A$2)),0)),AND(AM$1&gt;=OFFSET('SEM36'!$B$5,2*(ROW(AM2)-ROW($A$2)),0),AM$1&lt;=OFFSET('SEM36'!$C$5,2*(ROW(AM2)-ROW($A$2)),0))),1,0)</f>
        <v>0</v>
      </c>
      <c r="AN2" s="169">
        <f ca="1">IF(OR(AND(AN$1&gt;=OFFSET('SEM36'!$B$4,2*(ROW(AN2)-ROW($A$2)),0),AN$1&lt;=OFFSET('SEM36'!$C$4,2*(ROW(AN2)-ROW($A$2)),0)),AND(AN$1&gt;=OFFSET('SEM36'!$B$5,2*(ROW(AN2)-ROW($A$2)),0),AN$1&lt;=OFFSET('SEM36'!$C$5,2*(ROW(AN2)-ROW($A$2)),0))),1,0)</f>
        <v>0</v>
      </c>
      <c r="AO2" s="169">
        <f ca="1">IF(OR(AND(AO$1&gt;=OFFSET('SEM36'!$B$4,2*(ROW(AO2)-ROW($A$2)),0),AO$1&lt;=OFFSET('SEM36'!$C$4,2*(ROW(AO2)-ROW($A$2)),0)),AND(AO$1&gt;=OFFSET('SEM36'!$B$5,2*(ROW(AO2)-ROW($A$2)),0),AO$1&lt;=OFFSET('SEM36'!$C$5,2*(ROW(AO2)-ROW($A$2)),0))),1,0)</f>
        <v>0</v>
      </c>
      <c r="AP2" s="169">
        <f ca="1">IF(OR(AND(AP$1&gt;=OFFSET('SEM36'!$B$4,2*(ROW(AP2)-ROW($A$2)),0),AP$1&lt;=OFFSET('SEM36'!$C$4,2*(ROW(AP2)-ROW($A$2)),0)),AND(AP$1&gt;=OFFSET('SEM36'!$B$5,2*(ROW(AP2)-ROW($A$2)),0),AP$1&lt;=OFFSET('SEM36'!$C$5,2*(ROW(AP2)-ROW($A$2)),0))),1,0)</f>
        <v>0</v>
      </c>
      <c r="AQ2" s="169">
        <f ca="1">IF(OR(AND(AQ$1&gt;=OFFSET('SEM36'!$B$4,2*(ROW(AQ2)-ROW($A$2)),0),AQ$1&lt;=OFFSET('SEM36'!$C$4,2*(ROW(AQ2)-ROW($A$2)),0)),AND(AQ$1&gt;=OFFSET('SEM36'!$B$5,2*(ROW(AQ2)-ROW($A$2)),0),AQ$1&lt;=OFFSET('SEM36'!$C$5,2*(ROW(AQ2)-ROW($A$2)),0))),1,0)</f>
        <v>0</v>
      </c>
      <c r="AR2" s="169">
        <f ca="1">IF(OR(AND(AR$1&gt;=OFFSET('SEM36'!$B$4,2*(ROW(AR2)-ROW($A$2)),0),AR$1&lt;=OFFSET('SEM36'!$C$4,2*(ROW(AR2)-ROW($A$2)),0)),AND(AR$1&gt;=OFFSET('SEM36'!$B$5,2*(ROW(AR2)-ROW($A$2)),0),AR$1&lt;=OFFSET('SEM36'!$C$5,2*(ROW(AR2)-ROW($A$2)),0))),1,0)</f>
        <v>0</v>
      </c>
      <c r="AS2" s="169">
        <f ca="1">IF(OR(AND(AS$1&gt;=OFFSET('SEM36'!$B$4,2*(ROW(AS2)-ROW($A$2)),0),AS$1&lt;=OFFSET('SEM36'!$C$4,2*(ROW(AS2)-ROW($A$2)),0)),AND(AS$1&gt;=OFFSET('SEM36'!$B$5,2*(ROW(AS2)-ROW($A$2)),0),AS$1&lt;=OFFSET('SEM36'!$C$5,2*(ROW(AS2)-ROW($A$2)),0))),1,0)</f>
        <v>0</v>
      </c>
      <c r="AT2" s="169">
        <f ca="1">IF(OR(AND(AT$1&gt;=OFFSET('SEM36'!$B$4,2*(ROW(AT2)-ROW($A$2)),0),AT$1&lt;=OFFSET('SEM36'!$C$4,2*(ROW(AT2)-ROW($A$2)),0)),AND(AT$1&gt;=OFFSET('SEM36'!$B$5,2*(ROW(AT2)-ROW($A$2)),0),AT$1&lt;=OFFSET('SEM36'!$C$5,2*(ROW(AT2)-ROW($A$2)),0))),1,0)</f>
        <v>0</v>
      </c>
      <c r="AU2" s="169">
        <f ca="1">IF(OR(AND(AU$1&gt;=OFFSET('SEM36'!$B$4,2*(ROW(AU2)-ROW($A$2)),0),AU$1&lt;=OFFSET('SEM36'!$C$4,2*(ROW(AU2)-ROW($A$2)),0)),AND(AU$1&gt;=OFFSET('SEM36'!$B$5,2*(ROW(AU2)-ROW($A$2)),0),AU$1&lt;=OFFSET('SEM36'!$C$5,2*(ROW(AU2)-ROW($A$2)),0))),1,0)</f>
        <v>0</v>
      </c>
      <c r="AV2" s="169">
        <f ca="1">IF(OR(AND(AV$1&gt;=OFFSET('SEM36'!$B$4,2*(ROW(AV2)-ROW($A$2)),0),AV$1&lt;=OFFSET('SEM36'!$C$4,2*(ROW(AV2)-ROW($A$2)),0)),AND(AV$1&gt;=OFFSET('SEM36'!$B$5,2*(ROW(AV2)-ROW($A$2)),0),AV$1&lt;=OFFSET('SEM36'!$C$5,2*(ROW(AV2)-ROW($A$2)),0))),1,0)</f>
        <v>0</v>
      </c>
      <c r="AW2" s="169">
        <f ca="1">IF(OR(AND(AW$1&gt;=OFFSET('SEM36'!$B$4,2*(ROW(AW2)-ROW($A$2)),0),AW$1&lt;=OFFSET('SEM36'!$C$4,2*(ROW(AW2)-ROW($A$2)),0)),AND(AW$1&gt;=OFFSET('SEM36'!$B$5,2*(ROW(AW2)-ROW($A$2)),0),AW$1&lt;=OFFSET('SEM36'!$C$5,2*(ROW(AW2)-ROW($A$2)),0))),1,0)</f>
        <v>0</v>
      </c>
      <c r="AX2" s="169">
        <f ca="1">IF(OR(AND(AX$1&gt;=OFFSET('SEM36'!$B$4,2*(ROW(AX2)-ROW($A$2)),0),AX$1&lt;=OFFSET('SEM36'!$C$4,2*(ROW(AX2)-ROW($A$2)),0)),AND(AX$1&gt;=OFFSET('SEM36'!$B$5,2*(ROW(AX2)-ROW($A$2)),0),AX$1&lt;=OFFSET('SEM36'!$C$5,2*(ROW(AX2)-ROW($A$2)),0))),1,0)</f>
        <v>0</v>
      </c>
    </row>
    <row r="3" spans="1:50" x14ac:dyDescent="0.25">
      <c r="A3" s="115" t="str">
        <f>BDD!B3</f>
        <v>Salarié2</v>
      </c>
      <c r="B3" s="169">
        <f ca="1">IF(OR(AND(B$1&gt;=OFFSET('SEM36'!$B$4,2*(ROW(B3)-ROW($A$2)),0),B$1&lt;=OFFSET('SEM36'!$C$4,2*(ROW(B3)-ROW($A$2)),0)),AND(B$1&gt;=OFFSET('SEM36'!$B$5,2*(ROW(B3)-ROW($A$2)),0),B$1&lt;=OFFSET('SEM36'!$C$5,2*(ROW(B3)-ROW($A$2)),0))),1,0)</f>
        <v>0</v>
      </c>
      <c r="C3" s="169">
        <f ca="1">IF(OR(AND(C$1&gt;=OFFSET('SEM36'!$B$4,2*(ROW(C3)-ROW($A$2)),0),C$1&lt;=OFFSET('SEM36'!$C$4,2*(ROW(C3)-ROW($A$2)),0)),AND(C$1&gt;=OFFSET('SEM36'!$B$5,2*(ROW(C3)-ROW($A$2)),0),C$1&lt;=OFFSET('SEM36'!$C$5,2*(ROW(C3)-ROW($A$2)),0))),1,0)</f>
        <v>0</v>
      </c>
      <c r="D3" s="169">
        <f ca="1">IF(OR(AND(D$1&gt;=OFFSET('SEM36'!$B$4,2*(ROW(D3)-ROW($A$2)),0),D$1&lt;=OFFSET('SEM36'!$C$4,2*(ROW(D3)-ROW($A$2)),0)),AND(D$1&gt;=OFFSET('SEM36'!$B$5,2*(ROW(D3)-ROW($A$2)),0),D$1&lt;=OFFSET('SEM36'!$C$5,2*(ROW(D3)-ROW($A$2)),0))),1,0)</f>
        <v>0</v>
      </c>
      <c r="E3" s="169">
        <f ca="1">IF(OR(AND(E$1&gt;=OFFSET('SEM36'!$B$4,2*(ROW(E3)-ROW($A$2)),0),E$1&lt;=OFFSET('SEM36'!$C$4,2*(ROW(E3)-ROW($A$2)),0)),AND(E$1&gt;=OFFSET('SEM36'!$B$5,2*(ROW(E3)-ROW($A$2)),0),E$1&lt;=OFFSET('SEM36'!$C$5,2*(ROW(E3)-ROW($A$2)),0))),1,0)</f>
        <v>0</v>
      </c>
      <c r="F3" s="169">
        <f ca="1">IF(OR(AND(F$1&gt;=OFFSET('SEM36'!$B$4,2*(ROW(F3)-ROW($A$2)),0),F$1&lt;=OFFSET('SEM36'!$C$4,2*(ROW(F3)-ROW($A$2)),0)),AND(F$1&gt;=OFFSET('SEM36'!$B$5,2*(ROW(F3)-ROW($A$2)),0),F$1&lt;=OFFSET('SEM36'!$C$5,2*(ROW(F3)-ROW($A$2)),0))),1,0)</f>
        <v>0</v>
      </c>
      <c r="G3" s="169">
        <f ca="1">IF(OR(AND(G$1&gt;=OFFSET('SEM36'!$B$4,2*(ROW(G3)-ROW($A$2)),0),G$1&lt;=OFFSET('SEM36'!$C$4,2*(ROW(G3)-ROW($A$2)),0)),AND(G$1&gt;=OFFSET('SEM36'!$B$5,2*(ROW(G3)-ROW($A$2)),0),G$1&lt;=OFFSET('SEM36'!$C$5,2*(ROW(G3)-ROW($A$2)),0))),1,0)</f>
        <v>0</v>
      </c>
      <c r="H3" s="169">
        <f ca="1">IF(OR(AND(H$1&gt;=OFFSET('SEM36'!$B$4,2*(ROW(H3)-ROW($A$2)),0),H$1&lt;=OFFSET('SEM36'!$C$4,2*(ROW(H3)-ROW($A$2)),0)),AND(H$1&gt;=OFFSET('SEM36'!$B$5,2*(ROW(H3)-ROW($A$2)),0),H$1&lt;=OFFSET('SEM36'!$C$5,2*(ROW(H3)-ROW($A$2)),0))),1,0)</f>
        <v>1</v>
      </c>
      <c r="I3" s="169">
        <f ca="1">IF(OR(AND(I$1&gt;=OFFSET('SEM36'!$B$4,2*(ROW(I3)-ROW($A$2)),0),I$1&lt;=OFFSET('SEM36'!$C$4,2*(ROW(I3)-ROW($A$2)),0)),AND(I$1&gt;=OFFSET('SEM36'!$B$5,2*(ROW(I3)-ROW($A$2)),0),I$1&lt;=OFFSET('SEM36'!$C$5,2*(ROW(I3)-ROW($A$2)),0))),1,0)</f>
        <v>1</v>
      </c>
      <c r="J3" s="169">
        <f ca="1">IF(OR(AND(J$1&gt;=OFFSET('SEM36'!$B$4,2*(ROW(J3)-ROW($A$2)),0),J$1&lt;=OFFSET('SEM36'!$C$4,2*(ROW(J3)-ROW($A$2)),0)),AND(J$1&gt;=OFFSET('SEM36'!$B$5,2*(ROW(J3)-ROW($A$2)),0),J$1&lt;=OFFSET('SEM36'!$C$5,2*(ROW(J3)-ROW($A$2)),0))),1,0)</f>
        <v>1</v>
      </c>
      <c r="K3" s="169">
        <f ca="1">IF(OR(AND(K$1&gt;=OFFSET('SEM36'!$B$4,2*(ROW(K3)-ROW($A$2)),0),K$1&lt;=OFFSET('SEM36'!$C$4,2*(ROW(K3)-ROW($A$2)),0)),AND(K$1&gt;=OFFSET('SEM36'!$B$5,2*(ROW(K3)-ROW($A$2)),0),K$1&lt;=OFFSET('SEM36'!$C$5,2*(ROW(K3)-ROW($A$2)),0))),1,0)</f>
        <v>1</v>
      </c>
      <c r="L3" s="169">
        <f ca="1">IF(OR(AND(L$1&gt;=OFFSET('SEM36'!$B$4,2*(ROW(L3)-ROW($A$2)),0),L$1&lt;=OFFSET('SEM36'!$C$4,2*(ROW(L3)-ROW($A$2)),0)),AND(L$1&gt;=OFFSET('SEM36'!$B$5,2*(ROW(L3)-ROW($A$2)),0),L$1&lt;=OFFSET('SEM36'!$C$5,2*(ROW(L3)-ROW($A$2)),0))),1,0)</f>
        <v>1</v>
      </c>
      <c r="M3" s="169">
        <f ca="1">IF(OR(AND(M$1&gt;=OFFSET('SEM36'!$B$4,2*(ROW(M3)-ROW($A$2)),0),M$1&lt;=OFFSET('SEM36'!$C$4,2*(ROW(M3)-ROW($A$2)),0)),AND(M$1&gt;=OFFSET('SEM36'!$B$5,2*(ROW(M3)-ROW($A$2)),0),M$1&lt;=OFFSET('SEM36'!$C$5,2*(ROW(M3)-ROW($A$2)),0))),1,0)</f>
        <v>1</v>
      </c>
      <c r="N3" s="169">
        <f ca="1">IF(OR(AND(N$1&gt;=OFFSET('SEM36'!$B$4,2*(ROW(N3)-ROW($A$2)),0),N$1&lt;=OFFSET('SEM36'!$C$4,2*(ROW(N3)-ROW($A$2)),0)),AND(N$1&gt;=OFFSET('SEM36'!$B$5,2*(ROW(N3)-ROW($A$2)),0),N$1&lt;=OFFSET('SEM36'!$C$5,2*(ROW(N3)-ROW($A$2)),0))),1,0)</f>
        <v>1</v>
      </c>
      <c r="O3" s="169">
        <f ca="1">IF(OR(AND(O$1&gt;=OFFSET('SEM36'!$B$4,2*(ROW(O3)-ROW($A$2)),0),O$1&lt;=OFFSET('SEM36'!$C$4,2*(ROW(O3)-ROW($A$2)),0)),AND(O$1&gt;=OFFSET('SEM36'!$B$5,2*(ROW(O3)-ROW($A$2)),0),O$1&lt;=OFFSET('SEM36'!$C$5,2*(ROW(O3)-ROW($A$2)),0))),1,0)</f>
        <v>1</v>
      </c>
      <c r="P3" s="169">
        <f ca="1">IF(OR(AND(P$1&gt;=OFFSET('SEM36'!$B$4,2*(ROW(P3)-ROW($A$2)),0),P$1&lt;=OFFSET('SEM36'!$C$4,2*(ROW(P3)-ROW($A$2)),0)),AND(P$1&gt;=OFFSET('SEM36'!$B$5,2*(ROW(P3)-ROW($A$2)),0),P$1&lt;=OFFSET('SEM36'!$C$5,2*(ROW(P3)-ROW($A$2)),0))),1,0)</f>
        <v>1</v>
      </c>
      <c r="Q3" s="169">
        <f ca="1">IF(OR(AND(Q$1&gt;=OFFSET('SEM36'!$B$4,2*(ROW(Q3)-ROW($A$2)),0),Q$1&lt;=OFFSET('SEM36'!$C$4,2*(ROW(Q3)-ROW($A$2)),0)),AND(Q$1&gt;=OFFSET('SEM36'!$B$5,2*(ROW(Q3)-ROW($A$2)),0),Q$1&lt;=OFFSET('SEM36'!$C$5,2*(ROW(Q3)-ROW($A$2)),0))),1,0)</f>
        <v>1</v>
      </c>
      <c r="R3" s="169">
        <f ca="1">IF(OR(AND(R$1&gt;=OFFSET('SEM36'!$B$4,2*(ROW(R3)-ROW($A$2)),0),R$1&lt;=OFFSET('SEM36'!$C$4,2*(ROW(R3)-ROW($A$2)),0)),AND(R$1&gt;=OFFSET('SEM36'!$B$5,2*(ROW(R3)-ROW($A$2)),0),R$1&lt;=OFFSET('SEM36'!$C$5,2*(ROW(R3)-ROW($A$2)),0))),1,0)</f>
        <v>1</v>
      </c>
      <c r="S3" s="169">
        <f ca="1">IF(OR(AND(S$1&gt;=OFFSET('SEM36'!$B$4,2*(ROW(S3)-ROW($A$2)),0),S$1&lt;=OFFSET('SEM36'!$C$4,2*(ROW(S3)-ROW($A$2)),0)),AND(S$1&gt;=OFFSET('SEM36'!$B$5,2*(ROW(S3)-ROW($A$2)),0),S$1&lt;=OFFSET('SEM36'!$C$5,2*(ROW(S3)-ROW($A$2)),0))),1,0)</f>
        <v>0</v>
      </c>
      <c r="T3" s="169">
        <f ca="1">IF(OR(AND(T$1&gt;=OFFSET('SEM36'!$B$4,2*(ROW(T3)-ROW($A$2)),0),T$1&lt;=OFFSET('SEM36'!$C$4,2*(ROW(T3)-ROW($A$2)),0)),AND(T$1&gt;=OFFSET('SEM36'!$B$5,2*(ROW(T3)-ROW($A$2)),0),T$1&lt;=OFFSET('SEM36'!$C$5,2*(ROW(T3)-ROW($A$2)),0))),1,0)</f>
        <v>0</v>
      </c>
      <c r="U3" s="169">
        <f ca="1">IF(OR(AND(U$1&gt;=OFFSET('SEM36'!$B$4,2*(ROW(U3)-ROW($A$2)),0),U$1&lt;=OFFSET('SEM36'!$C$4,2*(ROW(U3)-ROW($A$2)),0)),AND(U$1&gt;=OFFSET('SEM36'!$B$5,2*(ROW(U3)-ROW($A$2)),0),U$1&lt;=OFFSET('SEM36'!$C$5,2*(ROW(U3)-ROW($A$2)),0))),1,0)</f>
        <v>0</v>
      </c>
      <c r="V3" s="169">
        <f ca="1">IF(OR(AND(V$1&gt;=OFFSET('SEM36'!$B$4,2*(ROW(V3)-ROW($A$2)),0),V$1&lt;=OFFSET('SEM36'!$C$4,2*(ROW(V3)-ROW($A$2)),0)),AND(V$1&gt;=OFFSET('SEM36'!$B$5,2*(ROW(V3)-ROW($A$2)),0),V$1&lt;=OFFSET('SEM36'!$C$5,2*(ROW(V3)-ROW($A$2)),0))),1,0)</f>
        <v>0</v>
      </c>
      <c r="W3" s="169">
        <f ca="1">IF(OR(AND(W$1&gt;=OFFSET('SEM36'!$B$4,2*(ROW(W3)-ROW($A$2)),0),W$1&lt;=OFFSET('SEM36'!$C$4,2*(ROW(W3)-ROW($A$2)),0)),AND(W$1&gt;=OFFSET('SEM36'!$B$5,2*(ROW(W3)-ROW($A$2)),0),W$1&lt;=OFFSET('SEM36'!$C$5,2*(ROW(W3)-ROW($A$2)),0))),1,0)</f>
        <v>0</v>
      </c>
      <c r="X3" s="169">
        <f ca="1">IF(OR(AND(X$1&gt;=OFFSET('SEM36'!$B$4,2*(ROW(X3)-ROW($A$2)),0),X$1&lt;=OFFSET('SEM36'!$C$4,2*(ROW(X3)-ROW($A$2)),0)),AND(X$1&gt;=OFFSET('SEM36'!$B$5,2*(ROW(X3)-ROW($A$2)),0),X$1&lt;=OFFSET('SEM36'!$C$5,2*(ROW(X3)-ROW($A$2)),0))),1,0)</f>
        <v>0</v>
      </c>
      <c r="Y3" s="169">
        <f ca="1">IF(OR(AND(Y$1&gt;=OFFSET('SEM36'!$B$4,2*(ROW(Y3)-ROW($A$2)),0),Y$1&lt;=OFFSET('SEM36'!$C$4,2*(ROW(Y3)-ROW($A$2)),0)),AND(Y$1&gt;=OFFSET('SEM36'!$B$5,2*(ROW(Y3)-ROW($A$2)),0),Y$1&lt;=OFFSET('SEM36'!$C$5,2*(ROW(Y3)-ROW($A$2)),0))),1,0)</f>
        <v>0</v>
      </c>
      <c r="Z3" s="169">
        <f ca="1">IF(OR(AND(Z$1&gt;=OFFSET('SEM36'!$B$4,2*(ROW(Z3)-ROW($A$2)),0),Z$1&lt;=OFFSET('SEM36'!$C$4,2*(ROW(Z3)-ROW($A$2)),0)),AND(Z$1&gt;=OFFSET('SEM36'!$B$5,2*(ROW(Z3)-ROW($A$2)),0),Z$1&lt;=OFFSET('SEM36'!$C$5,2*(ROW(Z3)-ROW($A$2)),0))),1,0)</f>
        <v>0</v>
      </c>
      <c r="AA3" s="169">
        <f ca="1">IF(OR(AND(AA$1&gt;=OFFSET('SEM36'!$B$4,2*(ROW(AA3)-ROW($A$2)),0),AA$1&lt;=OFFSET('SEM36'!$C$4,2*(ROW(AA3)-ROW($A$2)),0)),AND(AA$1&gt;=OFFSET('SEM36'!$B$5,2*(ROW(AA3)-ROW($A$2)),0),AA$1&lt;=OFFSET('SEM36'!$C$5,2*(ROW(AA3)-ROW($A$2)),0))),1,0)</f>
        <v>0</v>
      </c>
      <c r="AB3" s="169">
        <f ca="1">IF(OR(AND(AB$1&gt;=OFFSET('SEM36'!$B$4,2*(ROW(AB3)-ROW($A$2)),0),AB$1&lt;=OFFSET('SEM36'!$C$4,2*(ROW(AB3)-ROW($A$2)),0)),AND(AB$1&gt;=OFFSET('SEM36'!$B$5,2*(ROW(AB3)-ROW($A$2)),0),AB$1&lt;=OFFSET('SEM36'!$C$5,2*(ROW(AB3)-ROW($A$2)),0))),1,0)</f>
        <v>1</v>
      </c>
      <c r="AC3" s="169">
        <f ca="1">IF(OR(AND(AC$1&gt;=OFFSET('SEM36'!$B$4,2*(ROW(AC3)-ROW($A$2)),0),AC$1&lt;=OFFSET('SEM36'!$C$4,2*(ROW(AC3)-ROW($A$2)),0)),AND(AC$1&gt;=OFFSET('SEM36'!$B$5,2*(ROW(AC3)-ROW($A$2)),0),AC$1&lt;=OFFSET('SEM36'!$C$5,2*(ROW(AC3)-ROW($A$2)),0))),1,0)</f>
        <v>1</v>
      </c>
      <c r="AD3" s="169">
        <f ca="1">IF(OR(AND(AD$1&gt;=OFFSET('SEM36'!$B$4,2*(ROW(AD3)-ROW($A$2)),0),AD$1&lt;=OFFSET('SEM36'!$C$4,2*(ROW(AD3)-ROW($A$2)),0)),AND(AD$1&gt;=OFFSET('SEM36'!$B$5,2*(ROW(AD3)-ROW($A$2)),0),AD$1&lt;=OFFSET('SEM36'!$C$5,2*(ROW(AD3)-ROW($A$2)),0))),1,0)</f>
        <v>1</v>
      </c>
      <c r="AE3" s="169">
        <f ca="1">IF(OR(AND(AE$1&gt;=OFFSET('SEM36'!$B$4,2*(ROW(AE3)-ROW($A$2)),0),AE$1&lt;=OFFSET('SEM36'!$C$4,2*(ROW(AE3)-ROW($A$2)),0)),AND(AE$1&gt;=OFFSET('SEM36'!$B$5,2*(ROW(AE3)-ROW($A$2)),0),AE$1&lt;=OFFSET('SEM36'!$C$5,2*(ROW(AE3)-ROW($A$2)),0))),1,0)</f>
        <v>1</v>
      </c>
      <c r="AF3" s="169">
        <f ca="1">IF(OR(AND(AF$1&gt;=OFFSET('SEM36'!$B$4,2*(ROW(AF3)-ROW($A$2)),0),AF$1&lt;=OFFSET('SEM36'!$C$4,2*(ROW(AF3)-ROW($A$2)),0)),AND(AF$1&gt;=OFFSET('SEM36'!$B$5,2*(ROW(AF3)-ROW($A$2)),0),AF$1&lt;=OFFSET('SEM36'!$C$5,2*(ROW(AF3)-ROW($A$2)),0))),1,0)</f>
        <v>1</v>
      </c>
      <c r="AG3" s="169">
        <f ca="1">IF(OR(AND(AG$1&gt;=OFFSET('SEM36'!$B$4,2*(ROW(AG3)-ROW($A$2)),0),AG$1&lt;=OFFSET('SEM36'!$C$4,2*(ROW(AG3)-ROW($A$2)),0)),AND(AG$1&gt;=OFFSET('SEM36'!$B$5,2*(ROW(AG3)-ROW($A$2)),0),AG$1&lt;=OFFSET('SEM36'!$C$5,2*(ROW(AG3)-ROW($A$2)),0))),1,0)</f>
        <v>1</v>
      </c>
      <c r="AH3" s="169">
        <f ca="1">IF(OR(AND(AH$1&gt;=OFFSET('SEM36'!$B$4,2*(ROW(AH3)-ROW($A$2)),0),AH$1&lt;=OFFSET('SEM36'!$C$4,2*(ROW(AH3)-ROW($A$2)),0)),AND(AH$1&gt;=OFFSET('SEM36'!$B$5,2*(ROW(AH3)-ROW($A$2)),0),AH$1&lt;=OFFSET('SEM36'!$C$5,2*(ROW(AH3)-ROW($A$2)),0))),1,0)</f>
        <v>1</v>
      </c>
      <c r="AI3" s="169">
        <f ca="1">IF(OR(AND(AI$1&gt;=OFFSET('SEM36'!$B$4,2*(ROW(AI3)-ROW($A$2)),0),AI$1&lt;=OFFSET('SEM36'!$C$4,2*(ROW(AI3)-ROW($A$2)),0)),AND(AI$1&gt;=OFFSET('SEM36'!$B$5,2*(ROW(AI3)-ROW($A$2)),0),AI$1&lt;=OFFSET('SEM36'!$C$5,2*(ROW(AI3)-ROW($A$2)),0))),1,0)</f>
        <v>1</v>
      </c>
      <c r="AJ3" s="169">
        <f ca="1">IF(OR(AND(AJ$1&gt;=OFFSET('SEM36'!$B$4,2*(ROW(AJ3)-ROW($A$2)),0),AJ$1&lt;=OFFSET('SEM36'!$C$4,2*(ROW(AJ3)-ROW($A$2)),0)),AND(AJ$1&gt;=OFFSET('SEM36'!$B$5,2*(ROW(AJ3)-ROW($A$2)),0),AJ$1&lt;=OFFSET('SEM36'!$C$5,2*(ROW(AJ3)-ROW($A$2)),0))),1,0)</f>
        <v>1</v>
      </c>
      <c r="AK3" s="169">
        <f ca="1">IF(OR(AND(AK$1&gt;=OFFSET('SEM36'!$B$4,2*(ROW(AK3)-ROW($A$2)),0),AK$1&lt;=OFFSET('SEM36'!$C$4,2*(ROW(AK3)-ROW($A$2)),0)),AND(AK$1&gt;=OFFSET('SEM36'!$B$5,2*(ROW(AK3)-ROW($A$2)),0),AK$1&lt;=OFFSET('SEM36'!$C$5,2*(ROW(AK3)-ROW($A$2)),0))),1,0)</f>
        <v>1</v>
      </c>
      <c r="AL3" s="169">
        <f ca="1">IF(OR(AND(AL$1&gt;=OFFSET('SEM36'!$B$4,2*(ROW(AL3)-ROW($A$2)),0),AL$1&lt;=OFFSET('SEM36'!$C$4,2*(ROW(AL3)-ROW($A$2)),0)),AND(AL$1&gt;=OFFSET('SEM36'!$B$5,2*(ROW(AL3)-ROW($A$2)),0),AL$1&lt;=OFFSET('SEM36'!$C$5,2*(ROW(AL3)-ROW($A$2)),0))),1,0)</f>
        <v>1</v>
      </c>
      <c r="AM3" s="169">
        <f ca="1">IF(OR(AND(AM$1&gt;=OFFSET('SEM36'!$B$4,2*(ROW(AM3)-ROW($A$2)),0),AM$1&lt;=OFFSET('SEM36'!$C$4,2*(ROW(AM3)-ROW($A$2)),0)),AND(AM$1&gt;=OFFSET('SEM36'!$B$5,2*(ROW(AM3)-ROW($A$2)),0),AM$1&lt;=OFFSET('SEM36'!$C$5,2*(ROW(AM3)-ROW($A$2)),0))),1,0)</f>
        <v>1</v>
      </c>
      <c r="AN3" s="169">
        <f ca="1">IF(OR(AND(AN$1&gt;=OFFSET('SEM36'!$B$4,2*(ROW(AN3)-ROW($A$2)),0),AN$1&lt;=OFFSET('SEM36'!$C$4,2*(ROW(AN3)-ROW($A$2)),0)),AND(AN$1&gt;=OFFSET('SEM36'!$B$5,2*(ROW(AN3)-ROW($A$2)),0),AN$1&lt;=OFFSET('SEM36'!$C$5,2*(ROW(AN3)-ROW($A$2)),0))),1,0)</f>
        <v>1</v>
      </c>
      <c r="AO3" s="169">
        <f ca="1">IF(OR(AND(AO$1&gt;=OFFSET('SEM36'!$B$4,2*(ROW(AO3)-ROW($A$2)),0),AO$1&lt;=OFFSET('SEM36'!$C$4,2*(ROW(AO3)-ROW($A$2)),0)),AND(AO$1&gt;=OFFSET('SEM36'!$B$5,2*(ROW(AO3)-ROW($A$2)),0),AO$1&lt;=OFFSET('SEM36'!$C$5,2*(ROW(AO3)-ROW($A$2)),0))),1,0)</f>
        <v>1</v>
      </c>
      <c r="AP3" s="169">
        <f ca="1">IF(OR(AND(AP$1&gt;=OFFSET('SEM36'!$B$4,2*(ROW(AP3)-ROW($A$2)),0),AP$1&lt;=OFFSET('SEM36'!$C$4,2*(ROW(AP3)-ROW($A$2)),0)),AND(AP$1&gt;=OFFSET('SEM36'!$B$5,2*(ROW(AP3)-ROW($A$2)),0),AP$1&lt;=OFFSET('SEM36'!$C$5,2*(ROW(AP3)-ROW($A$2)),0))),1,0)</f>
        <v>1</v>
      </c>
      <c r="AQ3" s="169">
        <f ca="1">IF(OR(AND(AQ$1&gt;=OFFSET('SEM36'!$B$4,2*(ROW(AQ3)-ROW($A$2)),0),AQ$1&lt;=OFFSET('SEM36'!$C$4,2*(ROW(AQ3)-ROW($A$2)),0)),AND(AQ$1&gt;=OFFSET('SEM36'!$B$5,2*(ROW(AQ3)-ROW($A$2)),0),AQ$1&lt;=OFFSET('SEM36'!$C$5,2*(ROW(AQ3)-ROW($A$2)),0))),1,0)</f>
        <v>1</v>
      </c>
      <c r="AR3" s="169">
        <f ca="1">IF(OR(AND(AR$1&gt;=OFFSET('SEM36'!$B$4,2*(ROW(AR3)-ROW($A$2)),0),AR$1&lt;=OFFSET('SEM36'!$C$4,2*(ROW(AR3)-ROW($A$2)),0)),AND(AR$1&gt;=OFFSET('SEM36'!$B$5,2*(ROW(AR3)-ROW($A$2)),0),AR$1&lt;=OFFSET('SEM36'!$C$5,2*(ROW(AR3)-ROW($A$2)),0))),1,0)</f>
        <v>1</v>
      </c>
      <c r="AS3" s="169">
        <f ca="1">IF(OR(AND(AS$1&gt;=OFFSET('SEM36'!$B$4,2*(ROW(AS3)-ROW($A$2)),0),AS$1&lt;=OFFSET('SEM36'!$C$4,2*(ROW(AS3)-ROW($A$2)),0)),AND(AS$1&gt;=OFFSET('SEM36'!$B$5,2*(ROW(AS3)-ROW($A$2)),0),AS$1&lt;=OFFSET('SEM36'!$C$5,2*(ROW(AS3)-ROW($A$2)),0))),1,0)</f>
        <v>1</v>
      </c>
      <c r="AT3" s="169">
        <f ca="1">IF(OR(AND(AT$1&gt;=OFFSET('SEM36'!$B$4,2*(ROW(AT3)-ROW($A$2)),0),AT$1&lt;=OFFSET('SEM36'!$C$4,2*(ROW(AT3)-ROW($A$2)),0)),AND(AT$1&gt;=OFFSET('SEM36'!$B$5,2*(ROW(AT3)-ROW($A$2)),0),AT$1&lt;=OFFSET('SEM36'!$C$5,2*(ROW(AT3)-ROW($A$2)),0))),1,0)</f>
        <v>1</v>
      </c>
      <c r="AU3" s="169">
        <f ca="1">IF(OR(AND(AU$1&gt;=OFFSET('SEM36'!$B$4,2*(ROW(AU3)-ROW($A$2)),0),AU$1&lt;=OFFSET('SEM36'!$C$4,2*(ROW(AU3)-ROW($A$2)),0)),AND(AU$1&gt;=OFFSET('SEM36'!$B$5,2*(ROW(AU3)-ROW($A$2)),0),AU$1&lt;=OFFSET('SEM36'!$C$5,2*(ROW(AU3)-ROW($A$2)),0))),1,0)</f>
        <v>0</v>
      </c>
      <c r="AV3" s="169">
        <f ca="1">IF(OR(AND(AV$1&gt;=OFFSET('SEM36'!$B$4,2*(ROW(AV3)-ROW($A$2)),0),AV$1&lt;=OFFSET('SEM36'!$C$4,2*(ROW(AV3)-ROW($A$2)),0)),AND(AV$1&gt;=OFFSET('SEM36'!$B$5,2*(ROW(AV3)-ROW($A$2)),0),AV$1&lt;=OFFSET('SEM36'!$C$5,2*(ROW(AV3)-ROW($A$2)),0))),1,0)</f>
        <v>0</v>
      </c>
      <c r="AW3" s="169">
        <f ca="1">IF(OR(AND(AW$1&gt;=OFFSET('SEM36'!$B$4,2*(ROW(AW3)-ROW($A$2)),0),AW$1&lt;=OFFSET('SEM36'!$C$4,2*(ROW(AW3)-ROW($A$2)),0)),AND(AW$1&gt;=OFFSET('SEM36'!$B$5,2*(ROW(AW3)-ROW($A$2)),0),AW$1&lt;=OFFSET('SEM36'!$C$5,2*(ROW(AW3)-ROW($A$2)),0))),1,0)</f>
        <v>0</v>
      </c>
      <c r="AX3" s="169">
        <f ca="1">IF(OR(AND(AX$1&gt;=OFFSET('SEM36'!$B$4,2*(ROW(AX3)-ROW($A$2)),0),AX$1&lt;=OFFSET('SEM36'!$C$4,2*(ROW(AX3)-ROW($A$2)),0)),AND(AX$1&gt;=OFFSET('SEM36'!$B$5,2*(ROW(AX3)-ROW($A$2)),0),AX$1&lt;=OFFSET('SEM36'!$C$5,2*(ROW(AX3)-ROW($A$2)),0))),1,0)</f>
        <v>0</v>
      </c>
    </row>
    <row r="4" spans="1:50" s="109" customFormat="1" x14ac:dyDescent="0.25">
      <c r="A4" s="115" t="str">
        <f>BDD!B4</f>
        <v>Salarié3</v>
      </c>
      <c r="B4" s="169">
        <f ca="1">IF(OR(AND(B$1&gt;=OFFSET('SEM36'!$B$4,2*(ROW(B4)-ROW($A$2)),0),B$1&lt;=OFFSET('SEM36'!$C$4,2*(ROW(B4)-ROW($A$2)),0)),AND(B$1&gt;=OFFSET('SEM36'!$B$5,2*(ROW(B4)-ROW($A$2)),0),B$1&lt;=OFFSET('SEM36'!$C$5,2*(ROW(B4)-ROW($A$2)),0))),1,0)</f>
        <v>0</v>
      </c>
      <c r="C4" s="169">
        <f ca="1">IF(OR(AND(C$1&gt;=OFFSET('SEM36'!$B$4,2*(ROW(C4)-ROW($A$2)),0),C$1&lt;=OFFSET('SEM36'!$C$4,2*(ROW(C4)-ROW($A$2)),0)),AND(C$1&gt;=OFFSET('SEM36'!$B$5,2*(ROW(C4)-ROW($A$2)),0),C$1&lt;=OFFSET('SEM36'!$C$5,2*(ROW(C4)-ROW($A$2)),0))),1,0)</f>
        <v>0</v>
      </c>
      <c r="D4" s="169">
        <f ca="1">IF(OR(AND(D$1&gt;=OFFSET('SEM36'!$B$4,2*(ROW(D4)-ROW($A$2)),0),D$1&lt;=OFFSET('SEM36'!$C$4,2*(ROW(D4)-ROW($A$2)),0)),AND(D$1&gt;=OFFSET('SEM36'!$B$5,2*(ROW(D4)-ROW($A$2)),0),D$1&lt;=OFFSET('SEM36'!$C$5,2*(ROW(D4)-ROW($A$2)),0))),1,0)</f>
        <v>0</v>
      </c>
      <c r="E4" s="169">
        <f ca="1">IF(OR(AND(E$1&gt;=OFFSET('SEM36'!$B$4,2*(ROW(E4)-ROW($A$2)),0),E$1&lt;=OFFSET('SEM36'!$C$4,2*(ROW(E4)-ROW($A$2)),0)),AND(E$1&gt;=OFFSET('SEM36'!$B$5,2*(ROW(E4)-ROW($A$2)),0),E$1&lt;=OFFSET('SEM36'!$C$5,2*(ROW(E4)-ROW($A$2)),0))),1,0)</f>
        <v>0</v>
      </c>
      <c r="F4" s="169">
        <f ca="1">IF(OR(AND(F$1&gt;=OFFSET('SEM36'!$B$4,2*(ROW(F4)-ROW($A$2)),0),F$1&lt;=OFFSET('SEM36'!$C$4,2*(ROW(F4)-ROW($A$2)),0)),AND(F$1&gt;=OFFSET('SEM36'!$B$5,2*(ROW(F4)-ROW($A$2)),0),F$1&lt;=OFFSET('SEM36'!$C$5,2*(ROW(F4)-ROW($A$2)),0))),1,0)</f>
        <v>0</v>
      </c>
      <c r="G4" s="169">
        <f ca="1">IF(OR(AND(G$1&gt;=OFFSET('SEM36'!$B$4,2*(ROW(G4)-ROW($A$2)),0),G$1&lt;=OFFSET('SEM36'!$C$4,2*(ROW(G4)-ROW($A$2)),0)),AND(G$1&gt;=OFFSET('SEM36'!$B$5,2*(ROW(G4)-ROW($A$2)),0),G$1&lt;=OFFSET('SEM36'!$C$5,2*(ROW(G4)-ROW($A$2)),0))),1,0)</f>
        <v>0</v>
      </c>
      <c r="H4" s="169">
        <f ca="1">IF(OR(AND(H$1&gt;=OFFSET('SEM36'!$B$4,2*(ROW(H4)-ROW($A$2)),0),H$1&lt;=OFFSET('SEM36'!$C$4,2*(ROW(H4)-ROW($A$2)),0)),AND(H$1&gt;=OFFSET('SEM36'!$B$5,2*(ROW(H4)-ROW($A$2)),0),H$1&lt;=OFFSET('SEM36'!$C$5,2*(ROW(H4)-ROW($A$2)),0))),1,0)</f>
        <v>0</v>
      </c>
      <c r="I4" s="169">
        <f ca="1">IF(OR(AND(I$1&gt;=OFFSET('SEM36'!$B$4,2*(ROW(I4)-ROW($A$2)),0),I$1&lt;=OFFSET('SEM36'!$C$4,2*(ROW(I4)-ROW($A$2)),0)),AND(I$1&gt;=OFFSET('SEM36'!$B$5,2*(ROW(I4)-ROW($A$2)),0),I$1&lt;=OFFSET('SEM36'!$C$5,2*(ROW(I4)-ROW($A$2)),0))),1,0)</f>
        <v>0</v>
      </c>
      <c r="J4" s="169">
        <f ca="1">IF(OR(AND(J$1&gt;=OFFSET('SEM36'!$B$4,2*(ROW(J4)-ROW($A$2)),0),J$1&lt;=OFFSET('SEM36'!$C$4,2*(ROW(J4)-ROW($A$2)),0)),AND(J$1&gt;=OFFSET('SEM36'!$B$5,2*(ROW(J4)-ROW($A$2)),0),J$1&lt;=OFFSET('SEM36'!$C$5,2*(ROW(J4)-ROW($A$2)),0))),1,0)</f>
        <v>0</v>
      </c>
      <c r="K4" s="169">
        <f ca="1">IF(OR(AND(K$1&gt;=OFFSET('SEM36'!$B$4,2*(ROW(K4)-ROW($A$2)),0),K$1&lt;=OFFSET('SEM36'!$C$4,2*(ROW(K4)-ROW($A$2)),0)),AND(K$1&gt;=OFFSET('SEM36'!$B$5,2*(ROW(K4)-ROW($A$2)),0),K$1&lt;=OFFSET('SEM36'!$C$5,2*(ROW(K4)-ROW($A$2)),0))),1,0)</f>
        <v>0</v>
      </c>
      <c r="L4" s="169">
        <f ca="1">IF(OR(AND(L$1&gt;=OFFSET('SEM36'!$B$4,2*(ROW(L4)-ROW($A$2)),0),L$1&lt;=OFFSET('SEM36'!$C$4,2*(ROW(L4)-ROW($A$2)),0)),AND(L$1&gt;=OFFSET('SEM36'!$B$5,2*(ROW(L4)-ROW($A$2)),0),L$1&lt;=OFFSET('SEM36'!$C$5,2*(ROW(L4)-ROW($A$2)),0))),1,0)</f>
        <v>0</v>
      </c>
      <c r="M4" s="169">
        <f ca="1">IF(OR(AND(M$1&gt;=OFFSET('SEM36'!$B$4,2*(ROW(M4)-ROW($A$2)),0),M$1&lt;=OFFSET('SEM36'!$C$4,2*(ROW(M4)-ROW($A$2)),0)),AND(M$1&gt;=OFFSET('SEM36'!$B$5,2*(ROW(M4)-ROW($A$2)),0),M$1&lt;=OFFSET('SEM36'!$C$5,2*(ROW(M4)-ROW($A$2)),0))),1,0)</f>
        <v>0</v>
      </c>
      <c r="N4" s="169">
        <f ca="1">IF(OR(AND(N$1&gt;=OFFSET('SEM36'!$B$4,2*(ROW(N4)-ROW($A$2)),0),N$1&lt;=OFFSET('SEM36'!$C$4,2*(ROW(N4)-ROW($A$2)),0)),AND(N$1&gt;=OFFSET('SEM36'!$B$5,2*(ROW(N4)-ROW($A$2)),0),N$1&lt;=OFFSET('SEM36'!$C$5,2*(ROW(N4)-ROW($A$2)),0))),1,0)</f>
        <v>0</v>
      </c>
      <c r="O4" s="169">
        <f ca="1">IF(OR(AND(O$1&gt;=OFFSET('SEM36'!$B$4,2*(ROW(O4)-ROW($A$2)),0),O$1&lt;=OFFSET('SEM36'!$C$4,2*(ROW(O4)-ROW($A$2)),0)),AND(O$1&gt;=OFFSET('SEM36'!$B$5,2*(ROW(O4)-ROW($A$2)),0),O$1&lt;=OFFSET('SEM36'!$C$5,2*(ROW(O4)-ROW($A$2)),0))),1,0)</f>
        <v>0</v>
      </c>
      <c r="P4" s="169">
        <f ca="1">IF(OR(AND(P$1&gt;=OFFSET('SEM36'!$B$4,2*(ROW(P4)-ROW($A$2)),0),P$1&lt;=OFFSET('SEM36'!$C$4,2*(ROW(P4)-ROW($A$2)),0)),AND(P$1&gt;=OFFSET('SEM36'!$B$5,2*(ROW(P4)-ROW($A$2)),0),P$1&lt;=OFFSET('SEM36'!$C$5,2*(ROW(P4)-ROW($A$2)),0))),1,0)</f>
        <v>0</v>
      </c>
      <c r="Q4" s="169">
        <f ca="1">IF(OR(AND(Q$1&gt;=OFFSET('SEM36'!$B$4,2*(ROW(Q4)-ROW($A$2)),0),Q$1&lt;=OFFSET('SEM36'!$C$4,2*(ROW(Q4)-ROW($A$2)),0)),AND(Q$1&gt;=OFFSET('SEM36'!$B$5,2*(ROW(Q4)-ROW($A$2)),0),Q$1&lt;=OFFSET('SEM36'!$C$5,2*(ROW(Q4)-ROW($A$2)),0))),1,0)</f>
        <v>0</v>
      </c>
      <c r="R4" s="169">
        <f ca="1">IF(OR(AND(R$1&gt;=OFFSET('SEM36'!$B$4,2*(ROW(R4)-ROW($A$2)),0),R$1&lt;=OFFSET('SEM36'!$C$4,2*(ROW(R4)-ROW($A$2)),0)),AND(R$1&gt;=OFFSET('SEM36'!$B$5,2*(ROW(R4)-ROW($A$2)),0),R$1&lt;=OFFSET('SEM36'!$C$5,2*(ROW(R4)-ROW($A$2)),0))),1,0)</f>
        <v>0</v>
      </c>
      <c r="S4" s="169">
        <f ca="1">IF(OR(AND(S$1&gt;=OFFSET('SEM36'!$B$4,2*(ROW(S4)-ROW($A$2)),0),S$1&lt;=OFFSET('SEM36'!$C$4,2*(ROW(S4)-ROW($A$2)),0)),AND(S$1&gt;=OFFSET('SEM36'!$B$5,2*(ROW(S4)-ROW($A$2)),0),S$1&lt;=OFFSET('SEM36'!$C$5,2*(ROW(S4)-ROW($A$2)),0))),1,0)</f>
        <v>0</v>
      </c>
      <c r="T4" s="169">
        <f ca="1">IF(OR(AND(T$1&gt;=OFFSET('SEM36'!$B$4,2*(ROW(T4)-ROW($A$2)),0),T$1&lt;=OFFSET('SEM36'!$C$4,2*(ROW(T4)-ROW($A$2)),0)),AND(T$1&gt;=OFFSET('SEM36'!$B$5,2*(ROW(T4)-ROW($A$2)),0),T$1&lt;=OFFSET('SEM36'!$C$5,2*(ROW(T4)-ROW($A$2)),0))),1,0)</f>
        <v>0</v>
      </c>
      <c r="U4" s="169">
        <f ca="1">IF(OR(AND(U$1&gt;=OFFSET('SEM36'!$B$4,2*(ROW(U4)-ROW($A$2)),0),U$1&lt;=OFFSET('SEM36'!$C$4,2*(ROW(U4)-ROW($A$2)),0)),AND(U$1&gt;=OFFSET('SEM36'!$B$5,2*(ROW(U4)-ROW($A$2)),0),U$1&lt;=OFFSET('SEM36'!$C$5,2*(ROW(U4)-ROW($A$2)),0))),1,0)</f>
        <v>0</v>
      </c>
      <c r="V4" s="169">
        <f ca="1">IF(OR(AND(V$1&gt;=OFFSET('SEM36'!$B$4,2*(ROW(V4)-ROW($A$2)),0),V$1&lt;=OFFSET('SEM36'!$C$4,2*(ROW(V4)-ROW($A$2)),0)),AND(V$1&gt;=OFFSET('SEM36'!$B$5,2*(ROW(V4)-ROW($A$2)),0),V$1&lt;=OFFSET('SEM36'!$C$5,2*(ROW(V4)-ROW($A$2)),0))),1,0)</f>
        <v>0</v>
      </c>
      <c r="W4" s="169">
        <f ca="1">IF(OR(AND(W$1&gt;=OFFSET('SEM36'!$B$4,2*(ROW(W4)-ROW($A$2)),0),W$1&lt;=OFFSET('SEM36'!$C$4,2*(ROW(W4)-ROW($A$2)),0)),AND(W$1&gt;=OFFSET('SEM36'!$B$5,2*(ROW(W4)-ROW($A$2)),0),W$1&lt;=OFFSET('SEM36'!$C$5,2*(ROW(W4)-ROW($A$2)),0))),1,0)</f>
        <v>0</v>
      </c>
      <c r="X4" s="169">
        <f ca="1">IF(OR(AND(X$1&gt;=OFFSET('SEM36'!$B$4,2*(ROW(X4)-ROW($A$2)),0),X$1&lt;=OFFSET('SEM36'!$C$4,2*(ROW(X4)-ROW($A$2)),0)),AND(X$1&gt;=OFFSET('SEM36'!$B$5,2*(ROW(X4)-ROW($A$2)),0),X$1&lt;=OFFSET('SEM36'!$C$5,2*(ROW(X4)-ROW($A$2)),0))),1,0)</f>
        <v>0</v>
      </c>
      <c r="Y4" s="169">
        <f ca="1">IF(OR(AND(Y$1&gt;=OFFSET('SEM36'!$B$4,2*(ROW(Y4)-ROW($A$2)),0),Y$1&lt;=OFFSET('SEM36'!$C$4,2*(ROW(Y4)-ROW($A$2)),0)),AND(Y$1&gt;=OFFSET('SEM36'!$B$5,2*(ROW(Y4)-ROW($A$2)),0),Y$1&lt;=OFFSET('SEM36'!$C$5,2*(ROW(Y4)-ROW($A$2)),0))),1,0)</f>
        <v>0</v>
      </c>
      <c r="Z4" s="169">
        <f ca="1">IF(OR(AND(Z$1&gt;=OFFSET('SEM36'!$B$4,2*(ROW(Z4)-ROW($A$2)),0),Z$1&lt;=OFFSET('SEM36'!$C$4,2*(ROW(Z4)-ROW($A$2)),0)),AND(Z$1&gt;=OFFSET('SEM36'!$B$5,2*(ROW(Z4)-ROW($A$2)),0),Z$1&lt;=OFFSET('SEM36'!$C$5,2*(ROW(Z4)-ROW($A$2)),0))),1,0)</f>
        <v>0</v>
      </c>
      <c r="AA4" s="169">
        <f ca="1">IF(OR(AND(AA$1&gt;=OFFSET('SEM36'!$B$4,2*(ROW(AA4)-ROW($A$2)),0),AA$1&lt;=OFFSET('SEM36'!$C$4,2*(ROW(AA4)-ROW($A$2)),0)),AND(AA$1&gt;=OFFSET('SEM36'!$B$5,2*(ROW(AA4)-ROW($A$2)),0),AA$1&lt;=OFFSET('SEM36'!$C$5,2*(ROW(AA4)-ROW($A$2)),0))),1,0)</f>
        <v>0</v>
      </c>
      <c r="AB4" s="169">
        <f ca="1">IF(OR(AND(AB$1&gt;=OFFSET('SEM36'!$B$4,2*(ROW(AB4)-ROW($A$2)),0),AB$1&lt;=OFFSET('SEM36'!$C$4,2*(ROW(AB4)-ROW($A$2)),0)),AND(AB$1&gt;=OFFSET('SEM36'!$B$5,2*(ROW(AB4)-ROW($A$2)),0),AB$1&lt;=OFFSET('SEM36'!$C$5,2*(ROW(AB4)-ROW($A$2)),0))),1,0)</f>
        <v>0</v>
      </c>
      <c r="AC4" s="169">
        <f ca="1">IF(OR(AND(AC$1&gt;=OFFSET('SEM36'!$B$4,2*(ROW(AC4)-ROW($A$2)),0),AC$1&lt;=OFFSET('SEM36'!$C$4,2*(ROW(AC4)-ROW($A$2)),0)),AND(AC$1&gt;=OFFSET('SEM36'!$B$5,2*(ROW(AC4)-ROW($A$2)),0),AC$1&lt;=OFFSET('SEM36'!$C$5,2*(ROW(AC4)-ROW($A$2)),0))),1,0)</f>
        <v>0</v>
      </c>
      <c r="AD4" s="169">
        <f ca="1">IF(OR(AND(AD$1&gt;=OFFSET('SEM36'!$B$4,2*(ROW(AD4)-ROW($A$2)),0),AD$1&lt;=OFFSET('SEM36'!$C$4,2*(ROW(AD4)-ROW($A$2)),0)),AND(AD$1&gt;=OFFSET('SEM36'!$B$5,2*(ROW(AD4)-ROW($A$2)),0),AD$1&lt;=OFFSET('SEM36'!$C$5,2*(ROW(AD4)-ROW($A$2)),0))),1,0)</f>
        <v>0</v>
      </c>
      <c r="AE4" s="169">
        <f ca="1">IF(OR(AND(AE$1&gt;=OFFSET('SEM36'!$B$4,2*(ROW(AE4)-ROW($A$2)),0),AE$1&lt;=OFFSET('SEM36'!$C$4,2*(ROW(AE4)-ROW($A$2)),0)),AND(AE$1&gt;=OFFSET('SEM36'!$B$5,2*(ROW(AE4)-ROW($A$2)),0),AE$1&lt;=OFFSET('SEM36'!$C$5,2*(ROW(AE4)-ROW($A$2)),0))),1,0)</f>
        <v>0</v>
      </c>
      <c r="AF4" s="169">
        <f ca="1">IF(OR(AND(AF$1&gt;=OFFSET('SEM36'!$B$4,2*(ROW(AF4)-ROW($A$2)),0),AF$1&lt;=OFFSET('SEM36'!$C$4,2*(ROW(AF4)-ROW($A$2)),0)),AND(AF$1&gt;=OFFSET('SEM36'!$B$5,2*(ROW(AF4)-ROW($A$2)),0),AF$1&lt;=OFFSET('SEM36'!$C$5,2*(ROW(AF4)-ROW($A$2)),0))),1,0)</f>
        <v>0</v>
      </c>
      <c r="AG4" s="169">
        <f ca="1">IF(OR(AND(AG$1&gt;=OFFSET('SEM36'!$B$4,2*(ROW(AG4)-ROW($A$2)),0),AG$1&lt;=OFFSET('SEM36'!$C$4,2*(ROW(AG4)-ROW($A$2)),0)),AND(AG$1&gt;=OFFSET('SEM36'!$B$5,2*(ROW(AG4)-ROW($A$2)),0),AG$1&lt;=OFFSET('SEM36'!$C$5,2*(ROW(AG4)-ROW($A$2)),0))),1,0)</f>
        <v>0</v>
      </c>
      <c r="AH4" s="169">
        <f ca="1">IF(OR(AND(AH$1&gt;=OFFSET('SEM36'!$B$4,2*(ROW(AH4)-ROW($A$2)),0),AH$1&lt;=OFFSET('SEM36'!$C$4,2*(ROW(AH4)-ROW($A$2)),0)),AND(AH$1&gt;=OFFSET('SEM36'!$B$5,2*(ROW(AH4)-ROW($A$2)),0),AH$1&lt;=OFFSET('SEM36'!$C$5,2*(ROW(AH4)-ROW($A$2)),0))),1,0)</f>
        <v>0</v>
      </c>
      <c r="AI4" s="169">
        <f ca="1">IF(OR(AND(AI$1&gt;=OFFSET('SEM36'!$B$4,2*(ROW(AI4)-ROW($A$2)),0),AI$1&lt;=OFFSET('SEM36'!$C$4,2*(ROW(AI4)-ROW($A$2)),0)),AND(AI$1&gt;=OFFSET('SEM36'!$B$5,2*(ROW(AI4)-ROW($A$2)),0),AI$1&lt;=OFFSET('SEM36'!$C$5,2*(ROW(AI4)-ROW($A$2)),0))),1,0)</f>
        <v>0</v>
      </c>
      <c r="AJ4" s="169">
        <f ca="1">IF(OR(AND(AJ$1&gt;=OFFSET('SEM36'!$B$4,2*(ROW(AJ4)-ROW($A$2)),0),AJ$1&lt;=OFFSET('SEM36'!$C$4,2*(ROW(AJ4)-ROW($A$2)),0)),AND(AJ$1&gt;=OFFSET('SEM36'!$B$5,2*(ROW(AJ4)-ROW($A$2)),0),AJ$1&lt;=OFFSET('SEM36'!$C$5,2*(ROW(AJ4)-ROW($A$2)),0))),1,0)</f>
        <v>0</v>
      </c>
      <c r="AK4" s="169">
        <f ca="1">IF(OR(AND(AK$1&gt;=OFFSET('SEM36'!$B$4,2*(ROW(AK4)-ROW($A$2)),0),AK$1&lt;=OFFSET('SEM36'!$C$4,2*(ROW(AK4)-ROW($A$2)),0)),AND(AK$1&gt;=OFFSET('SEM36'!$B$5,2*(ROW(AK4)-ROW($A$2)),0),AK$1&lt;=OFFSET('SEM36'!$C$5,2*(ROW(AK4)-ROW($A$2)),0))),1,0)</f>
        <v>0</v>
      </c>
      <c r="AL4" s="169">
        <f ca="1">IF(OR(AND(AL$1&gt;=OFFSET('SEM36'!$B$4,2*(ROW(AL4)-ROW($A$2)),0),AL$1&lt;=OFFSET('SEM36'!$C$4,2*(ROW(AL4)-ROW($A$2)),0)),AND(AL$1&gt;=OFFSET('SEM36'!$B$5,2*(ROW(AL4)-ROW($A$2)),0),AL$1&lt;=OFFSET('SEM36'!$C$5,2*(ROW(AL4)-ROW($A$2)),0))),1,0)</f>
        <v>0</v>
      </c>
      <c r="AM4" s="169">
        <f ca="1">IF(OR(AND(AM$1&gt;=OFFSET('SEM36'!$B$4,2*(ROW(AM4)-ROW($A$2)),0),AM$1&lt;=OFFSET('SEM36'!$C$4,2*(ROW(AM4)-ROW($A$2)),0)),AND(AM$1&gt;=OFFSET('SEM36'!$B$5,2*(ROW(AM4)-ROW($A$2)),0),AM$1&lt;=OFFSET('SEM36'!$C$5,2*(ROW(AM4)-ROW($A$2)),0))),1,0)</f>
        <v>0</v>
      </c>
      <c r="AN4" s="169">
        <f ca="1">IF(OR(AND(AN$1&gt;=OFFSET('SEM36'!$B$4,2*(ROW(AN4)-ROW($A$2)),0),AN$1&lt;=OFFSET('SEM36'!$C$4,2*(ROW(AN4)-ROW($A$2)),0)),AND(AN$1&gt;=OFFSET('SEM36'!$B$5,2*(ROW(AN4)-ROW($A$2)),0),AN$1&lt;=OFFSET('SEM36'!$C$5,2*(ROW(AN4)-ROW($A$2)),0))),1,0)</f>
        <v>0</v>
      </c>
      <c r="AO4" s="169">
        <f ca="1">IF(OR(AND(AO$1&gt;=OFFSET('SEM36'!$B$4,2*(ROW(AO4)-ROW($A$2)),0),AO$1&lt;=OFFSET('SEM36'!$C$4,2*(ROW(AO4)-ROW($A$2)),0)),AND(AO$1&gt;=OFFSET('SEM36'!$B$5,2*(ROW(AO4)-ROW($A$2)),0),AO$1&lt;=OFFSET('SEM36'!$C$5,2*(ROW(AO4)-ROW($A$2)),0))),1,0)</f>
        <v>0</v>
      </c>
      <c r="AP4" s="169">
        <f ca="1">IF(OR(AND(AP$1&gt;=OFFSET('SEM36'!$B$4,2*(ROW(AP4)-ROW($A$2)),0),AP$1&lt;=OFFSET('SEM36'!$C$4,2*(ROW(AP4)-ROW($A$2)),0)),AND(AP$1&gt;=OFFSET('SEM36'!$B$5,2*(ROW(AP4)-ROW($A$2)),0),AP$1&lt;=OFFSET('SEM36'!$C$5,2*(ROW(AP4)-ROW($A$2)),0))),1,0)</f>
        <v>0</v>
      </c>
      <c r="AQ4" s="169">
        <f ca="1">IF(OR(AND(AQ$1&gt;=OFFSET('SEM36'!$B$4,2*(ROW(AQ4)-ROW($A$2)),0),AQ$1&lt;=OFFSET('SEM36'!$C$4,2*(ROW(AQ4)-ROW($A$2)),0)),AND(AQ$1&gt;=OFFSET('SEM36'!$B$5,2*(ROW(AQ4)-ROW($A$2)),0),AQ$1&lt;=OFFSET('SEM36'!$C$5,2*(ROW(AQ4)-ROW($A$2)),0))),1,0)</f>
        <v>0</v>
      </c>
      <c r="AR4" s="169">
        <f ca="1">IF(OR(AND(AR$1&gt;=OFFSET('SEM36'!$B$4,2*(ROW(AR4)-ROW($A$2)),0),AR$1&lt;=OFFSET('SEM36'!$C$4,2*(ROW(AR4)-ROW($A$2)),0)),AND(AR$1&gt;=OFFSET('SEM36'!$B$5,2*(ROW(AR4)-ROW($A$2)),0),AR$1&lt;=OFFSET('SEM36'!$C$5,2*(ROW(AR4)-ROW($A$2)),0))),1,0)</f>
        <v>0</v>
      </c>
      <c r="AS4" s="169">
        <f ca="1">IF(OR(AND(AS$1&gt;=OFFSET('SEM36'!$B$4,2*(ROW(AS4)-ROW($A$2)),0),AS$1&lt;=OFFSET('SEM36'!$C$4,2*(ROW(AS4)-ROW($A$2)),0)),AND(AS$1&gt;=OFFSET('SEM36'!$B$5,2*(ROW(AS4)-ROW($A$2)),0),AS$1&lt;=OFFSET('SEM36'!$C$5,2*(ROW(AS4)-ROW($A$2)),0))),1,0)</f>
        <v>0</v>
      </c>
      <c r="AT4" s="169">
        <f ca="1">IF(OR(AND(AT$1&gt;=OFFSET('SEM36'!$B$4,2*(ROW(AT4)-ROW($A$2)),0),AT$1&lt;=OFFSET('SEM36'!$C$4,2*(ROW(AT4)-ROW($A$2)),0)),AND(AT$1&gt;=OFFSET('SEM36'!$B$5,2*(ROW(AT4)-ROW($A$2)),0),AT$1&lt;=OFFSET('SEM36'!$C$5,2*(ROW(AT4)-ROW($A$2)),0))),1,0)</f>
        <v>0</v>
      </c>
      <c r="AU4" s="169">
        <f ca="1">IF(OR(AND(AU$1&gt;=OFFSET('SEM36'!$B$4,2*(ROW(AU4)-ROW($A$2)),0),AU$1&lt;=OFFSET('SEM36'!$C$4,2*(ROW(AU4)-ROW($A$2)),0)),AND(AU$1&gt;=OFFSET('SEM36'!$B$5,2*(ROW(AU4)-ROW($A$2)),0),AU$1&lt;=OFFSET('SEM36'!$C$5,2*(ROW(AU4)-ROW($A$2)),0))),1,0)</f>
        <v>0</v>
      </c>
      <c r="AV4" s="169">
        <f ca="1">IF(OR(AND(AV$1&gt;=OFFSET('SEM36'!$B$4,2*(ROW(AV4)-ROW($A$2)),0),AV$1&lt;=OFFSET('SEM36'!$C$4,2*(ROW(AV4)-ROW($A$2)),0)),AND(AV$1&gt;=OFFSET('SEM36'!$B$5,2*(ROW(AV4)-ROW($A$2)),0),AV$1&lt;=OFFSET('SEM36'!$C$5,2*(ROW(AV4)-ROW($A$2)),0))),1,0)</f>
        <v>0</v>
      </c>
      <c r="AW4" s="169">
        <f ca="1">IF(OR(AND(AW$1&gt;=OFFSET('SEM36'!$B$4,2*(ROW(AW4)-ROW($A$2)),0),AW$1&lt;=OFFSET('SEM36'!$C$4,2*(ROW(AW4)-ROW($A$2)),0)),AND(AW$1&gt;=OFFSET('SEM36'!$B$5,2*(ROW(AW4)-ROW($A$2)),0),AW$1&lt;=OFFSET('SEM36'!$C$5,2*(ROW(AW4)-ROW($A$2)),0))),1,0)</f>
        <v>0</v>
      </c>
      <c r="AX4" s="169">
        <f ca="1">IF(OR(AND(AX$1&gt;=OFFSET('SEM36'!$B$4,2*(ROW(AX4)-ROW($A$2)),0),AX$1&lt;=OFFSET('SEM36'!$C$4,2*(ROW(AX4)-ROW($A$2)),0)),AND(AX$1&gt;=OFFSET('SEM36'!$B$5,2*(ROW(AX4)-ROW($A$2)),0),AX$1&lt;=OFFSET('SEM36'!$C$5,2*(ROW(AX4)-ROW($A$2)),0))),1,0)</f>
        <v>0</v>
      </c>
    </row>
    <row r="5" spans="1:50" x14ac:dyDescent="0.25">
      <c r="A5" s="115" t="str">
        <f>BDD!B5</f>
        <v>Salarié4</v>
      </c>
      <c r="B5" s="169">
        <f ca="1">IF(OR(AND(B$1&gt;=OFFSET('SEM36'!$B$4,2*(ROW(B5)-ROW($A$2)),0),B$1&lt;=OFFSET('SEM36'!$C$4,2*(ROW(B5)-ROW($A$2)),0)),AND(B$1&gt;=OFFSET('SEM36'!$B$5,2*(ROW(B5)-ROW($A$2)),0),B$1&lt;=OFFSET('SEM36'!$C$5,2*(ROW(B5)-ROW($A$2)),0))),1,0)</f>
        <v>0</v>
      </c>
      <c r="C5" s="169">
        <f ca="1">IF(OR(AND(C$1&gt;=OFFSET('SEM36'!$B$4,2*(ROW(C5)-ROW($A$2)),0),C$1&lt;=OFFSET('SEM36'!$C$4,2*(ROW(C5)-ROW($A$2)),0)),AND(C$1&gt;=OFFSET('SEM36'!$B$5,2*(ROW(C5)-ROW($A$2)),0),C$1&lt;=OFFSET('SEM36'!$C$5,2*(ROW(C5)-ROW($A$2)),0))),1,0)</f>
        <v>0</v>
      </c>
      <c r="D5" s="169">
        <f ca="1">IF(OR(AND(D$1&gt;=OFFSET('SEM36'!$B$4,2*(ROW(D5)-ROW($A$2)),0),D$1&lt;=OFFSET('SEM36'!$C$4,2*(ROW(D5)-ROW($A$2)),0)),AND(D$1&gt;=OFFSET('SEM36'!$B$5,2*(ROW(D5)-ROW($A$2)),0),D$1&lt;=OFFSET('SEM36'!$C$5,2*(ROW(D5)-ROW($A$2)),0))),1,0)</f>
        <v>0</v>
      </c>
      <c r="E5" s="169">
        <f ca="1">IF(OR(AND(E$1&gt;=OFFSET('SEM36'!$B$4,2*(ROW(E5)-ROW($A$2)),0),E$1&lt;=OFFSET('SEM36'!$C$4,2*(ROW(E5)-ROW($A$2)),0)),AND(E$1&gt;=OFFSET('SEM36'!$B$5,2*(ROW(E5)-ROW($A$2)),0),E$1&lt;=OFFSET('SEM36'!$C$5,2*(ROW(E5)-ROW($A$2)),0))),1,0)</f>
        <v>0</v>
      </c>
      <c r="F5" s="169">
        <f ca="1">IF(OR(AND(F$1&gt;=OFFSET('SEM36'!$B$4,2*(ROW(F5)-ROW($A$2)),0),F$1&lt;=OFFSET('SEM36'!$C$4,2*(ROW(F5)-ROW($A$2)),0)),AND(F$1&gt;=OFFSET('SEM36'!$B$5,2*(ROW(F5)-ROW($A$2)),0),F$1&lt;=OFFSET('SEM36'!$C$5,2*(ROW(F5)-ROW($A$2)),0))),1,0)</f>
        <v>0</v>
      </c>
      <c r="G5" s="169">
        <f ca="1">IF(OR(AND(G$1&gt;=OFFSET('SEM36'!$B$4,2*(ROW(G5)-ROW($A$2)),0),G$1&lt;=OFFSET('SEM36'!$C$4,2*(ROW(G5)-ROW($A$2)),0)),AND(G$1&gt;=OFFSET('SEM36'!$B$5,2*(ROW(G5)-ROW($A$2)),0),G$1&lt;=OFFSET('SEM36'!$C$5,2*(ROW(G5)-ROW($A$2)),0))),1,0)</f>
        <v>0</v>
      </c>
      <c r="H5" s="169">
        <f ca="1">IF(OR(AND(H$1&gt;=OFFSET('SEM36'!$B$4,2*(ROW(H5)-ROW($A$2)),0),H$1&lt;=OFFSET('SEM36'!$C$4,2*(ROW(H5)-ROW($A$2)),0)),AND(H$1&gt;=OFFSET('SEM36'!$B$5,2*(ROW(H5)-ROW($A$2)),0),H$1&lt;=OFFSET('SEM36'!$C$5,2*(ROW(H5)-ROW($A$2)),0))),1,0)</f>
        <v>0</v>
      </c>
      <c r="I5" s="169">
        <f ca="1">IF(OR(AND(I$1&gt;=OFFSET('SEM36'!$B$4,2*(ROW(I5)-ROW($A$2)),0),I$1&lt;=OFFSET('SEM36'!$C$4,2*(ROW(I5)-ROW($A$2)),0)),AND(I$1&gt;=OFFSET('SEM36'!$B$5,2*(ROW(I5)-ROW($A$2)),0),I$1&lt;=OFFSET('SEM36'!$C$5,2*(ROW(I5)-ROW($A$2)),0))),1,0)</f>
        <v>0</v>
      </c>
      <c r="J5" s="169">
        <f ca="1">IF(OR(AND(J$1&gt;=OFFSET('SEM36'!$B$4,2*(ROW(J5)-ROW($A$2)),0),J$1&lt;=OFFSET('SEM36'!$C$4,2*(ROW(J5)-ROW($A$2)),0)),AND(J$1&gt;=OFFSET('SEM36'!$B$5,2*(ROW(J5)-ROW($A$2)),0),J$1&lt;=OFFSET('SEM36'!$C$5,2*(ROW(J5)-ROW($A$2)),0))),1,0)</f>
        <v>0</v>
      </c>
      <c r="K5" s="169">
        <f ca="1">IF(OR(AND(K$1&gt;=OFFSET('SEM36'!$B$4,2*(ROW(K5)-ROW($A$2)),0),K$1&lt;=OFFSET('SEM36'!$C$4,2*(ROW(K5)-ROW($A$2)),0)),AND(K$1&gt;=OFFSET('SEM36'!$B$5,2*(ROW(K5)-ROW($A$2)),0),K$1&lt;=OFFSET('SEM36'!$C$5,2*(ROW(K5)-ROW($A$2)),0))),1,0)</f>
        <v>0</v>
      </c>
      <c r="L5" s="169">
        <f ca="1">IF(OR(AND(L$1&gt;=OFFSET('SEM36'!$B$4,2*(ROW(L5)-ROW($A$2)),0),L$1&lt;=OFFSET('SEM36'!$C$4,2*(ROW(L5)-ROW($A$2)),0)),AND(L$1&gt;=OFFSET('SEM36'!$B$5,2*(ROW(L5)-ROW($A$2)),0),L$1&lt;=OFFSET('SEM36'!$C$5,2*(ROW(L5)-ROW($A$2)),0))),1,0)</f>
        <v>0</v>
      </c>
      <c r="M5" s="169">
        <f ca="1">IF(OR(AND(M$1&gt;=OFFSET('SEM36'!$B$4,2*(ROW(M5)-ROW($A$2)),0),M$1&lt;=OFFSET('SEM36'!$C$4,2*(ROW(M5)-ROW($A$2)),0)),AND(M$1&gt;=OFFSET('SEM36'!$B$5,2*(ROW(M5)-ROW($A$2)),0),M$1&lt;=OFFSET('SEM36'!$C$5,2*(ROW(M5)-ROW($A$2)),0))),1,0)</f>
        <v>0</v>
      </c>
      <c r="N5" s="169">
        <f ca="1">IF(OR(AND(N$1&gt;=OFFSET('SEM36'!$B$4,2*(ROW(N5)-ROW($A$2)),0),N$1&lt;=OFFSET('SEM36'!$C$4,2*(ROW(N5)-ROW($A$2)),0)),AND(N$1&gt;=OFFSET('SEM36'!$B$5,2*(ROW(N5)-ROW($A$2)),0),N$1&lt;=OFFSET('SEM36'!$C$5,2*(ROW(N5)-ROW($A$2)),0))),1,0)</f>
        <v>0</v>
      </c>
      <c r="O5" s="169">
        <f ca="1">IF(OR(AND(O$1&gt;=OFFSET('SEM36'!$B$4,2*(ROW(O5)-ROW($A$2)),0),O$1&lt;=OFFSET('SEM36'!$C$4,2*(ROW(O5)-ROW($A$2)),0)),AND(O$1&gt;=OFFSET('SEM36'!$B$5,2*(ROW(O5)-ROW($A$2)),0),O$1&lt;=OFFSET('SEM36'!$C$5,2*(ROW(O5)-ROW($A$2)),0))),1,0)</f>
        <v>0</v>
      </c>
      <c r="P5" s="169">
        <f ca="1">IF(OR(AND(P$1&gt;=OFFSET('SEM36'!$B$4,2*(ROW(P5)-ROW($A$2)),0),P$1&lt;=OFFSET('SEM36'!$C$4,2*(ROW(P5)-ROW($A$2)),0)),AND(P$1&gt;=OFFSET('SEM36'!$B$5,2*(ROW(P5)-ROW($A$2)),0),P$1&lt;=OFFSET('SEM36'!$C$5,2*(ROW(P5)-ROW($A$2)),0))),1,0)</f>
        <v>0</v>
      </c>
      <c r="Q5" s="169">
        <f ca="1">IF(OR(AND(Q$1&gt;=OFFSET('SEM36'!$B$4,2*(ROW(Q5)-ROW($A$2)),0),Q$1&lt;=OFFSET('SEM36'!$C$4,2*(ROW(Q5)-ROW($A$2)),0)),AND(Q$1&gt;=OFFSET('SEM36'!$B$5,2*(ROW(Q5)-ROW($A$2)),0),Q$1&lt;=OFFSET('SEM36'!$C$5,2*(ROW(Q5)-ROW($A$2)),0))),1,0)</f>
        <v>0</v>
      </c>
      <c r="R5" s="169">
        <f ca="1">IF(OR(AND(R$1&gt;=OFFSET('SEM36'!$B$4,2*(ROW(R5)-ROW($A$2)),0),R$1&lt;=OFFSET('SEM36'!$C$4,2*(ROW(R5)-ROW($A$2)),0)),AND(R$1&gt;=OFFSET('SEM36'!$B$5,2*(ROW(R5)-ROW($A$2)),0),R$1&lt;=OFFSET('SEM36'!$C$5,2*(ROW(R5)-ROW($A$2)),0))),1,0)</f>
        <v>0</v>
      </c>
      <c r="S5" s="169">
        <f ca="1">IF(OR(AND(S$1&gt;=OFFSET('SEM36'!$B$4,2*(ROW(S5)-ROW($A$2)),0),S$1&lt;=OFFSET('SEM36'!$C$4,2*(ROW(S5)-ROW($A$2)),0)),AND(S$1&gt;=OFFSET('SEM36'!$B$5,2*(ROW(S5)-ROW($A$2)),0),S$1&lt;=OFFSET('SEM36'!$C$5,2*(ROW(S5)-ROW($A$2)),0))),1,0)</f>
        <v>0</v>
      </c>
      <c r="T5" s="169">
        <f ca="1">IF(OR(AND(T$1&gt;=OFFSET('SEM36'!$B$4,2*(ROW(T5)-ROW($A$2)),0),T$1&lt;=OFFSET('SEM36'!$C$4,2*(ROW(T5)-ROW($A$2)),0)),AND(T$1&gt;=OFFSET('SEM36'!$B$5,2*(ROW(T5)-ROW($A$2)),0),T$1&lt;=OFFSET('SEM36'!$C$5,2*(ROW(T5)-ROW($A$2)),0))),1,0)</f>
        <v>0</v>
      </c>
      <c r="U5" s="169">
        <f ca="1">IF(OR(AND(U$1&gt;=OFFSET('SEM36'!$B$4,2*(ROW(U5)-ROW($A$2)),0),U$1&lt;=OFFSET('SEM36'!$C$4,2*(ROW(U5)-ROW($A$2)),0)),AND(U$1&gt;=OFFSET('SEM36'!$B$5,2*(ROW(U5)-ROW($A$2)),0),U$1&lt;=OFFSET('SEM36'!$C$5,2*(ROW(U5)-ROW($A$2)),0))),1,0)</f>
        <v>0</v>
      </c>
      <c r="V5" s="169">
        <f ca="1">IF(OR(AND(V$1&gt;=OFFSET('SEM36'!$B$4,2*(ROW(V5)-ROW($A$2)),0),V$1&lt;=OFFSET('SEM36'!$C$4,2*(ROW(V5)-ROW($A$2)),0)),AND(V$1&gt;=OFFSET('SEM36'!$B$5,2*(ROW(V5)-ROW($A$2)),0),V$1&lt;=OFFSET('SEM36'!$C$5,2*(ROW(V5)-ROW($A$2)),0))),1,0)</f>
        <v>0</v>
      </c>
      <c r="W5" s="169">
        <f ca="1">IF(OR(AND(W$1&gt;=OFFSET('SEM36'!$B$4,2*(ROW(W5)-ROW($A$2)),0),W$1&lt;=OFFSET('SEM36'!$C$4,2*(ROW(W5)-ROW($A$2)),0)),AND(W$1&gt;=OFFSET('SEM36'!$B$5,2*(ROW(W5)-ROW($A$2)),0),W$1&lt;=OFFSET('SEM36'!$C$5,2*(ROW(W5)-ROW($A$2)),0))),1,0)</f>
        <v>0</v>
      </c>
      <c r="X5" s="169">
        <f ca="1">IF(OR(AND(X$1&gt;=OFFSET('SEM36'!$B$4,2*(ROW(X5)-ROW($A$2)),0),X$1&lt;=OFFSET('SEM36'!$C$4,2*(ROW(X5)-ROW($A$2)),0)),AND(X$1&gt;=OFFSET('SEM36'!$B$5,2*(ROW(X5)-ROW($A$2)),0),X$1&lt;=OFFSET('SEM36'!$C$5,2*(ROW(X5)-ROW($A$2)),0))),1,0)</f>
        <v>0</v>
      </c>
      <c r="Y5" s="169">
        <f ca="1">IF(OR(AND(Y$1&gt;=OFFSET('SEM36'!$B$4,2*(ROW(Y5)-ROW($A$2)),0),Y$1&lt;=OFFSET('SEM36'!$C$4,2*(ROW(Y5)-ROW($A$2)),0)),AND(Y$1&gt;=OFFSET('SEM36'!$B$5,2*(ROW(Y5)-ROW($A$2)),0),Y$1&lt;=OFFSET('SEM36'!$C$5,2*(ROW(Y5)-ROW($A$2)),0))),1,0)</f>
        <v>0</v>
      </c>
      <c r="Z5" s="169">
        <f ca="1">IF(OR(AND(Z$1&gt;=OFFSET('SEM36'!$B$4,2*(ROW(Z5)-ROW($A$2)),0),Z$1&lt;=OFFSET('SEM36'!$C$4,2*(ROW(Z5)-ROW($A$2)),0)),AND(Z$1&gt;=OFFSET('SEM36'!$B$5,2*(ROW(Z5)-ROW($A$2)),0),Z$1&lt;=OFFSET('SEM36'!$C$5,2*(ROW(Z5)-ROW($A$2)),0))),1,0)</f>
        <v>0</v>
      </c>
      <c r="AA5" s="169">
        <f ca="1">IF(OR(AND(AA$1&gt;=OFFSET('SEM36'!$B$4,2*(ROW(AA5)-ROW($A$2)),0),AA$1&lt;=OFFSET('SEM36'!$C$4,2*(ROW(AA5)-ROW($A$2)),0)),AND(AA$1&gt;=OFFSET('SEM36'!$B$5,2*(ROW(AA5)-ROW($A$2)),0),AA$1&lt;=OFFSET('SEM36'!$C$5,2*(ROW(AA5)-ROW($A$2)),0))),1,0)</f>
        <v>0</v>
      </c>
      <c r="AB5" s="169">
        <f ca="1">IF(OR(AND(AB$1&gt;=OFFSET('SEM36'!$B$4,2*(ROW(AB5)-ROW($A$2)),0),AB$1&lt;=OFFSET('SEM36'!$C$4,2*(ROW(AB5)-ROW($A$2)),0)),AND(AB$1&gt;=OFFSET('SEM36'!$B$5,2*(ROW(AB5)-ROW($A$2)),0),AB$1&lt;=OFFSET('SEM36'!$C$5,2*(ROW(AB5)-ROW($A$2)),0))),1,0)</f>
        <v>0</v>
      </c>
      <c r="AC5" s="169">
        <f ca="1">IF(OR(AND(AC$1&gt;=OFFSET('SEM36'!$B$4,2*(ROW(AC5)-ROW($A$2)),0),AC$1&lt;=OFFSET('SEM36'!$C$4,2*(ROW(AC5)-ROW($A$2)),0)),AND(AC$1&gt;=OFFSET('SEM36'!$B$5,2*(ROW(AC5)-ROW($A$2)),0),AC$1&lt;=OFFSET('SEM36'!$C$5,2*(ROW(AC5)-ROW($A$2)),0))),1,0)</f>
        <v>0</v>
      </c>
      <c r="AD5" s="169">
        <f ca="1">IF(OR(AND(AD$1&gt;=OFFSET('SEM36'!$B$4,2*(ROW(AD5)-ROW($A$2)),0),AD$1&lt;=OFFSET('SEM36'!$C$4,2*(ROW(AD5)-ROW($A$2)),0)),AND(AD$1&gt;=OFFSET('SEM36'!$B$5,2*(ROW(AD5)-ROW($A$2)),0),AD$1&lt;=OFFSET('SEM36'!$C$5,2*(ROW(AD5)-ROW($A$2)),0))),1,0)</f>
        <v>0</v>
      </c>
      <c r="AE5" s="169">
        <f ca="1">IF(OR(AND(AE$1&gt;=OFFSET('SEM36'!$B$4,2*(ROW(AE5)-ROW($A$2)),0),AE$1&lt;=OFFSET('SEM36'!$C$4,2*(ROW(AE5)-ROW($A$2)),0)),AND(AE$1&gt;=OFFSET('SEM36'!$B$5,2*(ROW(AE5)-ROW($A$2)),0),AE$1&lt;=OFFSET('SEM36'!$C$5,2*(ROW(AE5)-ROW($A$2)),0))),1,0)</f>
        <v>0</v>
      </c>
      <c r="AF5" s="169">
        <f ca="1">IF(OR(AND(AF$1&gt;=OFFSET('SEM36'!$B$4,2*(ROW(AF5)-ROW($A$2)),0),AF$1&lt;=OFFSET('SEM36'!$C$4,2*(ROW(AF5)-ROW($A$2)),0)),AND(AF$1&gt;=OFFSET('SEM36'!$B$5,2*(ROW(AF5)-ROW($A$2)),0),AF$1&lt;=OFFSET('SEM36'!$C$5,2*(ROW(AF5)-ROW($A$2)),0))),1,0)</f>
        <v>0</v>
      </c>
      <c r="AG5" s="169">
        <f ca="1">IF(OR(AND(AG$1&gt;=OFFSET('SEM36'!$B$4,2*(ROW(AG5)-ROW($A$2)),0),AG$1&lt;=OFFSET('SEM36'!$C$4,2*(ROW(AG5)-ROW($A$2)),0)),AND(AG$1&gt;=OFFSET('SEM36'!$B$5,2*(ROW(AG5)-ROW($A$2)),0),AG$1&lt;=OFFSET('SEM36'!$C$5,2*(ROW(AG5)-ROW($A$2)),0))),1,0)</f>
        <v>0</v>
      </c>
      <c r="AH5" s="169">
        <f ca="1">IF(OR(AND(AH$1&gt;=OFFSET('SEM36'!$B$4,2*(ROW(AH5)-ROW($A$2)),0),AH$1&lt;=OFFSET('SEM36'!$C$4,2*(ROW(AH5)-ROW($A$2)),0)),AND(AH$1&gt;=OFFSET('SEM36'!$B$5,2*(ROW(AH5)-ROW($A$2)),0),AH$1&lt;=OFFSET('SEM36'!$C$5,2*(ROW(AH5)-ROW($A$2)),0))),1,0)</f>
        <v>0</v>
      </c>
      <c r="AI5" s="169">
        <f ca="1">IF(OR(AND(AI$1&gt;=OFFSET('SEM36'!$B$4,2*(ROW(AI5)-ROW($A$2)),0),AI$1&lt;=OFFSET('SEM36'!$C$4,2*(ROW(AI5)-ROW($A$2)),0)),AND(AI$1&gt;=OFFSET('SEM36'!$B$5,2*(ROW(AI5)-ROW($A$2)),0),AI$1&lt;=OFFSET('SEM36'!$C$5,2*(ROW(AI5)-ROW($A$2)),0))),1,0)</f>
        <v>0</v>
      </c>
      <c r="AJ5" s="169">
        <f ca="1">IF(OR(AND(AJ$1&gt;=OFFSET('SEM36'!$B$4,2*(ROW(AJ5)-ROW($A$2)),0),AJ$1&lt;=OFFSET('SEM36'!$C$4,2*(ROW(AJ5)-ROW($A$2)),0)),AND(AJ$1&gt;=OFFSET('SEM36'!$B$5,2*(ROW(AJ5)-ROW($A$2)),0),AJ$1&lt;=OFFSET('SEM36'!$C$5,2*(ROW(AJ5)-ROW($A$2)),0))),1,0)</f>
        <v>0</v>
      </c>
      <c r="AK5" s="169">
        <f ca="1">IF(OR(AND(AK$1&gt;=OFFSET('SEM36'!$B$4,2*(ROW(AK5)-ROW($A$2)),0),AK$1&lt;=OFFSET('SEM36'!$C$4,2*(ROW(AK5)-ROW($A$2)),0)),AND(AK$1&gt;=OFFSET('SEM36'!$B$5,2*(ROW(AK5)-ROW($A$2)),0),AK$1&lt;=OFFSET('SEM36'!$C$5,2*(ROW(AK5)-ROW($A$2)),0))),1,0)</f>
        <v>0</v>
      </c>
      <c r="AL5" s="169">
        <f ca="1">IF(OR(AND(AL$1&gt;=OFFSET('SEM36'!$B$4,2*(ROW(AL5)-ROW($A$2)),0),AL$1&lt;=OFFSET('SEM36'!$C$4,2*(ROW(AL5)-ROW($A$2)),0)),AND(AL$1&gt;=OFFSET('SEM36'!$B$5,2*(ROW(AL5)-ROW($A$2)),0),AL$1&lt;=OFFSET('SEM36'!$C$5,2*(ROW(AL5)-ROW($A$2)),0))),1,0)</f>
        <v>0</v>
      </c>
      <c r="AM5" s="169">
        <f ca="1">IF(OR(AND(AM$1&gt;=OFFSET('SEM36'!$B$4,2*(ROW(AM5)-ROW($A$2)),0),AM$1&lt;=OFFSET('SEM36'!$C$4,2*(ROW(AM5)-ROW($A$2)),0)),AND(AM$1&gt;=OFFSET('SEM36'!$B$5,2*(ROW(AM5)-ROW($A$2)),0),AM$1&lt;=OFFSET('SEM36'!$C$5,2*(ROW(AM5)-ROW($A$2)),0))),1,0)</f>
        <v>0</v>
      </c>
      <c r="AN5" s="169">
        <f ca="1">IF(OR(AND(AN$1&gt;=OFFSET('SEM36'!$B$4,2*(ROW(AN5)-ROW($A$2)),0),AN$1&lt;=OFFSET('SEM36'!$C$4,2*(ROW(AN5)-ROW($A$2)),0)),AND(AN$1&gt;=OFFSET('SEM36'!$B$5,2*(ROW(AN5)-ROW($A$2)),0),AN$1&lt;=OFFSET('SEM36'!$C$5,2*(ROW(AN5)-ROW($A$2)),0))),1,0)</f>
        <v>0</v>
      </c>
      <c r="AO5" s="169">
        <f ca="1">IF(OR(AND(AO$1&gt;=OFFSET('SEM36'!$B$4,2*(ROW(AO5)-ROW($A$2)),0),AO$1&lt;=OFFSET('SEM36'!$C$4,2*(ROW(AO5)-ROW($A$2)),0)),AND(AO$1&gt;=OFFSET('SEM36'!$B$5,2*(ROW(AO5)-ROW($A$2)),0),AO$1&lt;=OFFSET('SEM36'!$C$5,2*(ROW(AO5)-ROW($A$2)),0))),1,0)</f>
        <v>0</v>
      </c>
      <c r="AP5" s="169">
        <f ca="1">IF(OR(AND(AP$1&gt;=OFFSET('SEM36'!$B$4,2*(ROW(AP5)-ROW($A$2)),0),AP$1&lt;=OFFSET('SEM36'!$C$4,2*(ROW(AP5)-ROW($A$2)),0)),AND(AP$1&gt;=OFFSET('SEM36'!$B$5,2*(ROW(AP5)-ROW($A$2)),0),AP$1&lt;=OFFSET('SEM36'!$C$5,2*(ROW(AP5)-ROW($A$2)),0))),1,0)</f>
        <v>0</v>
      </c>
      <c r="AQ5" s="169">
        <f ca="1">IF(OR(AND(AQ$1&gt;=OFFSET('SEM36'!$B$4,2*(ROW(AQ5)-ROW($A$2)),0),AQ$1&lt;=OFFSET('SEM36'!$C$4,2*(ROW(AQ5)-ROW($A$2)),0)),AND(AQ$1&gt;=OFFSET('SEM36'!$B$5,2*(ROW(AQ5)-ROW($A$2)),0),AQ$1&lt;=OFFSET('SEM36'!$C$5,2*(ROW(AQ5)-ROW($A$2)),0))),1,0)</f>
        <v>0</v>
      </c>
      <c r="AR5" s="169">
        <f ca="1">IF(OR(AND(AR$1&gt;=OFFSET('SEM36'!$B$4,2*(ROW(AR5)-ROW($A$2)),0),AR$1&lt;=OFFSET('SEM36'!$C$4,2*(ROW(AR5)-ROW($A$2)),0)),AND(AR$1&gt;=OFFSET('SEM36'!$B$5,2*(ROW(AR5)-ROW($A$2)),0),AR$1&lt;=OFFSET('SEM36'!$C$5,2*(ROW(AR5)-ROW($A$2)),0))),1,0)</f>
        <v>0</v>
      </c>
      <c r="AS5" s="169">
        <f ca="1">IF(OR(AND(AS$1&gt;=OFFSET('SEM36'!$B$4,2*(ROW(AS5)-ROW($A$2)),0),AS$1&lt;=OFFSET('SEM36'!$C$4,2*(ROW(AS5)-ROW($A$2)),0)),AND(AS$1&gt;=OFFSET('SEM36'!$B$5,2*(ROW(AS5)-ROW($A$2)),0),AS$1&lt;=OFFSET('SEM36'!$C$5,2*(ROW(AS5)-ROW($A$2)),0))),1,0)</f>
        <v>0</v>
      </c>
      <c r="AT5" s="169">
        <f ca="1">IF(OR(AND(AT$1&gt;=OFFSET('SEM36'!$B$4,2*(ROW(AT5)-ROW($A$2)),0),AT$1&lt;=OFFSET('SEM36'!$C$4,2*(ROW(AT5)-ROW($A$2)),0)),AND(AT$1&gt;=OFFSET('SEM36'!$B$5,2*(ROW(AT5)-ROW($A$2)),0),AT$1&lt;=OFFSET('SEM36'!$C$5,2*(ROW(AT5)-ROW($A$2)),0))),1,0)</f>
        <v>0</v>
      </c>
      <c r="AU5" s="169">
        <f ca="1">IF(OR(AND(AU$1&gt;=OFFSET('SEM36'!$B$4,2*(ROW(AU5)-ROW($A$2)),0),AU$1&lt;=OFFSET('SEM36'!$C$4,2*(ROW(AU5)-ROW($A$2)),0)),AND(AU$1&gt;=OFFSET('SEM36'!$B$5,2*(ROW(AU5)-ROW($A$2)),0),AU$1&lt;=OFFSET('SEM36'!$C$5,2*(ROW(AU5)-ROW($A$2)),0))),1,0)</f>
        <v>0</v>
      </c>
      <c r="AV5" s="169">
        <f ca="1">IF(OR(AND(AV$1&gt;=OFFSET('SEM36'!$B$4,2*(ROW(AV5)-ROW($A$2)),0),AV$1&lt;=OFFSET('SEM36'!$C$4,2*(ROW(AV5)-ROW($A$2)),0)),AND(AV$1&gt;=OFFSET('SEM36'!$B$5,2*(ROW(AV5)-ROW($A$2)),0),AV$1&lt;=OFFSET('SEM36'!$C$5,2*(ROW(AV5)-ROW($A$2)),0))),1,0)</f>
        <v>0</v>
      </c>
      <c r="AW5" s="169">
        <f ca="1">IF(OR(AND(AW$1&gt;=OFFSET('SEM36'!$B$4,2*(ROW(AW5)-ROW($A$2)),0),AW$1&lt;=OFFSET('SEM36'!$C$4,2*(ROW(AW5)-ROW($A$2)),0)),AND(AW$1&gt;=OFFSET('SEM36'!$B$5,2*(ROW(AW5)-ROW($A$2)),0),AW$1&lt;=OFFSET('SEM36'!$C$5,2*(ROW(AW5)-ROW($A$2)),0))),1,0)</f>
        <v>0</v>
      </c>
      <c r="AX5" s="169">
        <f ca="1">IF(OR(AND(AX$1&gt;=OFFSET('SEM36'!$B$4,2*(ROW(AX5)-ROW($A$2)),0),AX$1&lt;=OFFSET('SEM36'!$C$4,2*(ROW(AX5)-ROW($A$2)),0)),AND(AX$1&gt;=OFFSET('SEM36'!$B$5,2*(ROW(AX5)-ROW($A$2)),0),AX$1&lt;=OFFSET('SEM36'!$C$5,2*(ROW(AX5)-ROW($A$2)),0))),1,0)</f>
        <v>0</v>
      </c>
    </row>
    <row r="6" spans="1:50" x14ac:dyDescent="0.25">
      <c r="A6" s="115" t="str">
        <f>BDD!B6</f>
        <v>Salarié5</v>
      </c>
      <c r="B6" s="169">
        <f ca="1">IF(OR(AND(B$1&gt;=OFFSET('SEM36'!$B$4,2*(ROW(B6)-ROW($A$2)),0),B$1&lt;=OFFSET('SEM36'!$C$4,2*(ROW(B6)-ROW($A$2)),0)),AND(B$1&gt;=OFFSET('SEM36'!$B$5,2*(ROW(B6)-ROW($A$2)),0),B$1&lt;=OFFSET('SEM36'!$C$5,2*(ROW(B6)-ROW($A$2)),0))),1,0)</f>
        <v>0</v>
      </c>
      <c r="C6" s="169">
        <f ca="1">IF(OR(AND(C$1&gt;=OFFSET('SEM36'!$B$4,2*(ROW(C6)-ROW($A$2)),0),C$1&lt;=OFFSET('SEM36'!$C$4,2*(ROW(C6)-ROW($A$2)),0)),AND(C$1&gt;=OFFSET('SEM36'!$B$5,2*(ROW(C6)-ROW($A$2)),0),C$1&lt;=OFFSET('SEM36'!$C$5,2*(ROW(C6)-ROW($A$2)),0))),1,0)</f>
        <v>0</v>
      </c>
      <c r="D6" s="169">
        <f ca="1">IF(OR(AND(D$1&gt;=OFFSET('SEM36'!$B$4,2*(ROW(D6)-ROW($A$2)),0),D$1&lt;=OFFSET('SEM36'!$C$4,2*(ROW(D6)-ROW($A$2)),0)),AND(D$1&gt;=OFFSET('SEM36'!$B$5,2*(ROW(D6)-ROW($A$2)),0),D$1&lt;=OFFSET('SEM36'!$C$5,2*(ROW(D6)-ROW($A$2)),0))),1,0)</f>
        <v>0</v>
      </c>
      <c r="E6" s="169">
        <f ca="1">IF(OR(AND(E$1&gt;=OFFSET('SEM36'!$B$4,2*(ROW(E6)-ROW($A$2)),0),E$1&lt;=OFFSET('SEM36'!$C$4,2*(ROW(E6)-ROW($A$2)),0)),AND(E$1&gt;=OFFSET('SEM36'!$B$5,2*(ROW(E6)-ROW($A$2)),0),E$1&lt;=OFFSET('SEM36'!$C$5,2*(ROW(E6)-ROW($A$2)),0))),1,0)</f>
        <v>0</v>
      </c>
      <c r="F6" s="169">
        <f ca="1">IF(OR(AND(F$1&gt;=OFFSET('SEM36'!$B$4,2*(ROW(F6)-ROW($A$2)),0),F$1&lt;=OFFSET('SEM36'!$C$4,2*(ROW(F6)-ROW($A$2)),0)),AND(F$1&gt;=OFFSET('SEM36'!$B$5,2*(ROW(F6)-ROW($A$2)),0),F$1&lt;=OFFSET('SEM36'!$C$5,2*(ROW(F6)-ROW($A$2)),0))),1,0)</f>
        <v>1</v>
      </c>
      <c r="G6" s="169">
        <f ca="1">IF(OR(AND(G$1&gt;=OFFSET('SEM36'!$B$4,2*(ROW(G6)-ROW($A$2)),0),G$1&lt;=OFFSET('SEM36'!$C$4,2*(ROW(G6)-ROW($A$2)),0)),AND(G$1&gt;=OFFSET('SEM36'!$B$5,2*(ROW(G6)-ROW($A$2)),0),G$1&lt;=OFFSET('SEM36'!$C$5,2*(ROW(G6)-ROW($A$2)),0))),1,0)</f>
        <v>1</v>
      </c>
      <c r="H6" s="169">
        <f ca="1">IF(OR(AND(H$1&gt;=OFFSET('SEM36'!$B$4,2*(ROW(H6)-ROW($A$2)),0),H$1&lt;=OFFSET('SEM36'!$C$4,2*(ROW(H6)-ROW($A$2)),0)),AND(H$1&gt;=OFFSET('SEM36'!$B$5,2*(ROW(H6)-ROW($A$2)),0),H$1&lt;=OFFSET('SEM36'!$C$5,2*(ROW(H6)-ROW($A$2)),0))),1,0)</f>
        <v>1</v>
      </c>
      <c r="I6" s="169">
        <f ca="1">IF(OR(AND(I$1&gt;=OFFSET('SEM36'!$B$4,2*(ROW(I6)-ROW($A$2)),0),I$1&lt;=OFFSET('SEM36'!$C$4,2*(ROW(I6)-ROW($A$2)),0)),AND(I$1&gt;=OFFSET('SEM36'!$B$5,2*(ROW(I6)-ROW($A$2)),0),I$1&lt;=OFFSET('SEM36'!$C$5,2*(ROW(I6)-ROW($A$2)),0))),1,0)</f>
        <v>1</v>
      </c>
      <c r="J6" s="169">
        <f ca="1">IF(OR(AND(J$1&gt;=OFFSET('SEM36'!$B$4,2*(ROW(J6)-ROW($A$2)),0),J$1&lt;=OFFSET('SEM36'!$C$4,2*(ROW(J6)-ROW($A$2)),0)),AND(J$1&gt;=OFFSET('SEM36'!$B$5,2*(ROW(J6)-ROW($A$2)),0),J$1&lt;=OFFSET('SEM36'!$C$5,2*(ROW(J6)-ROW($A$2)),0))),1,0)</f>
        <v>1</v>
      </c>
      <c r="K6" s="169">
        <f ca="1">IF(OR(AND(K$1&gt;=OFFSET('SEM36'!$B$4,2*(ROW(K6)-ROW($A$2)),0),K$1&lt;=OFFSET('SEM36'!$C$4,2*(ROW(K6)-ROW($A$2)),0)),AND(K$1&gt;=OFFSET('SEM36'!$B$5,2*(ROW(K6)-ROW($A$2)),0),K$1&lt;=OFFSET('SEM36'!$C$5,2*(ROW(K6)-ROW($A$2)),0))),1,0)</f>
        <v>1</v>
      </c>
      <c r="L6" s="169">
        <f ca="1">IF(OR(AND(L$1&gt;=OFFSET('SEM36'!$B$4,2*(ROW(L6)-ROW($A$2)),0),L$1&lt;=OFFSET('SEM36'!$C$4,2*(ROW(L6)-ROW($A$2)),0)),AND(L$1&gt;=OFFSET('SEM36'!$B$5,2*(ROW(L6)-ROW($A$2)),0),L$1&lt;=OFFSET('SEM36'!$C$5,2*(ROW(L6)-ROW($A$2)),0))),1,0)</f>
        <v>1</v>
      </c>
      <c r="M6" s="169">
        <f ca="1">IF(OR(AND(M$1&gt;=OFFSET('SEM36'!$B$4,2*(ROW(M6)-ROW($A$2)),0),M$1&lt;=OFFSET('SEM36'!$C$4,2*(ROW(M6)-ROW($A$2)),0)),AND(M$1&gt;=OFFSET('SEM36'!$B$5,2*(ROW(M6)-ROW($A$2)),0),M$1&lt;=OFFSET('SEM36'!$C$5,2*(ROW(M6)-ROW($A$2)),0))),1,0)</f>
        <v>1</v>
      </c>
      <c r="N6" s="169">
        <f ca="1">IF(OR(AND(N$1&gt;=OFFSET('SEM36'!$B$4,2*(ROW(N6)-ROW($A$2)),0),N$1&lt;=OFFSET('SEM36'!$C$4,2*(ROW(N6)-ROW($A$2)),0)),AND(N$1&gt;=OFFSET('SEM36'!$B$5,2*(ROW(N6)-ROW($A$2)),0),N$1&lt;=OFFSET('SEM36'!$C$5,2*(ROW(N6)-ROW($A$2)),0))),1,0)</f>
        <v>1</v>
      </c>
      <c r="O6" s="169">
        <f ca="1">IF(OR(AND(O$1&gt;=OFFSET('SEM36'!$B$4,2*(ROW(O6)-ROW($A$2)),0),O$1&lt;=OFFSET('SEM36'!$C$4,2*(ROW(O6)-ROW($A$2)),0)),AND(O$1&gt;=OFFSET('SEM36'!$B$5,2*(ROW(O6)-ROW($A$2)),0),O$1&lt;=OFFSET('SEM36'!$C$5,2*(ROW(O6)-ROW($A$2)),0))),1,0)</f>
        <v>1</v>
      </c>
      <c r="P6" s="169">
        <f ca="1">IF(OR(AND(P$1&gt;=OFFSET('SEM36'!$B$4,2*(ROW(P6)-ROW($A$2)),0),P$1&lt;=OFFSET('SEM36'!$C$4,2*(ROW(P6)-ROW($A$2)),0)),AND(P$1&gt;=OFFSET('SEM36'!$B$5,2*(ROW(P6)-ROW($A$2)),0),P$1&lt;=OFFSET('SEM36'!$C$5,2*(ROW(P6)-ROW($A$2)),0))),1,0)</f>
        <v>1</v>
      </c>
      <c r="Q6" s="169">
        <f ca="1">IF(OR(AND(Q$1&gt;=OFFSET('SEM36'!$B$4,2*(ROW(Q6)-ROW($A$2)),0),Q$1&lt;=OFFSET('SEM36'!$C$4,2*(ROW(Q6)-ROW($A$2)),0)),AND(Q$1&gt;=OFFSET('SEM36'!$B$5,2*(ROW(Q6)-ROW($A$2)),0),Q$1&lt;=OFFSET('SEM36'!$C$5,2*(ROW(Q6)-ROW($A$2)),0))),1,0)</f>
        <v>1</v>
      </c>
      <c r="R6" s="169">
        <f ca="1">IF(OR(AND(R$1&gt;=OFFSET('SEM36'!$B$4,2*(ROW(R6)-ROW($A$2)),0),R$1&lt;=OFFSET('SEM36'!$C$4,2*(ROW(R6)-ROW($A$2)),0)),AND(R$1&gt;=OFFSET('SEM36'!$B$5,2*(ROW(R6)-ROW($A$2)),0),R$1&lt;=OFFSET('SEM36'!$C$5,2*(ROW(R6)-ROW($A$2)),0))),1,0)</f>
        <v>1</v>
      </c>
      <c r="S6" s="169">
        <f ca="1">IF(OR(AND(S$1&gt;=OFFSET('SEM36'!$B$4,2*(ROW(S6)-ROW($A$2)),0),S$1&lt;=OFFSET('SEM36'!$C$4,2*(ROW(S6)-ROW($A$2)),0)),AND(S$1&gt;=OFFSET('SEM36'!$B$5,2*(ROW(S6)-ROW($A$2)),0),S$1&lt;=OFFSET('SEM36'!$C$5,2*(ROW(S6)-ROW($A$2)),0))),1,0)</f>
        <v>0</v>
      </c>
      <c r="T6" s="169">
        <f ca="1">IF(OR(AND(T$1&gt;=OFFSET('SEM36'!$B$4,2*(ROW(T6)-ROW($A$2)),0),T$1&lt;=OFFSET('SEM36'!$C$4,2*(ROW(T6)-ROW($A$2)),0)),AND(T$1&gt;=OFFSET('SEM36'!$B$5,2*(ROW(T6)-ROW($A$2)),0),T$1&lt;=OFFSET('SEM36'!$C$5,2*(ROW(T6)-ROW($A$2)),0))),1,0)</f>
        <v>0</v>
      </c>
      <c r="U6" s="169">
        <f ca="1">IF(OR(AND(U$1&gt;=OFFSET('SEM36'!$B$4,2*(ROW(U6)-ROW($A$2)),0),U$1&lt;=OFFSET('SEM36'!$C$4,2*(ROW(U6)-ROW($A$2)),0)),AND(U$1&gt;=OFFSET('SEM36'!$B$5,2*(ROW(U6)-ROW($A$2)),0),U$1&lt;=OFFSET('SEM36'!$C$5,2*(ROW(U6)-ROW($A$2)),0))),1,0)</f>
        <v>0</v>
      </c>
      <c r="V6" s="169">
        <f ca="1">IF(OR(AND(V$1&gt;=OFFSET('SEM36'!$B$4,2*(ROW(V6)-ROW($A$2)),0),V$1&lt;=OFFSET('SEM36'!$C$4,2*(ROW(V6)-ROW($A$2)),0)),AND(V$1&gt;=OFFSET('SEM36'!$B$5,2*(ROW(V6)-ROW($A$2)),0),V$1&lt;=OFFSET('SEM36'!$C$5,2*(ROW(V6)-ROW($A$2)),0))),1,0)</f>
        <v>1</v>
      </c>
      <c r="W6" s="169">
        <f ca="1">IF(OR(AND(W$1&gt;=OFFSET('SEM36'!$B$4,2*(ROW(W6)-ROW($A$2)),0),W$1&lt;=OFFSET('SEM36'!$C$4,2*(ROW(W6)-ROW($A$2)),0)),AND(W$1&gt;=OFFSET('SEM36'!$B$5,2*(ROW(W6)-ROW($A$2)),0),W$1&lt;=OFFSET('SEM36'!$C$5,2*(ROW(W6)-ROW($A$2)),0))),1,0)</f>
        <v>1</v>
      </c>
      <c r="X6" s="169">
        <f ca="1">IF(OR(AND(X$1&gt;=OFFSET('SEM36'!$B$4,2*(ROW(X6)-ROW($A$2)),0),X$1&lt;=OFFSET('SEM36'!$C$4,2*(ROW(X6)-ROW($A$2)),0)),AND(X$1&gt;=OFFSET('SEM36'!$B$5,2*(ROW(X6)-ROW($A$2)),0),X$1&lt;=OFFSET('SEM36'!$C$5,2*(ROW(X6)-ROW($A$2)),0))),1,0)</f>
        <v>1</v>
      </c>
      <c r="Y6" s="169">
        <f ca="1">IF(OR(AND(Y$1&gt;=OFFSET('SEM36'!$B$4,2*(ROW(Y6)-ROW($A$2)),0),Y$1&lt;=OFFSET('SEM36'!$C$4,2*(ROW(Y6)-ROW($A$2)),0)),AND(Y$1&gt;=OFFSET('SEM36'!$B$5,2*(ROW(Y6)-ROW($A$2)),0),Y$1&lt;=OFFSET('SEM36'!$C$5,2*(ROW(Y6)-ROW($A$2)),0))),1,0)</f>
        <v>1</v>
      </c>
      <c r="Z6" s="169">
        <f ca="1">IF(OR(AND(Z$1&gt;=OFFSET('SEM36'!$B$4,2*(ROW(Z6)-ROW($A$2)),0),Z$1&lt;=OFFSET('SEM36'!$C$4,2*(ROW(Z6)-ROW($A$2)),0)),AND(Z$1&gt;=OFFSET('SEM36'!$B$5,2*(ROW(Z6)-ROW($A$2)),0),Z$1&lt;=OFFSET('SEM36'!$C$5,2*(ROW(Z6)-ROW($A$2)),0))),1,0)</f>
        <v>1</v>
      </c>
      <c r="AA6" s="169">
        <f ca="1">IF(OR(AND(AA$1&gt;=OFFSET('SEM36'!$B$4,2*(ROW(AA6)-ROW($A$2)),0),AA$1&lt;=OFFSET('SEM36'!$C$4,2*(ROW(AA6)-ROW($A$2)),0)),AND(AA$1&gt;=OFFSET('SEM36'!$B$5,2*(ROW(AA6)-ROW($A$2)),0),AA$1&lt;=OFFSET('SEM36'!$C$5,2*(ROW(AA6)-ROW($A$2)),0))),1,0)</f>
        <v>1</v>
      </c>
      <c r="AB6" s="169">
        <f ca="1">IF(OR(AND(AB$1&gt;=OFFSET('SEM36'!$B$4,2*(ROW(AB6)-ROW($A$2)),0),AB$1&lt;=OFFSET('SEM36'!$C$4,2*(ROW(AB6)-ROW($A$2)),0)),AND(AB$1&gt;=OFFSET('SEM36'!$B$5,2*(ROW(AB6)-ROW($A$2)),0),AB$1&lt;=OFFSET('SEM36'!$C$5,2*(ROW(AB6)-ROW($A$2)),0))),1,0)</f>
        <v>1</v>
      </c>
      <c r="AC6" s="169">
        <f ca="1">IF(OR(AND(AC$1&gt;=OFFSET('SEM36'!$B$4,2*(ROW(AC6)-ROW($A$2)),0),AC$1&lt;=OFFSET('SEM36'!$C$4,2*(ROW(AC6)-ROW($A$2)),0)),AND(AC$1&gt;=OFFSET('SEM36'!$B$5,2*(ROW(AC6)-ROW($A$2)),0),AC$1&lt;=OFFSET('SEM36'!$C$5,2*(ROW(AC6)-ROW($A$2)),0))),1,0)</f>
        <v>1</v>
      </c>
      <c r="AD6" s="169">
        <f ca="1">IF(OR(AND(AD$1&gt;=OFFSET('SEM36'!$B$4,2*(ROW(AD6)-ROW($A$2)),0),AD$1&lt;=OFFSET('SEM36'!$C$4,2*(ROW(AD6)-ROW($A$2)),0)),AND(AD$1&gt;=OFFSET('SEM36'!$B$5,2*(ROW(AD6)-ROW($A$2)),0),AD$1&lt;=OFFSET('SEM36'!$C$5,2*(ROW(AD6)-ROW($A$2)),0))),1,0)</f>
        <v>1</v>
      </c>
      <c r="AE6" s="169">
        <f ca="1">IF(OR(AND(AE$1&gt;=OFFSET('SEM36'!$B$4,2*(ROW(AE6)-ROW($A$2)),0),AE$1&lt;=OFFSET('SEM36'!$C$4,2*(ROW(AE6)-ROW($A$2)),0)),AND(AE$1&gt;=OFFSET('SEM36'!$B$5,2*(ROW(AE6)-ROW($A$2)),0),AE$1&lt;=OFFSET('SEM36'!$C$5,2*(ROW(AE6)-ROW($A$2)),0))),1,0)</f>
        <v>1</v>
      </c>
      <c r="AF6" s="169">
        <f ca="1">IF(OR(AND(AF$1&gt;=OFFSET('SEM36'!$B$4,2*(ROW(AF6)-ROW($A$2)),0),AF$1&lt;=OFFSET('SEM36'!$C$4,2*(ROW(AF6)-ROW($A$2)),0)),AND(AF$1&gt;=OFFSET('SEM36'!$B$5,2*(ROW(AF6)-ROW($A$2)),0),AF$1&lt;=OFFSET('SEM36'!$C$5,2*(ROW(AF6)-ROW($A$2)),0))),1,0)</f>
        <v>1</v>
      </c>
      <c r="AG6" s="169">
        <f ca="1">IF(OR(AND(AG$1&gt;=OFFSET('SEM36'!$B$4,2*(ROW(AG6)-ROW($A$2)),0),AG$1&lt;=OFFSET('SEM36'!$C$4,2*(ROW(AG6)-ROW($A$2)),0)),AND(AG$1&gt;=OFFSET('SEM36'!$B$5,2*(ROW(AG6)-ROW($A$2)),0),AG$1&lt;=OFFSET('SEM36'!$C$5,2*(ROW(AG6)-ROW($A$2)),0))),1,0)</f>
        <v>1</v>
      </c>
      <c r="AH6" s="169">
        <f ca="1">IF(OR(AND(AH$1&gt;=OFFSET('SEM36'!$B$4,2*(ROW(AH6)-ROW($A$2)),0),AH$1&lt;=OFFSET('SEM36'!$C$4,2*(ROW(AH6)-ROW($A$2)),0)),AND(AH$1&gt;=OFFSET('SEM36'!$B$5,2*(ROW(AH6)-ROW($A$2)),0),AH$1&lt;=OFFSET('SEM36'!$C$5,2*(ROW(AH6)-ROW($A$2)),0))),1,0)</f>
        <v>1</v>
      </c>
      <c r="AI6" s="169">
        <f ca="1">IF(OR(AND(AI$1&gt;=OFFSET('SEM36'!$B$4,2*(ROW(AI6)-ROW($A$2)),0),AI$1&lt;=OFFSET('SEM36'!$C$4,2*(ROW(AI6)-ROW($A$2)),0)),AND(AI$1&gt;=OFFSET('SEM36'!$B$5,2*(ROW(AI6)-ROW($A$2)),0),AI$1&lt;=OFFSET('SEM36'!$C$5,2*(ROW(AI6)-ROW($A$2)),0))),1,0)</f>
        <v>1</v>
      </c>
      <c r="AJ6" s="169">
        <f ca="1">IF(OR(AND(AJ$1&gt;=OFFSET('SEM36'!$B$4,2*(ROW(AJ6)-ROW($A$2)),0),AJ$1&lt;=OFFSET('SEM36'!$C$4,2*(ROW(AJ6)-ROW($A$2)),0)),AND(AJ$1&gt;=OFFSET('SEM36'!$B$5,2*(ROW(AJ6)-ROW($A$2)),0),AJ$1&lt;=OFFSET('SEM36'!$C$5,2*(ROW(AJ6)-ROW($A$2)),0))),1,0)</f>
        <v>1</v>
      </c>
      <c r="AK6" s="169">
        <f ca="1">IF(OR(AND(AK$1&gt;=OFFSET('SEM36'!$B$4,2*(ROW(AK6)-ROW($A$2)),0),AK$1&lt;=OFFSET('SEM36'!$C$4,2*(ROW(AK6)-ROW($A$2)),0)),AND(AK$1&gt;=OFFSET('SEM36'!$B$5,2*(ROW(AK6)-ROW($A$2)),0),AK$1&lt;=OFFSET('SEM36'!$C$5,2*(ROW(AK6)-ROW($A$2)),0))),1,0)</f>
        <v>1</v>
      </c>
      <c r="AL6" s="169">
        <f ca="1">IF(OR(AND(AL$1&gt;=OFFSET('SEM36'!$B$4,2*(ROW(AL6)-ROW($A$2)),0),AL$1&lt;=OFFSET('SEM36'!$C$4,2*(ROW(AL6)-ROW($A$2)),0)),AND(AL$1&gt;=OFFSET('SEM36'!$B$5,2*(ROW(AL6)-ROW($A$2)),0),AL$1&lt;=OFFSET('SEM36'!$C$5,2*(ROW(AL6)-ROW($A$2)),0))),1,0)</f>
        <v>1</v>
      </c>
      <c r="AM6" s="169">
        <f ca="1">IF(OR(AND(AM$1&gt;=OFFSET('SEM36'!$B$4,2*(ROW(AM6)-ROW($A$2)),0),AM$1&lt;=OFFSET('SEM36'!$C$4,2*(ROW(AM6)-ROW($A$2)),0)),AND(AM$1&gt;=OFFSET('SEM36'!$B$5,2*(ROW(AM6)-ROW($A$2)),0),AM$1&lt;=OFFSET('SEM36'!$C$5,2*(ROW(AM6)-ROW($A$2)),0))),1,0)</f>
        <v>1</v>
      </c>
      <c r="AN6" s="169">
        <f ca="1">IF(OR(AND(AN$1&gt;=OFFSET('SEM36'!$B$4,2*(ROW(AN6)-ROW($A$2)),0),AN$1&lt;=OFFSET('SEM36'!$C$4,2*(ROW(AN6)-ROW($A$2)),0)),AND(AN$1&gt;=OFFSET('SEM36'!$B$5,2*(ROW(AN6)-ROW($A$2)),0),AN$1&lt;=OFFSET('SEM36'!$C$5,2*(ROW(AN6)-ROW($A$2)),0))),1,0)</f>
        <v>1</v>
      </c>
      <c r="AO6" s="169">
        <f ca="1">IF(OR(AND(AO$1&gt;=OFFSET('SEM36'!$B$4,2*(ROW(AO6)-ROW($A$2)),0),AO$1&lt;=OFFSET('SEM36'!$C$4,2*(ROW(AO6)-ROW($A$2)),0)),AND(AO$1&gt;=OFFSET('SEM36'!$B$5,2*(ROW(AO6)-ROW($A$2)),0),AO$1&lt;=OFFSET('SEM36'!$C$5,2*(ROW(AO6)-ROW($A$2)),0))),1,0)</f>
        <v>1</v>
      </c>
      <c r="AP6" s="169">
        <f ca="1">IF(OR(AND(AP$1&gt;=OFFSET('SEM36'!$B$4,2*(ROW(AP6)-ROW($A$2)),0),AP$1&lt;=OFFSET('SEM36'!$C$4,2*(ROW(AP6)-ROW($A$2)),0)),AND(AP$1&gt;=OFFSET('SEM36'!$B$5,2*(ROW(AP6)-ROW($A$2)),0),AP$1&lt;=OFFSET('SEM36'!$C$5,2*(ROW(AP6)-ROW($A$2)),0))),1,0)</f>
        <v>1</v>
      </c>
      <c r="AQ6" s="169">
        <f ca="1">IF(OR(AND(AQ$1&gt;=OFFSET('SEM36'!$B$4,2*(ROW(AQ6)-ROW($A$2)),0),AQ$1&lt;=OFFSET('SEM36'!$C$4,2*(ROW(AQ6)-ROW($A$2)),0)),AND(AQ$1&gt;=OFFSET('SEM36'!$B$5,2*(ROW(AQ6)-ROW($A$2)),0),AQ$1&lt;=OFFSET('SEM36'!$C$5,2*(ROW(AQ6)-ROW($A$2)),0))),1,0)</f>
        <v>0</v>
      </c>
      <c r="AR6" s="169">
        <f ca="1">IF(OR(AND(AR$1&gt;=OFFSET('SEM36'!$B$4,2*(ROW(AR6)-ROW($A$2)),0),AR$1&lt;=OFFSET('SEM36'!$C$4,2*(ROW(AR6)-ROW($A$2)),0)),AND(AR$1&gt;=OFFSET('SEM36'!$B$5,2*(ROW(AR6)-ROW($A$2)),0),AR$1&lt;=OFFSET('SEM36'!$C$5,2*(ROW(AR6)-ROW($A$2)),0))),1,0)</f>
        <v>0</v>
      </c>
      <c r="AS6" s="169">
        <f ca="1">IF(OR(AND(AS$1&gt;=OFFSET('SEM36'!$B$4,2*(ROW(AS6)-ROW($A$2)),0),AS$1&lt;=OFFSET('SEM36'!$C$4,2*(ROW(AS6)-ROW($A$2)),0)),AND(AS$1&gt;=OFFSET('SEM36'!$B$5,2*(ROW(AS6)-ROW($A$2)),0),AS$1&lt;=OFFSET('SEM36'!$C$5,2*(ROW(AS6)-ROW($A$2)),0))),1,0)</f>
        <v>0</v>
      </c>
      <c r="AT6" s="169">
        <f ca="1">IF(OR(AND(AT$1&gt;=OFFSET('SEM36'!$B$4,2*(ROW(AT6)-ROW($A$2)),0),AT$1&lt;=OFFSET('SEM36'!$C$4,2*(ROW(AT6)-ROW($A$2)),0)),AND(AT$1&gt;=OFFSET('SEM36'!$B$5,2*(ROW(AT6)-ROW($A$2)),0),AT$1&lt;=OFFSET('SEM36'!$C$5,2*(ROW(AT6)-ROW($A$2)),0))),1,0)</f>
        <v>0</v>
      </c>
      <c r="AU6" s="169">
        <f ca="1">IF(OR(AND(AU$1&gt;=OFFSET('SEM36'!$B$4,2*(ROW(AU6)-ROW($A$2)),0),AU$1&lt;=OFFSET('SEM36'!$C$4,2*(ROW(AU6)-ROW($A$2)),0)),AND(AU$1&gt;=OFFSET('SEM36'!$B$5,2*(ROW(AU6)-ROW($A$2)),0),AU$1&lt;=OFFSET('SEM36'!$C$5,2*(ROW(AU6)-ROW($A$2)),0))),1,0)</f>
        <v>0</v>
      </c>
      <c r="AV6" s="169">
        <f ca="1">IF(OR(AND(AV$1&gt;=OFFSET('SEM36'!$B$4,2*(ROW(AV6)-ROW($A$2)),0),AV$1&lt;=OFFSET('SEM36'!$C$4,2*(ROW(AV6)-ROW($A$2)),0)),AND(AV$1&gt;=OFFSET('SEM36'!$B$5,2*(ROW(AV6)-ROW($A$2)),0),AV$1&lt;=OFFSET('SEM36'!$C$5,2*(ROW(AV6)-ROW($A$2)),0))),1,0)</f>
        <v>0</v>
      </c>
      <c r="AW6" s="169">
        <f ca="1">IF(OR(AND(AW$1&gt;=OFFSET('SEM36'!$B$4,2*(ROW(AW6)-ROW($A$2)),0),AW$1&lt;=OFFSET('SEM36'!$C$4,2*(ROW(AW6)-ROW($A$2)),0)),AND(AW$1&gt;=OFFSET('SEM36'!$B$5,2*(ROW(AW6)-ROW($A$2)),0),AW$1&lt;=OFFSET('SEM36'!$C$5,2*(ROW(AW6)-ROW($A$2)),0))),1,0)</f>
        <v>0</v>
      </c>
      <c r="AX6" s="169">
        <f ca="1">IF(OR(AND(AX$1&gt;=OFFSET('SEM36'!$B$4,2*(ROW(AX6)-ROW($A$2)),0),AX$1&lt;=OFFSET('SEM36'!$C$4,2*(ROW(AX6)-ROW($A$2)),0)),AND(AX$1&gt;=OFFSET('SEM36'!$B$5,2*(ROW(AX6)-ROW($A$2)),0),AX$1&lt;=OFFSET('SEM36'!$C$5,2*(ROW(AX6)-ROW($A$2)),0))),1,0)</f>
        <v>0</v>
      </c>
    </row>
    <row r="7" spans="1:50" x14ac:dyDescent="0.25">
      <c r="A7" s="115" t="str">
        <f>BDD!B7</f>
        <v>Salarié6</v>
      </c>
      <c r="B7" s="169">
        <f ca="1">IF(OR(AND(B$1&gt;=OFFSET('SEM36'!$B$4,2*(ROW(B7)-ROW($A$2)),0),B$1&lt;=OFFSET('SEM36'!$C$4,2*(ROW(B7)-ROW($A$2)),0)),AND(B$1&gt;=OFFSET('SEM36'!$B$5,2*(ROW(B7)-ROW($A$2)),0),B$1&lt;=OFFSET('SEM36'!$C$5,2*(ROW(B7)-ROW($A$2)),0))),1,0)</f>
        <v>0</v>
      </c>
      <c r="C7" s="169">
        <f ca="1">IF(OR(AND(C$1&gt;=OFFSET('SEM36'!$B$4,2*(ROW(C7)-ROW($A$2)),0),C$1&lt;=OFFSET('SEM36'!$C$4,2*(ROW(C7)-ROW($A$2)),0)),AND(C$1&gt;=OFFSET('SEM36'!$B$5,2*(ROW(C7)-ROW($A$2)),0),C$1&lt;=OFFSET('SEM36'!$C$5,2*(ROW(C7)-ROW($A$2)),0))),1,0)</f>
        <v>0</v>
      </c>
      <c r="D7" s="169">
        <f ca="1">IF(OR(AND(D$1&gt;=OFFSET('SEM36'!$B$4,2*(ROW(D7)-ROW($A$2)),0),D$1&lt;=OFFSET('SEM36'!$C$4,2*(ROW(D7)-ROW($A$2)),0)),AND(D$1&gt;=OFFSET('SEM36'!$B$5,2*(ROW(D7)-ROW($A$2)),0),D$1&lt;=OFFSET('SEM36'!$C$5,2*(ROW(D7)-ROW($A$2)),0))),1,0)</f>
        <v>0</v>
      </c>
      <c r="E7" s="169">
        <f ca="1">IF(OR(AND(E$1&gt;=OFFSET('SEM36'!$B$4,2*(ROW(E7)-ROW($A$2)),0),E$1&lt;=OFFSET('SEM36'!$C$4,2*(ROW(E7)-ROW($A$2)),0)),AND(E$1&gt;=OFFSET('SEM36'!$B$5,2*(ROW(E7)-ROW($A$2)),0),E$1&lt;=OFFSET('SEM36'!$C$5,2*(ROW(E7)-ROW($A$2)),0))),1,0)</f>
        <v>0</v>
      </c>
      <c r="F7" s="169">
        <f ca="1">IF(OR(AND(F$1&gt;=OFFSET('SEM36'!$B$4,2*(ROW(F7)-ROW($A$2)),0),F$1&lt;=OFFSET('SEM36'!$C$4,2*(ROW(F7)-ROW($A$2)),0)),AND(F$1&gt;=OFFSET('SEM36'!$B$5,2*(ROW(F7)-ROW($A$2)),0),F$1&lt;=OFFSET('SEM36'!$C$5,2*(ROW(F7)-ROW($A$2)),0))),1,0)</f>
        <v>0</v>
      </c>
      <c r="G7" s="169">
        <f ca="1">IF(OR(AND(G$1&gt;=OFFSET('SEM36'!$B$4,2*(ROW(G7)-ROW($A$2)),0),G$1&lt;=OFFSET('SEM36'!$C$4,2*(ROW(G7)-ROW($A$2)),0)),AND(G$1&gt;=OFFSET('SEM36'!$B$5,2*(ROW(G7)-ROW($A$2)),0),G$1&lt;=OFFSET('SEM36'!$C$5,2*(ROW(G7)-ROW($A$2)),0))),1,0)</f>
        <v>0</v>
      </c>
      <c r="H7" s="169">
        <f ca="1">IF(OR(AND(H$1&gt;=OFFSET('SEM36'!$B$4,2*(ROW(H7)-ROW($A$2)),0),H$1&lt;=OFFSET('SEM36'!$C$4,2*(ROW(H7)-ROW($A$2)),0)),AND(H$1&gt;=OFFSET('SEM36'!$B$5,2*(ROW(H7)-ROW($A$2)),0),H$1&lt;=OFFSET('SEM36'!$C$5,2*(ROW(H7)-ROW($A$2)),0))),1,0)</f>
        <v>0</v>
      </c>
      <c r="I7" s="169">
        <f ca="1">IF(OR(AND(I$1&gt;=OFFSET('SEM36'!$B$4,2*(ROW(I7)-ROW($A$2)),0),I$1&lt;=OFFSET('SEM36'!$C$4,2*(ROW(I7)-ROW($A$2)),0)),AND(I$1&gt;=OFFSET('SEM36'!$B$5,2*(ROW(I7)-ROW($A$2)),0),I$1&lt;=OFFSET('SEM36'!$C$5,2*(ROW(I7)-ROW($A$2)),0))),1,0)</f>
        <v>0</v>
      </c>
      <c r="J7" s="169">
        <f ca="1">IF(OR(AND(J$1&gt;=OFFSET('SEM36'!$B$4,2*(ROW(J7)-ROW($A$2)),0),J$1&lt;=OFFSET('SEM36'!$C$4,2*(ROW(J7)-ROW($A$2)),0)),AND(J$1&gt;=OFFSET('SEM36'!$B$5,2*(ROW(J7)-ROW($A$2)),0),J$1&lt;=OFFSET('SEM36'!$C$5,2*(ROW(J7)-ROW($A$2)),0))),1,0)</f>
        <v>1</v>
      </c>
      <c r="K7" s="169">
        <f ca="1">IF(OR(AND(K$1&gt;=OFFSET('SEM36'!$B$4,2*(ROW(K7)-ROW($A$2)),0),K$1&lt;=OFFSET('SEM36'!$C$4,2*(ROW(K7)-ROW($A$2)),0)),AND(K$1&gt;=OFFSET('SEM36'!$B$5,2*(ROW(K7)-ROW($A$2)),0),K$1&lt;=OFFSET('SEM36'!$C$5,2*(ROW(K7)-ROW($A$2)),0))),1,0)</f>
        <v>1</v>
      </c>
      <c r="L7" s="169">
        <f ca="1">IF(OR(AND(L$1&gt;=OFFSET('SEM36'!$B$4,2*(ROW(L7)-ROW($A$2)),0),L$1&lt;=OFFSET('SEM36'!$C$4,2*(ROW(L7)-ROW($A$2)),0)),AND(L$1&gt;=OFFSET('SEM36'!$B$5,2*(ROW(L7)-ROW($A$2)),0),L$1&lt;=OFFSET('SEM36'!$C$5,2*(ROW(L7)-ROW($A$2)),0))),1,0)</f>
        <v>1</v>
      </c>
      <c r="M7" s="169">
        <f ca="1">IF(OR(AND(M$1&gt;=OFFSET('SEM36'!$B$4,2*(ROW(M7)-ROW($A$2)),0),M$1&lt;=OFFSET('SEM36'!$C$4,2*(ROW(M7)-ROW($A$2)),0)),AND(M$1&gt;=OFFSET('SEM36'!$B$5,2*(ROW(M7)-ROW($A$2)),0),M$1&lt;=OFFSET('SEM36'!$C$5,2*(ROW(M7)-ROW($A$2)),0))),1,0)</f>
        <v>1</v>
      </c>
      <c r="N7" s="169">
        <f ca="1">IF(OR(AND(N$1&gt;=OFFSET('SEM36'!$B$4,2*(ROW(N7)-ROW($A$2)),0),N$1&lt;=OFFSET('SEM36'!$C$4,2*(ROW(N7)-ROW($A$2)),0)),AND(N$1&gt;=OFFSET('SEM36'!$B$5,2*(ROW(N7)-ROW($A$2)),0),N$1&lt;=OFFSET('SEM36'!$C$5,2*(ROW(N7)-ROW($A$2)),0))),1,0)</f>
        <v>1</v>
      </c>
      <c r="O7" s="169">
        <f ca="1">IF(OR(AND(O$1&gt;=OFFSET('SEM36'!$B$4,2*(ROW(O7)-ROW($A$2)),0),O$1&lt;=OFFSET('SEM36'!$C$4,2*(ROW(O7)-ROW($A$2)),0)),AND(O$1&gt;=OFFSET('SEM36'!$B$5,2*(ROW(O7)-ROW($A$2)),0),O$1&lt;=OFFSET('SEM36'!$C$5,2*(ROW(O7)-ROW($A$2)),0))),1,0)</f>
        <v>1</v>
      </c>
      <c r="P7" s="169">
        <f ca="1">IF(OR(AND(P$1&gt;=OFFSET('SEM36'!$B$4,2*(ROW(P7)-ROW($A$2)),0),P$1&lt;=OFFSET('SEM36'!$C$4,2*(ROW(P7)-ROW($A$2)),0)),AND(P$1&gt;=OFFSET('SEM36'!$B$5,2*(ROW(P7)-ROW($A$2)),0),P$1&lt;=OFFSET('SEM36'!$C$5,2*(ROW(P7)-ROW($A$2)),0))),1,0)</f>
        <v>1</v>
      </c>
      <c r="Q7" s="169">
        <f ca="1">IF(OR(AND(Q$1&gt;=OFFSET('SEM36'!$B$4,2*(ROW(Q7)-ROW($A$2)),0),Q$1&lt;=OFFSET('SEM36'!$C$4,2*(ROW(Q7)-ROW($A$2)),0)),AND(Q$1&gt;=OFFSET('SEM36'!$B$5,2*(ROW(Q7)-ROW($A$2)),0),Q$1&lt;=OFFSET('SEM36'!$C$5,2*(ROW(Q7)-ROW($A$2)),0))),1,0)</f>
        <v>1</v>
      </c>
      <c r="R7" s="169">
        <f ca="1">IF(OR(AND(R$1&gt;=OFFSET('SEM36'!$B$4,2*(ROW(R7)-ROW($A$2)),0),R$1&lt;=OFFSET('SEM36'!$C$4,2*(ROW(R7)-ROW($A$2)),0)),AND(R$1&gt;=OFFSET('SEM36'!$B$5,2*(ROW(R7)-ROW($A$2)),0),R$1&lt;=OFFSET('SEM36'!$C$5,2*(ROW(R7)-ROW($A$2)),0))),1,0)</f>
        <v>1</v>
      </c>
      <c r="S7" s="169">
        <f ca="1">IF(OR(AND(S$1&gt;=OFFSET('SEM36'!$B$4,2*(ROW(S7)-ROW($A$2)),0),S$1&lt;=OFFSET('SEM36'!$C$4,2*(ROW(S7)-ROW($A$2)),0)),AND(S$1&gt;=OFFSET('SEM36'!$B$5,2*(ROW(S7)-ROW($A$2)),0),S$1&lt;=OFFSET('SEM36'!$C$5,2*(ROW(S7)-ROW($A$2)),0))),1,0)</f>
        <v>1</v>
      </c>
      <c r="T7" s="169">
        <f ca="1">IF(OR(AND(T$1&gt;=OFFSET('SEM36'!$B$4,2*(ROW(T7)-ROW($A$2)),0),T$1&lt;=OFFSET('SEM36'!$C$4,2*(ROW(T7)-ROW($A$2)),0)),AND(T$1&gt;=OFFSET('SEM36'!$B$5,2*(ROW(T7)-ROW($A$2)),0),T$1&lt;=OFFSET('SEM36'!$C$5,2*(ROW(T7)-ROW($A$2)),0))),1,0)</f>
        <v>1</v>
      </c>
      <c r="U7" s="169">
        <f ca="1">IF(OR(AND(U$1&gt;=OFFSET('SEM36'!$B$4,2*(ROW(U7)-ROW($A$2)),0),U$1&lt;=OFFSET('SEM36'!$C$4,2*(ROW(U7)-ROW($A$2)),0)),AND(U$1&gt;=OFFSET('SEM36'!$B$5,2*(ROW(U7)-ROW($A$2)),0),U$1&lt;=OFFSET('SEM36'!$C$5,2*(ROW(U7)-ROW($A$2)),0))),1,0)</f>
        <v>1</v>
      </c>
      <c r="V7" s="169">
        <f ca="1">IF(OR(AND(V$1&gt;=OFFSET('SEM36'!$B$4,2*(ROW(V7)-ROW($A$2)),0),V$1&lt;=OFFSET('SEM36'!$C$4,2*(ROW(V7)-ROW($A$2)),0)),AND(V$1&gt;=OFFSET('SEM36'!$B$5,2*(ROW(V7)-ROW($A$2)),0),V$1&lt;=OFFSET('SEM36'!$C$5,2*(ROW(V7)-ROW($A$2)),0))),1,0)</f>
        <v>1</v>
      </c>
      <c r="W7" s="169">
        <f ca="1">IF(OR(AND(W$1&gt;=OFFSET('SEM36'!$B$4,2*(ROW(W7)-ROW($A$2)),0),W$1&lt;=OFFSET('SEM36'!$C$4,2*(ROW(W7)-ROW($A$2)),0)),AND(W$1&gt;=OFFSET('SEM36'!$B$5,2*(ROW(W7)-ROW($A$2)),0),W$1&lt;=OFFSET('SEM36'!$C$5,2*(ROW(W7)-ROW($A$2)),0))),1,0)</f>
        <v>0</v>
      </c>
      <c r="X7" s="169">
        <f ca="1">IF(OR(AND(X$1&gt;=OFFSET('SEM36'!$B$4,2*(ROW(X7)-ROW($A$2)),0),X$1&lt;=OFFSET('SEM36'!$C$4,2*(ROW(X7)-ROW($A$2)),0)),AND(X$1&gt;=OFFSET('SEM36'!$B$5,2*(ROW(X7)-ROW($A$2)),0),X$1&lt;=OFFSET('SEM36'!$C$5,2*(ROW(X7)-ROW($A$2)),0))),1,0)</f>
        <v>0</v>
      </c>
      <c r="Y7" s="169">
        <f ca="1">IF(OR(AND(Y$1&gt;=OFFSET('SEM36'!$B$4,2*(ROW(Y7)-ROW($A$2)),0),Y$1&lt;=OFFSET('SEM36'!$C$4,2*(ROW(Y7)-ROW($A$2)),0)),AND(Y$1&gt;=OFFSET('SEM36'!$B$5,2*(ROW(Y7)-ROW($A$2)),0),Y$1&lt;=OFFSET('SEM36'!$C$5,2*(ROW(Y7)-ROW($A$2)),0))),1,0)</f>
        <v>0</v>
      </c>
      <c r="Z7" s="169">
        <f ca="1">IF(OR(AND(Z$1&gt;=OFFSET('SEM36'!$B$4,2*(ROW(Z7)-ROW($A$2)),0),Z$1&lt;=OFFSET('SEM36'!$C$4,2*(ROW(Z7)-ROW($A$2)),0)),AND(Z$1&gt;=OFFSET('SEM36'!$B$5,2*(ROW(Z7)-ROW($A$2)),0),Z$1&lt;=OFFSET('SEM36'!$C$5,2*(ROW(Z7)-ROW($A$2)),0))),1,0)</f>
        <v>1</v>
      </c>
      <c r="AA7" s="169">
        <f ca="1">IF(OR(AND(AA$1&gt;=OFFSET('SEM36'!$B$4,2*(ROW(AA7)-ROW($A$2)),0),AA$1&lt;=OFFSET('SEM36'!$C$4,2*(ROW(AA7)-ROW($A$2)),0)),AND(AA$1&gt;=OFFSET('SEM36'!$B$5,2*(ROW(AA7)-ROW($A$2)),0),AA$1&lt;=OFFSET('SEM36'!$C$5,2*(ROW(AA7)-ROW($A$2)),0))),1,0)</f>
        <v>1</v>
      </c>
      <c r="AB7" s="169">
        <f ca="1">IF(OR(AND(AB$1&gt;=OFFSET('SEM36'!$B$4,2*(ROW(AB7)-ROW($A$2)),0),AB$1&lt;=OFFSET('SEM36'!$C$4,2*(ROW(AB7)-ROW($A$2)),0)),AND(AB$1&gt;=OFFSET('SEM36'!$B$5,2*(ROW(AB7)-ROW($A$2)),0),AB$1&lt;=OFFSET('SEM36'!$C$5,2*(ROW(AB7)-ROW($A$2)),0))),1,0)</f>
        <v>1</v>
      </c>
      <c r="AC7" s="169">
        <f ca="1">IF(OR(AND(AC$1&gt;=OFFSET('SEM36'!$B$4,2*(ROW(AC7)-ROW($A$2)),0),AC$1&lt;=OFFSET('SEM36'!$C$4,2*(ROW(AC7)-ROW($A$2)),0)),AND(AC$1&gt;=OFFSET('SEM36'!$B$5,2*(ROW(AC7)-ROW($A$2)),0),AC$1&lt;=OFFSET('SEM36'!$C$5,2*(ROW(AC7)-ROW($A$2)),0))),1,0)</f>
        <v>1</v>
      </c>
      <c r="AD7" s="169">
        <f ca="1">IF(OR(AND(AD$1&gt;=OFFSET('SEM36'!$B$4,2*(ROW(AD7)-ROW($A$2)),0),AD$1&lt;=OFFSET('SEM36'!$C$4,2*(ROW(AD7)-ROW($A$2)),0)),AND(AD$1&gt;=OFFSET('SEM36'!$B$5,2*(ROW(AD7)-ROW($A$2)),0),AD$1&lt;=OFFSET('SEM36'!$C$5,2*(ROW(AD7)-ROW($A$2)),0))),1,0)</f>
        <v>1</v>
      </c>
      <c r="AE7" s="169">
        <f ca="1">IF(OR(AND(AE$1&gt;=OFFSET('SEM36'!$B$4,2*(ROW(AE7)-ROW($A$2)),0),AE$1&lt;=OFFSET('SEM36'!$C$4,2*(ROW(AE7)-ROW($A$2)),0)),AND(AE$1&gt;=OFFSET('SEM36'!$B$5,2*(ROW(AE7)-ROW($A$2)),0),AE$1&lt;=OFFSET('SEM36'!$C$5,2*(ROW(AE7)-ROW($A$2)),0))),1,0)</f>
        <v>1</v>
      </c>
      <c r="AF7" s="169">
        <f ca="1">IF(OR(AND(AF$1&gt;=OFFSET('SEM36'!$B$4,2*(ROW(AF7)-ROW($A$2)),0),AF$1&lt;=OFFSET('SEM36'!$C$4,2*(ROW(AF7)-ROW($A$2)),0)),AND(AF$1&gt;=OFFSET('SEM36'!$B$5,2*(ROW(AF7)-ROW($A$2)),0),AF$1&lt;=OFFSET('SEM36'!$C$5,2*(ROW(AF7)-ROW($A$2)),0))),1,0)</f>
        <v>1</v>
      </c>
      <c r="AG7" s="169">
        <f ca="1">IF(OR(AND(AG$1&gt;=OFFSET('SEM36'!$B$4,2*(ROW(AG7)-ROW($A$2)),0),AG$1&lt;=OFFSET('SEM36'!$C$4,2*(ROW(AG7)-ROW($A$2)),0)),AND(AG$1&gt;=OFFSET('SEM36'!$B$5,2*(ROW(AG7)-ROW($A$2)),0),AG$1&lt;=OFFSET('SEM36'!$C$5,2*(ROW(AG7)-ROW($A$2)),0))),1,0)</f>
        <v>1</v>
      </c>
      <c r="AH7" s="169">
        <f ca="1">IF(OR(AND(AH$1&gt;=OFFSET('SEM36'!$B$4,2*(ROW(AH7)-ROW($A$2)),0),AH$1&lt;=OFFSET('SEM36'!$C$4,2*(ROW(AH7)-ROW($A$2)),0)),AND(AH$1&gt;=OFFSET('SEM36'!$B$5,2*(ROW(AH7)-ROW($A$2)),0),AH$1&lt;=OFFSET('SEM36'!$C$5,2*(ROW(AH7)-ROW($A$2)),0))),1,0)</f>
        <v>1</v>
      </c>
      <c r="AI7" s="169">
        <f ca="1">IF(OR(AND(AI$1&gt;=OFFSET('SEM36'!$B$4,2*(ROW(AI7)-ROW($A$2)),0),AI$1&lt;=OFFSET('SEM36'!$C$4,2*(ROW(AI7)-ROW($A$2)),0)),AND(AI$1&gt;=OFFSET('SEM36'!$B$5,2*(ROW(AI7)-ROW($A$2)),0),AI$1&lt;=OFFSET('SEM36'!$C$5,2*(ROW(AI7)-ROW($A$2)),0))),1,0)</f>
        <v>1</v>
      </c>
      <c r="AJ7" s="169">
        <f ca="1">IF(OR(AND(AJ$1&gt;=OFFSET('SEM36'!$B$4,2*(ROW(AJ7)-ROW($A$2)),0),AJ$1&lt;=OFFSET('SEM36'!$C$4,2*(ROW(AJ7)-ROW($A$2)),0)),AND(AJ$1&gt;=OFFSET('SEM36'!$B$5,2*(ROW(AJ7)-ROW($A$2)),0),AJ$1&lt;=OFFSET('SEM36'!$C$5,2*(ROW(AJ7)-ROW($A$2)),0))),1,0)</f>
        <v>1</v>
      </c>
      <c r="AK7" s="169">
        <f ca="1">IF(OR(AND(AK$1&gt;=OFFSET('SEM36'!$B$4,2*(ROW(AK7)-ROW($A$2)),0),AK$1&lt;=OFFSET('SEM36'!$C$4,2*(ROW(AK7)-ROW($A$2)),0)),AND(AK$1&gt;=OFFSET('SEM36'!$B$5,2*(ROW(AK7)-ROW($A$2)),0),AK$1&lt;=OFFSET('SEM36'!$C$5,2*(ROW(AK7)-ROW($A$2)),0))),1,0)</f>
        <v>1</v>
      </c>
      <c r="AL7" s="169">
        <f ca="1">IF(OR(AND(AL$1&gt;=OFFSET('SEM36'!$B$4,2*(ROW(AL7)-ROW($A$2)),0),AL$1&lt;=OFFSET('SEM36'!$C$4,2*(ROW(AL7)-ROW($A$2)),0)),AND(AL$1&gt;=OFFSET('SEM36'!$B$5,2*(ROW(AL7)-ROW($A$2)),0),AL$1&lt;=OFFSET('SEM36'!$C$5,2*(ROW(AL7)-ROW($A$2)),0))),1,0)</f>
        <v>1</v>
      </c>
      <c r="AM7" s="169">
        <f ca="1">IF(OR(AND(AM$1&gt;=OFFSET('SEM36'!$B$4,2*(ROW(AM7)-ROW($A$2)),0),AM$1&lt;=OFFSET('SEM36'!$C$4,2*(ROW(AM7)-ROW($A$2)),0)),AND(AM$1&gt;=OFFSET('SEM36'!$B$5,2*(ROW(AM7)-ROW($A$2)),0),AM$1&lt;=OFFSET('SEM36'!$C$5,2*(ROW(AM7)-ROW($A$2)),0))),1,0)</f>
        <v>1</v>
      </c>
      <c r="AN7" s="169">
        <f ca="1">IF(OR(AND(AN$1&gt;=OFFSET('SEM36'!$B$4,2*(ROW(AN7)-ROW($A$2)),0),AN$1&lt;=OFFSET('SEM36'!$C$4,2*(ROW(AN7)-ROW($A$2)),0)),AND(AN$1&gt;=OFFSET('SEM36'!$B$5,2*(ROW(AN7)-ROW($A$2)),0),AN$1&lt;=OFFSET('SEM36'!$C$5,2*(ROW(AN7)-ROW($A$2)),0))),1,0)</f>
        <v>1</v>
      </c>
      <c r="AO7" s="169">
        <f ca="1">IF(OR(AND(AO$1&gt;=OFFSET('SEM36'!$B$4,2*(ROW(AO7)-ROW($A$2)),0),AO$1&lt;=OFFSET('SEM36'!$C$4,2*(ROW(AO7)-ROW($A$2)),0)),AND(AO$1&gt;=OFFSET('SEM36'!$B$5,2*(ROW(AO7)-ROW($A$2)),0),AO$1&lt;=OFFSET('SEM36'!$C$5,2*(ROW(AO7)-ROW($A$2)),0))),1,0)</f>
        <v>1</v>
      </c>
      <c r="AP7" s="169">
        <f ca="1">IF(OR(AND(AP$1&gt;=OFFSET('SEM36'!$B$4,2*(ROW(AP7)-ROW($A$2)),0),AP$1&lt;=OFFSET('SEM36'!$C$4,2*(ROW(AP7)-ROW($A$2)),0)),AND(AP$1&gt;=OFFSET('SEM36'!$B$5,2*(ROW(AP7)-ROW($A$2)),0),AP$1&lt;=OFFSET('SEM36'!$C$5,2*(ROW(AP7)-ROW($A$2)),0))),1,0)</f>
        <v>1</v>
      </c>
      <c r="AQ7" s="169">
        <f ca="1">IF(OR(AND(AQ$1&gt;=OFFSET('SEM36'!$B$4,2*(ROW(AQ7)-ROW($A$2)),0),AQ$1&lt;=OFFSET('SEM36'!$C$4,2*(ROW(AQ7)-ROW($A$2)),0)),AND(AQ$1&gt;=OFFSET('SEM36'!$B$5,2*(ROW(AQ7)-ROW($A$2)),0),AQ$1&lt;=OFFSET('SEM36'!$C$5,2*(ROW(AQ7)-ROW($A$2)),0))),1,0)</f>
        <v>1</v>
      </c>
      <c r="AR7" s="169">
        <f ca="1">IF(OR(AND(AR$1&gt;=OFFSET('SEM36'!$B$4,2*(ROW(AR7)-ROW($A$2)),0),AR$1&lt;=OFFSET('SEM36'!$C$4,2*(ROW(AR7)-ROW($A$2)),0)),AND(AR$1&gt;=OFFSET('SEM36'!$B$5,2*(ROW(AR7)-ROW($A$2)),0),AR$1&lt;=OFFSET('SEM36'!$C$5,2*(ROW(AR7)-ROW($A$2)),0))),1,0)</f>
        <v>1</v>
      </c>
      <c r="AS7" s="169">
        <f ca="1">IF(OR(AND(AS$1&gt;=OFFSET('SEM36'!$B$4,2*(ROW(AS7)-ROW($A$2)),0),AS$1&lt;=OFFSET('SEM36'!$C$4,2*(ROW(AS7)-ROW($A$2)),0)),AND(AS$1&gt;=OFFSET('SEM36'!$B$5,2*(ROW(AS7)-ROW($A$2)),0),AS$1&lt;=OFFSET('SEM36'!$C$5,2*(ROW(AS7)-ROW($A$2)),0))),1,0)</f>
        <v>1</v>
      </c>
      <c r="AT7" s="169">
        <f ca="1">IF(OR(AND(AT$1&gt;=OFFSET('SEM36'!$B$4,2*(ROW(AT7)-ROW($A$2)),0),AT$1&lt;=OFFSET('SEM36'!$C$4,2*(ROW(AT7)-ROW($A$2)),0)),AND(AT$1&gt;=OFFSET('SEM36'!$B$5,2*(ROW(AT7)-ROW($A$2)),0),AT$1&lt;=OFFSET('SEM36'!$C$5,2*(ROW(AT7)-ROW($A$2)),0))),1,0)</f>
        <v>1</v>
      </c>
      <c r="AU7" s="169">
        <f ca="1">IF(OR(AND(AU$1&gt;=OFFSET('SEM36'!$B$4,2*(ROW(AU7)-ROW($A$2)),0),AU$1&lt;=OFFSET('SEM36'!$C$4,2*(ROW(AU7)-ROW($A$2)),0)),AND(AU$1&gt;=OFFSET('SEM36'!$B$5,2*(ROW(AU7)-ROW($A$2)),0),AU$1&lt;=OFFSET('SEM36'!$C$5,2*(ROW(AU7)-ROW($A$2)),0))),1,0)</f>
        <v>0</v>
      </c>
      <c r="AV7" s="169">
        <f ca="1">IF(OR(AND(AV$1&gt;=OFFSET('SEM36'!$B$4,2*(ROW(AV7)-ROW($A$2)),0),AV$1&lt;=OFFSET('SEM36'!$C$4,2*(ROW(AV7)-ROW($A$2)),0)),AND(AV$1&gt;=OFFSET('SEM36'!$B$5,2*(ROW(AV7)-ROW($A$2)),0),AV$1&lt;=OFFSET('SEM36'!$C$5,2*(ROW(AV7)-ROW($A$2)),0))),1,0)</f>
        <v>0</v>
      </c>
      <c r="AW7" s="169">
        <f ca="1">IF(OR(AND(AW$1&gt;=OFFSET('SEM36'!$B$4,2*(ROW(AW7)-ROW($A$2)),0),AW$1&lt;=OFFSET('SEM36'!$C$4,2*(ROW(AW7)-ROW($A$2)),0)),AND(AW$1&gt;=OFFSET('SEM36'!$B$5,2*(ROW(AW7)-ROW($A$2)),0),AW$1&lt;=OFFSET('SEM36'!$C$5,2*(ROW(AW7)-ROW($A$2)),0))),1,0)</f>
        <v>0</v>
      </c>
      <c r="AX7" s="169">
        <f ca="1">IF(OR(AND(AX$1&gt;=OFFSET('SEM36'!$B$4,2*(ROW(AX7)-ROW($A$2)),0),AX$1&lt;=OFFSET('SEM36'!$C$4,2*(ROW(AX7)-ROW($A$2)),0)),AND(AX$1&gt;=OFFSET('SEM36'!$B$5,2*(ROW(AX7)-ROW($A$2)),0),AX$1&lt;=OFFSET('SEM36'!$C$5,2*(ROW(AX7)-ROW($A$2)),0))),1,0)</f>
        <v>0</v>
      </c>
    </row>
    <row r="8" spans="1:50" x14ac:dyDescent="0.25">
      <c r="A8" s="115" t="str">
        <f>BDD!B8</f>
        <v>Salarié7</v>
      </c>
      <c r="B8" s="169">
        <f ca="1">IF(OR(AND(B$1&gt;=OFFSET('SEM36'!$B$4,2*(ROW(B8)-ROW($A$2)),0),B$1&lt;=OFFSET('SEM36'!$C$4,2*(ROW(B8)-ROW($A$2)),0)),AND(B$1&gt;=OFFSET('SEM36'!$B$5,2*(ROW(B8)-ROW($A$2)),0),B$1&lt;=OFFSET('SEM36'!$C$5,2*(ROW(B8)-ROW($A$2)),0))),1,0)</f>
        <v>0</v>
      </c>
      <c r="C8" s="169">
        <f ca="1">IF(OR(AND(C$1&gt;=OFFSET('SEM36'!$B$4,2*(ROW(C8)-ROW($A$2)),0),C$1&lt;=OFFSET('SEM36'!$C$4,2*(ROW(C8)-ROW($A$2)),0)),AND(C$1&gt;=OFFSET('SEM36'!$B$5,2*(ROW(C8)-ROW($A$2)),0),C$1&lt;=OFFSET('SEM36'!$C$5,2*(ROW(C8)-ROW($A$2)),0))),1,0)</f>
        <v>0</v>
      </c>
      <c r="D8" s="169">
        <f ca="1">IF(OR(AND(D$1&gt;=OFFSET('SEM36'!$B$4,2*(ROW(D8)-ROW($A$2)),0),D$1&lt;=OFFSET('SEM36'!$C$4,2*(ROW(D8)-ROW($A$2)),0)),AND(D$1&gt;=OFFSET('SEM36'!$B$5,2*(ROW(D8)-ROW($A$2)),0),D$1&lt;=OFFSET('SEM36'!$C$5,2*(ROW(D8)-ROW($A$2)),0))),1,0)</f>
        <v>0</v>
      </c>
      <c r="E8" s="169">
        <f ca="1">IF(OR(AND(E$1&gt;=OFFSET('SEM36'!$B$4,2*(ROW(E8)-ROW($A$2)),0),E$1&lt;=OFFSET('SEM36'!$C$4,2*(ROW(E8)-ROW($A$2)),0)),AND(E$1&gt;=OFFSET('SEM36'!$B$5,2*(ROW(E8)-ROW($A$2)),0),E$1&lt;=OFFSET('SEM36'!$C$5,2*(ROW(E8)-ROW($A$2)),0))),1,0)</f>
        <v>0</v>
      </c>
      <c r="F8" s="169">
        <f ca="1">IF(OR(AND(F$1&gt;=OFFSET('SEM36'!$B$4,2*(ROW(F8)-ROW($A$2)),0),F$1&lt;=OFFSET('SEM36'!$C$4,2*(ROW(F8)-ROW($A$2)),0)),AND(F$1&gt;=OFFSET('SEM36'!$B$5,2*(ROW(F8)-ROW($A$2)),0),F$1&lt;=OFFSET('SEM36'!$C$5,2*(ROW(F8)-ROW($A$2)),0))),1,0)</f>
        <v>1</v>
      </c>
      <c r="G8" s="169">
        <f ca="1">IF(OR(AND(G$1&gt;=OFFSET('SEM36'!$B$4,2*(ROW(G8)-ROW($A$2)),0),G$1&lt;=OFFSET('SEM36'!$C$4,2*(ROW(G8)-ROW($A$2)),0)),AND(G$1&gt;=OFFSET('SEM36'!$B$5,2*(ROW(G8)-ROW($A$2)),0),G$1&lt;=OFFSET('SEM36'!$C$5,2*(ROW(G8)-ROW($A$2)),0))),1,0)</f>
        <v>1</v>
      </c>
      <c r="H8" s="169">
        <f ca="1">IF(OR(AND(H$1&gt;=OFFSET('SEM36'!$B$4,2*(ROW(H8)-ROW($A$2)),0),H$1&lt;=OFFSET('SEM36'!$C$4,2*(ROW(H8)-ROW($A$2)),0)),AND(H$1&gt;=OFFSET('SEM36'!$B$5,2*(ROW(H8)-ROW($A$2)),0),H$1&lt;=OFFSET('SEM36'!$C$5,2*(ROW(H8)-ROW($A$2)),0))),1,0)</f>
        <v>1</v>
      </c>
      <c r="I8" s="169">
        <f ca="1">IF(OR(AND(I$1&gt;=OFFSET('SEM36'!$B$4,2*(ROW(I8)-ROW($A$2)),0),I$1&lt;=OFFSET('SEM36'!$C$4,2*(ROW(I8)-ROW($A$2)),0)),AND(I$1&gt;=OFFSET('SEM36'!$B$5,2*(ROW(I8)-ROW($A$2)),0),I$1&lt;=OFFSET('SEM36'!$C$5,2*(ROW(I8)-ROW($A$2)),0))),1,0)</f>
        <v>1</v>
      </c>
      <c r="J8" s="169">
        <f ca="1">IF(OR(AND(J$1&gt;=OFFSET('SEM36'!$B$4,2*(ROW(J8)-ROW($A$2)),0),J$1&lt;=OFFSET('SEM36'!$C$4,2*(ROW(J8)-ROW($A$2)),0)),AND(J$1&gt;=OFFSET('SEM36'!$B$5,2*(ROW(J8)-ROW($A$2)),0),J$1&lt;=OFFSET('SEM36'!$C$5,2*(ROW(J8)-ROW($A$2)),0))),1,0)</f>
        <v>1</v>
      </c>
      <c r="K8" s="169">
        <f ca="1">IF(OR(AND(K$1&gt;=OFFSET('SEM36'!$B$4,2*(ROW(K8)-ROW($A$2)),0),K$1&lt;=OFFSET('SEM36'!$C$4,2*(ROW(K8)-ROW($A$2)),0)),AND(K$1&gt;=OFFSET('SEM36'!$B$5,2*(ROW(K8)-ROW($A$2)),0),K$1&lt;=OFFSET('SEM36'!$C$5,2*(ROW(K8)-ROW($A$2)),0))),1,0)</f>
        <v>1</v>
      </c>
      <c r="L8" s="169">
        <f ca="1">IF(OR(AND(L$1&gt;=OFFSET('SEM36'!$B$4,2*(ROW(L8)-ROW($A$2)),0),L$1&lt;=OFFSET('SEM36'!$C$4,2*(ROW(L8)-ROW($A$2)),0)),AND(L$1&gt;=OFFSET('SEM36'!$B$5,2*(ROW(L8)-ROW($A$2)),0),L$1&lt;=OFFSET('SEM36'!$C$5,2*(ROW(L8)-ROW($A$2)),0))),1,0)</f>
        <v>1</v>
      </c>
      <c r="M8" s="169">
        <f ca="1">IF(OR(AND(M$1&gt;=OFFSET('SEM36'!$B$4,2*(ROW(M8)-ROW($A$2)),0),M$1&lt;=OFFSET('SEM36'!$C$4,2*(ROW(M8)-ROW($A$2)),0)),AND(M$1&gt;=OFFSET('SEM36'!$B$5,2*(ROW(M8)-ROW($A$2)),0),M$1&lt;=OFFSET('SEM36'!$C$5,2*(ROW(M8)-ROW($A$2)),0))),1,0)</f>
        <v>1</v>
      </c>
      <c r="N8" s="169">
        <f ca="1">IF(OR(AND(N$1&gt;=OFFSET('SEM36'!$B$4,2*(ROW(N8)-ROW($A$2)),0),N$1&lt;=OFFSET('SEM36'!$C$4,2*(ROW(N8)-ROW($A$2)),0)),AND(N$1&gt;=OFFSET('SEM36'!$B$5,2*(ROW(N8)-ROW($A$2)),0),N$1&lt;=OFFSET('SEM36'!$C$5,2*(ROW(N8)-ROW($A$2)),0))),1,0)</f>
        <v>1</v>
      </c>
      <c r="O8" s="169">
        <f ca="1">IF(OR(AND(O$1&gt;=OFFSET('SEM36'!$B$4,2*(ROW(O8)-ROW($A$2)),0),O$1&lt;=OFFSET('SEM36'!$C$4,2*(ROW(O8)-ROW($A$2)),0)),AND(O$1&gt;=OFFSET('SEM36'!$B$5,2*(ROW(O8)-ROW($A$2)),0),O$1&lt;=OFFSET('SEM36'!$C$5,2*(ROW(O8)-ROW($A$2)),0))),1,0)</f>
        <v>1</v>
      </c>
      <c r="P8" s="169">
        <f ca="1">IF(OR(AND(P$1&gt;=OFFSET('SEM36'!$B$4,2*(ROW(P8)-ROW($A$2)),0),P$1&lt;=OFFSET('SEM36'!$C$4,2*(ROW(P8)-ROW($A$2)),0)),AND(P$1&gt;=OFFSET('SEM36'!$B$5,2*(ROW(P8)-ROW($A$2)),0),P$1&lt;=OFFSET('SEM36'!$C$5,2*(ROW(P8)-ROW($A$2)),0))),1,0)</f>
        <v>1</v>
      </c>
      <c r="Q8" s="169">
        <f ca="1">IF(OR(AND(Q$1&gt;=OFFSET('SEM36'!$B$4,2*(ROW(Q8)-ROW($A$2)),0),Q$1&lt;=OFFSET('SEM36'!$C$4,2*(ROW(Q8)-ROW($A$2)),0)),AND(Q$1&gt;=OFFSET('SEM36'!$B$5,2*(ROW(Q8)-ROW($A$2)),0),Q$1&lt;=OFFSET('SEM36'!$C$5,2*(ROW(Q8)-ROW($A$2)),0))),1,0)</f>
        <v>1</v>
      </c>
      <c r="R8" s="169">
        <f ca="1">IF(OR(AND(R$1&gt;=OFFSET('SEM36'!$B$4,2*(ROW(R8)-ROW($A$2)),0),R$1&lt;=OFFSET('SEM36'!$C$4,2*(ROW(R8)-ROW($A$2)),0)),AND(R$1&gt;=OFFSET('SEM36'!$B$5,2*(ROW(R8)-ROW($A$2)),0),R$1&lt;=OFFSET('SEM36'!$C$5,2*(ROW(R8)-ROW($A$2)),0))),1,0)</f>
        <v>1</v>
      </c>
      <c r="S8" s="169">
        <f ca="1">IF(OR(AND(S$1&gt;=OFFSET('SEM36'!$B$4,2*(ROW(S8)-ROW($A$2)),0),S$1&lt;=OFFSET('SEM36'!$C$4,2*(ROW(S8)-ROW($A$2)),0)),AND(S$1&gt;=OFFSET('SEM36'!$B$5,2*(ROW(S8)-ROW($A$2)),0),S$1&lt;=OFFSET('SEM36'!$C$5,2*(ROW(S8)-ROW($A$2)),0))),1,0)</f>
        <v>1</v>
      </c>
      <c r="T8" s="169">
        <f ca="1">IF(OR(AND(T$1&gt;=OFFSET('SEM36'!$B$4,2*(ROW(T8)-ROW($A$2)),0),T$1&lt;=OFFSET('SEM36'!$C$4,2*(ROW(T8)-ROW($A$2)),0)),AND(T$1&gt;=OFFSET('SEM36'!$B$5,2*(ROW(T8)-ROW($A$2)),0),T$1&lt;=OFFSET('SEM36'!$C$5,2*(ROW(T8)-ROW($A$2)),0))),1,0)</f>
        <v>1</v>
      </c>
      <c r="U8" s="169">
        <f ca="1">IF(OR(AND(U$1&gt;=OFFSET('SEM36'!$B$4,2*(ROW(U8)-ROW($A$2)),0),U$1&lt;=OFFSET('SEM36'!$C$4,2*(ROW(U8)-ROW($A$2)),0)),AND(U$1&gt;=OFFSET('SEM36'!$B$5,2*(ROW(U8)-ROW($A$2)),0),U$1&lt;=OFFSET('SEM36'!$C$5,2*(ROW(U8)-ROW($A$2)),0))),1,0)</f>
        <v>0</v>
      </c>
      <c r="V8" s="169">
        <f ca="1">IF(OR(AND(V$1&gt;=OFFSET('SEM36'!$B$4,2*(ROW(V8)-ROW($A$2)),0),V$1&lt;=OFFSET('SEM36'!$C$4,2*(ROW(V8)-ROW($A$2)),0)),AND(V$1&gt;=OFFSET('SEM36'!$B$5,2*(ROW(V8)-ROW($A$2)),0),V$1&lt;=OFFSET('SEM36'!$C$5,2*(ROW(V8)-ROW($A$2)),0))),1,0)</f>
        <v>0</v>
      </c>
      <c r="W8" s="169">
        <f ca="1">IF(OR(AND(W$1&gt;=OFFSET('SEM36'!$B$4,2*(ROW(W8)-ROW($A$2)),0),W$1&lt;=OFFSET('SEM36'!$C$4,2*(ROW(W8)-ROW($A$2)),0)),AND(W$1&gt;=OFFSET('SEM36'!$B$5,2*(ROW(W8)-ROW($A$2)),0),W$1&lt;=OFFSET('SEM36'!$C$5,2*(ROW(W8)-ROW($A$2)),0))),1,0)</f>
        <v>0</v>
      </c>
      <c r="X8" s="169">
        <f ca="1">IF(OR(AND(X$1&gt;=OFFSET('SEM36'!$B$4,2*(ROW(X8)-ROW($A$2)),0),X$1&lt;=OFFSET('SEM36'!$C$4,2*(ROW(X8)-ROW($A$2)),0)),AND(X$1&gt;=OFFSET('SEM36'!$B$5,2*(ROW(X8)-ROW($A$2)),0),X$1&lt;=OFFSET('SEM36'!$C$5,2*(ROW(X8)-ROW($A$2)),0))),1,0)</f>
        <v>1</v>
      </c>
      <c r="Y8" s="169">
        <f ca="1">IF(OR(AND(Y$1&gt;=OFFSET('SEM36'!$B$4,2*(ROW(Y8)-ROW($A$2)),0),Y$1&lt;=OFFSET('SEM36'!$C$4,2*(ROW(Y8)-ROW($A$2)),0)),AND(Y$1&gt;=OFFSET('SEM36'!$B$5,2*(ROW(Y8)-ROW($A$2)),0),Y$1&lt;=OFFSET('SEM36'!$C$5,2*(ROW(Y8)-ROW($A$2)),0))),1,0)</f>
        <v>1</v>
      </c>
      <c r="Z8" s="169">
        <f ca="1">IF(OR(AND(Z$1&gt;=OFFSET('SEM36'!$B$4,2*(ROW(Z8)-ROW($A$2)),0),Z$1&lt;=OFFSET('SEM36'!$C$4,2*(ROW(Z8)-ROW($A$2)),0)),AND(Z$1&gt;=OFFSET('SEM36'!$B$5,2*(ROW(Z8)-ROW($A$2)),0),Z$1&lt;=OFFSET('SEM36'!$C$5,2*(ROW(Z8)-ROW($A$2)),0))),1,0)</f>
        <v>1</v>
      </c>
      <c r="AA8" s="169">
        <f ca="1">IF(OR(AND(AA$1&gt;=OFFSET('SEM36'!$B$4,2*(ROW(AA8)-ROW($A$2)),0),AA$1&lt;=OFFSET('SEM36'!$C$4,2*(ROW(AA8)-ROW($A$2)),0)),AND(AA$1&gt;=OFFSET('SEM36'!$B$5,2*(ROW(AA8)-ROW($A$2)),0),AA$1&lt;=OFFSET('SEM36'!$C$5,2*(ROW(AA8)-ROW($A$2)),0))),1,0)</f>
        <v>1</v>
      </c>
      <c r="AB8" s="169">
        <f ca="1">IF(OR(AND(AB$1&gt;=OFFSET('SEM36'!$B$4,2*(ROW(AB8)-ROW($A$2)),0),AB$1&lt;=OFFSET('SEM36'!$C$4,2*(ROW(AB8)-ROW($A$2)),0)),AND(AB$1&gt;=OFFSET('SEM36'!$B$5,2*(ROW(AB8)-ROW($A$2)),0),AB$1&lt;=OFFSET('SEM36'!$C$5,2*(ROW(AB8)-ROW($A$2)),0))),1,0)</f>
        <v>1</v>
      </c>
      <c r="AC8" s="169">
        <f ca="1">IF(OR(AND(AC$1&gt;=OFFSET('SEM36'!$B$4,2*(ROW(AC8)-ROW($A$2)),0),AC$1&lt;=OFFSET('SEM36'!$C$4,2*(ROW(AC8)-ROW($A$2)),0)),AND(AC$1&gt;=OFFSET('SEM36'!$B$5,2*(ROW(AC8)-ROW($A$2)),0),AC$1&lt;=OFFSET('SEM36'!$C$5,2*(ROW(AC8)-ROW($A$2)),0))),1,0)</f>
        <v>1</v>
      </c>
      <c r="AD8" s="169">
        <f ca="1">IF(OR(AND(AD$1&gt;=OFFSET('SEM36'!$B$4,2*(ROW(AD8)-ROW($A$2)),0),AD$1&lt;=OFFSET('SEM36'!$C$4,2*(ROW(AD8)-ROW($A$2)),0)),AND(AD$1&gt;=OFFSET('SEM36'!$B$5,2*(ROW(AD8)-ROW($A$2)),0),AD$1&lt;=OFFSET('SEM36'!$C$5,2*(ROW(AD8)-ROW($A$2)),0))),1,0)</f>
        <v>1</v>
      </c>
      <c r="AE8" s="169">
        <f ca="1">IF(OR(AND(AE$1&gt;=OFFSET('SEM36'!$B$4,2*(ROW(AE8)-ROW($A$2)),0),AE$1&lt;=OFFSET('SEM36'!$C$4,2*(ROW(AE8)-ROW($A$2)),0)),AND(AE$1&gt;=OFFSET('SEM36'!$B$5,2*(ROW(AE8)-ROW($A$2)),0),AE$1&lt;=OFFSET('SEM36'!$C$5,2*(ROW(AE8)-ROW($A$2)),0))),1,0)</f>
        <v>1</v>
      </c>
      <c r="AF8" s="169">
        <f ca="1">IF(OR(AND(AF$1&gt;=OFFSET('SEM36'!$B$4,2*(ROW(AF8)-ROW($A$2)),0),AF$1&lt;=OFFSET('SEM36'!$C$4,2*(ROW(AF8)-ROW($A$2)),0)),AND(AF$1&gt;=OFFSET('SEM36'!$B$5,2*(ROW(AF8)-ROW($A$2)),0),AF$1&lt;=OFFSET('SEM36'!$C$5,2*(ROW(AF8)-ROW($A$2)),0))),1,0)</f>
        <v>1</v>
      </c>
      <c r="AG8" s="169">
        <f ca="1">IF(OR(AND(AG$1&gt;=OFFSET('SEM36'!$B$4,2*(ROW(AG8)-ROW($A$2)),0),AG$1&lt;=OFFSET('SEM36'!$C$4,2*(ROW(AG8)-ROW($A$2)),0)),AND(AG$1&gt;=OFFSET('SEM36'!$B$5,2*(ROW(AG8)-ROW($A$2)),0),AG$1&lt;=OFFSET('SEM36'!$C$5,2*(ROW(AG8)-ROW($A$2)),0))),1,0)</f>
        <v>1</v>
      </c>
      <c r="AH8" s="169">
        <f ca="1">IF(OR(AND(AH$1&gt;=OFFSET('SEM36'!$B$4,2*(ROW(AH8)-ROW($A$2)),0),AH$1&lt;=OFFSET('SEM36'!$C$4,2*(ROW(AH8)-ROW($A$2)),0)),AND(AH$1&gt;=OFFSET('SEM36'!$B$5,2*(ROW(AH8)-ROW($A$2)),0),AH$1&lt;=OFFSET('SEM36'!$C$5,2*(ROW(AH8)-ROW($A$2)),0))),1,0)</f>
        <v>1</v>
      </c>
      <c r="AI8" s="169">
        <f ca="1">IF(OR(AND(AI$1&gt;=OFFSET('SEM36'!$B$4,2*(ROW(AI8)-ROW($A$2)),0),AI$1&lt;=OFFSET('SEM36'!$C$4,2*(ROW(AI8)-ROW($A$2)),0)),AND(AI$1&gt;=OFFSET('SEM36'!$B$5,2*(ROW(AI8)-ROW($A$2)),0),AI$1&lt;=OFFSET('SEM36'!$C$5,2*(ROW(AI8)-ROW($A$2)),0))),1,0)</f>
        <v>1</v>
      </c>
      <c r="AJ8" s="169">
        <f ca="1">IF(OR(AND(AJ$1&gt;=OFFSET('SEM36'!$B$4,2*(ROW(AJ8)-ROW($A$2)),0),AJ$1&lt;=OFFSET('SEM36'!$C$4,2*(ROW(AJ8)-ROW($A$2)),0)),AND(AJ$1&gt;=OFFSET('SEM36'!$B$5,2*(ROW(AJ8)-ROW($A$2)),0),AJ$1&lt;=OFFSET('SEM36'!$C$5,2*(ROW(AJ8)-ROW($A$2)),0))),1,0)</f>
        <v>1</v>
      </c>
      <c r="AK8" s="169">
        <f ca="1">IF(OR(AND(AK$1&gt;=OFFSET('SEM36'!$B$4,2*(ROW(AK8)-ROW($A$2)),0),AK$1&lt;=OFFSET('SEM36'!$C$4,2*(ROW(AK8)-ROW($A$2)),0)),AND(AK$1&gt;=OFFSET('SEM36'!$B$5,2*(ROW(AK8)-ROW($A$2)),0),AK$1&lt;=OFFSET('SEM36'!$C$5,2*(ROW(AK8)-ROW($A$2)),0))),1,0)</f>
        <v>1</v>
      </c>
      <c r="AL8" s="169">
        <f ca="1">IF(OR(AND(AL$1&gt;=OFFSET('SEM36'!$B$4,2*(ROW(AL8)-ROW($A$2)),0),AL$1&lt;=OFFSET('SEM36'!$C$4,2*(ROW(AL8)-ROW($A$2)),0)),AND(AL$1&gt;=OFFSET('SEM36'!$B$5,2*(ROW(AL8)-ROW($A$2)),0),AL$1&lt;=OFFSET('SEM36'!$C$5,2*(ROW(AL8)-ROW($A$2)),0))),1,0)</f>
        <v>0</v>
      </c>
      <c r="AM8" s="169">
        <f ca="1">IF(OR(AND(AM$1&gt;=OFFSET('SEM36'!$B$4,2*(ROW(AM8)-ROW($A$2)),0),AM$1&lt;=OFFSET('SEM36'!$C$4,2*(ROW(AM8)-ROW($A$2)),0)),AND(AM$1&gt;=OFFSET('SEM36'!$B$5,2*(ROW(AM8)-ROW($A$2)),0),AM$1&lt;=OFFSET('SEM36'!$C$5,2*(ROW(AM8)-ROW($A$2)),0))),1,0)</f>
        <v>0</v>
      </c>
      <c r="AN8" s="169">
        <f ca="1">IF(OR(AND(AN$1&gt;=OFFSET('SEM36'!$B$4,2*(ROW(AN8)-ROW($A$2)),0),AN$1&lt;=OFFSET('SEM36'!$C$4,2*(ROW(AN8)-ROW($A$2)),0)),AND(AN$1&gt;=OFFSET('SEM36'!$B$5,2*(ROW(AN8)-ROW($A$2)),0),AN$1&lt;=OFFSET('SEM36'!$C$5,2*(ROW(AN8)-ROW($A$2)),0))),1,0)</f>
        <v>0</v>
      </c>
      <c r="AO8" s="169">
        <f ca="1">IF(OR(AND(AO$1&gt;=OFFSET('SEM36'!$B$4,2*(ROW(AO8)-ROW($A$2)),0),AO$1&lt;=OFFSET('SEM36'!$C$4,2*(ROW(AO8)-ROW($A$2)),0)),AND(AO$1&gt;=OFFSET('SEM36'!$B$5,2*(ROW(AO8)-ROW($A$2)),0),AO$1&lt;=OFFSET('SEM36'!$C$5,2*(ROW(AO8)-ROW($A$2)),0))),1,0)</f>
        <v>0</v>
      </c>
      <c r="AP8" s="169">
        <f ca="1">IF(OR(AND(AP$1&gt;=OFFSET('SEM36'!$B$4,2*(ROW(AP8)-ROW($A$2)),0),AP$1&lt;=OFFSET('SEM36'!$C$4,2*(ROW(AP8)-ROW($A$2)),0)),AND(AP$1&gt;=OFFSET('SEM36'!$B$5,2*(ROW(AP8)-ROW($A$2)),0),AP$1&lt;=OFFSET('SEM36'!$C$5,2*(ROW(AP8)-ROW($A$2)),0))),1,0)</f>
        <v>0</v>
      </c>
      <c r="AQ8" s="169">
        <f ca="1">IF(OR(AND(AQ$1&gt;=OFFSET('SEM36'!$B$4,2*(ROW(AQ8)-ROW($A$2)),0),AQ$1&lt;=OFFSET('SEM36'!$C$4,2*(ROW(AQ8)-ROW($A$2)),0)),AND(AQ$1&gt;=OFFSET('SEM36'!$B$5,2*(ROW(AQ8)-ROW($A$2)),0),AQ$1&lt;=OFFSET('SEM36'!$C$5,2*(ROW(AQ8)-ROW($A$2)),0))),1,0)</f>
        <v>0</v>
      </c>
      <c r="AR8" s="169">
        <f ca="1">IF(OR(AND(AR$1&gt;=OFFSET('SEM36'!$B$4,2*(ROW(AR8)-ROW($A$2)),0),AR$1&lt;=OFFSET('SEM36'!$C$4,2*(ROW(AR8)-ROW($A$2)),0)),AND(AR$1&gt;=OFFSET('SEM36'!$B$5,2*(ROW(AR8)-ROW($A$2)),0),AR$1&lt;=OFFSET('SEM36'!$C$5,2*(ROW(AR8)-ROW($A$2)),0))),1,0)</f>
        <v>0</v>
      </c>
      <c r="AS8" s="169">
        <f ca="1">IF(OR(AND(AS$1&gt;=OFFSET('SEM36'!$B$4,2*(ROW(AS8)-ROW($A$2)),0),AS$1&lt;=OFFSET('SEM36'!$C$4,2*(ROW(AS8)-ROW($A$2)),0)),AND(AS$1&gt;=OFFSET('SEM36'!$B$5,2*(ROW(AS8)-ROW($A$2)),0),AS$1&lt;=OFFSET('SEM36'!$C$5,2*(ROW(AS8)-ROW($A$2)),0))),1,0)</f>
        <v>0</v>
      </c>
      <c r="AT8" s="169">
        <f ca="1">IF(OR(AND(AT$1&gt;=OFFSET('SEM36'!$B$4,2*(ROW(AT8)-ROW($A$2)),0),AT$1&lt;=OFFSET('SEM36'!$C$4,2*(ROW(AT8)-ROW($A$2)),0)),AND(AT$1&gt;=OFFSET('SEM36'!$B$5,2*(ROW(AT8)-ROW($A$2)),0),AT$1&lt;=OFFSET('SEM36'!$C$5,2*(ROW(AT8)-ROW($A$2)),0))),1,0)</f>
        <v>0</v>
      </c>
      <c r="AU8" s="169">
        <f ca="1">IF(OR(AND(AU$1&gt;=OFFSET('SEM36'!$B$4,2*(ROW(AU8)-ROW($A$2)),0),AU$1&lt;=OFFSET('SEM36'!$C$4,2*(ROW(AU8)-ROW($A$2)),0)),AND(AU$1&gt;=OFFSET('SEM36'!$B$5,2*(ROW(AU8)-ROW($A$2)),0),AU$1&lt;=OFFSET('SEM36'!$C$5,2*(ROW(AU8)-ROW($A$2)),0))),1,0)</f>
        <v>0</v>
      </c>
      <c r="AV8" s="169">
        <f ca="1">IF(OR(AND(AV$1&gt;=OFFSET('SEM36'!$B$4,2*(ROW(AV8)-ROW($A$2)),0),AV$1&lt;=OFFSET('SEM36'!$C$4,2*(ROW(AV8)-ROW($A$2)),0)),AND(AV$1&gt;=OFFSET('SEM36'!$B$5,2*(ROW(AV8)-ROW($A$2)),0),AV$1&lt;=OFFSET('SEM36'!$C$5,2*(ROW(AV8)-ROW($A$2)),0))),1,0)</f>
        <v>0</v>
      </c>
      <c r="AW8" s="169">
        <f ca="1">IF(OR(AND(AW$1&gt;=OFFSET('SEM36'!$B$4,2*(ROW(AW8)-ROW($A$2)),0),AW$1&lt;=OFFSET('SEM36'!$C$4,2*(ROW(AW8)-ROW($A$2)),0)),AND(AW$1&gt;=OFFSET('SEM36'!$B$5,2*(ROW(AW8)-ROW($A$2)),0),AW$1&lt;=OFFSET('SEM36'!$C$5,2*(ROW(AW8)-ROW($A$2)),0))),1,0)</f>
        <v>0</v>
      </c>
      <c r="AX8" s="169">
        <f ca="1">IF(OR(AND(AX$1&gt;=OFFSET('SEM36'!$B$4,2*(ROW(AX8)-ROW($A$2)),0),AX$1&lt;=OFFSET('SEM36'!$C$4,2*(ROW(AX8)-ROW($A$2)),0)),AND(AX$1&gt;=OFFSET('SEM36'!$B$5,2*(ROW(AX8)-ROW($A$2)),0),AX$1&lt;=OFFSET('SEM36'!$C$5,2*(ROW(AX8)-ROW($A$2)),0))),1,0)</f>
        <v>0</v>
      </c>
    </row>
    <row r="9" spans="1:50" x14ac:dyDescent="0.25">
      <c r="A9" s="115" t="str">
        <f>BDD!B9</f>
        <v>Salarié8</v>
      </c>
      <c r="B9" s="169">
        <f ca="1">IF(OR(AND(B$1&gt;=OFFSET('SEM36'!$B$4,2*(ROW(B9)-ROW($A$2)),0),B$1&lt;=OFFSET('SEM36'!$C$4,2*(ROW(B9)-ROW($A$2)),0)),AND(B$1&gt;=OFFSET('SEM36'!$B$5,2*(ROW(B9)-ROW($A$2)),0),B$1&lt;=OFFSET('SEM36'!$C$5,2*(ROW(B9)-ROW($A$2)),0))),1,0)</f>
        <v>0</v>
      </c>
      <c r="C9" s="169">
        <f ca="1">IF(OR(AND(C$1&gt;=OFFSET('SEM36'!$B$4,2*(ROW(C9)-ROW($A$2)),0),C$1&lt;=OFFSET('SEM36'!$C$4,2*(ROW(C9)-ROW($A$2)),0)),AND(C$1&gt;=OFFSET('SEM36'!$B$5,2*(ROW(C9)-ROW($A$2)),0),C$1&lt;=OFFSET('SEM36'!$C$5,2*(ROW(C9)-ROW($A$2)),0))),1,0)</f>
        <v>0</v>
      </c>
      <c r="D9" s="169">
        <f ca="1">IF(OR(AND(D$1&gt;=OFFSET('SEM36'!$B$4,2*(ROW(D9)-ROW($A$2)),0),D$1&lt;=OFFSET('SEM36'!$C$4,2*(ROW(D9)-ROW($A$2)),0)),AND(D$1&gt;=OFFSET('SEM36'!$B$5,2*(ROW(D9)-ROW($A$2)),0),D$1&lt;=OFFSET('SEM36'!$C$5,2*(ROW(D9)-ROW($A$2)),0))),1,0)</f>
        <v>0</v>
      </c>
      <c r="E9" s="169">
        <f ca="1">IF(OR(AND(E$1&gt;=OFFSET('SEM36'!$B$4,2*(ROW(E9)-ROW($A$2)),0),E$1&lt;=OFFSET('SEM36'!$C$4,2*(ROW(E9)-ROW($A$2)),0)),AND(E$1&gt;=OFFSET('SEM36'!$B$5,2*(ROW(E9)-ROW($A$2)),0),E$1&lt;=OFFSET('SEM36'!$C$5,2*(ROW(E9)-ROW($A$2)),0))),1,0)</f>
        <v>0</v>
      </c>
      <c r="F9" s="169">
        <f ca="1">IF(OR(AND(F$1&gt;=OFFSET('SEM36'!$B$4,2*(ROW(F9)-ROW($A$2)),0),F$1&lt;=OFFSET('SEM36'!$C$4,2*(ROW(F9)-ROW($A$2)),0)),AND(F$1&gt;=OFFSET('SEM36'!$B$5,2*(ROW(F9)-ROW($A$2)),0),F$1&lt;=OFFSET('SEM36'!$C$5,2*(ROW(F9)-ROW($A$2)),0))),1,0)</f>
        <v>0</v>
      </c>
      <c r="G9" s="169">
        <f ca="1">IF(OR(AND(G$1&gt;=OFFSET('SEM36'!$B$4,2*(ROW(G9)-ROW($A$2)),0),G$1&lt;=OFFSET('SEM36'!$C$4,2*(ROW(G9)-ROW($A$2)),0)),AND(G$1&gt;=OFFSET('SEM36'!$B$5,2*(ROW(G9)-ROW($A$2)),0),G$1&lt;=OFFSET('SEM36'!$C$5,2*(ROW(G9)-ROW($A$2)),0))),1,0)</f>
        <v>0</v>
      </c>
      <c r="H9" s="169">
        <f ca="1">IF(OR(AND(H$1&gt;=OFFSET('SEM36'!$B$4,2*(ROW(H9)-ROW($A$2)),0),H$1&lt;=OFFSET('SEM36'!$C$4,2*(ROW(H9)-ROW($A$2)),0)),AND(H$1&gt;=OFFSET('SEM36'!$B$5,2*(ROW(H9)-ROW($A$2)),0),H$1&lt;=OFFSET('SEM36'!$C$5,2*(ROW(H9)-ROW($A$2)),0))),1,0)</f>
        <v>0</v>
      </c>
      <c r="I9" s="169">
        <f ca="1">IF(OR(AND(I$1&gt;=OFFSET('SEM36'!$B$4,2*(ROW(I9)-ROW($A$2)),0),I$1&lt;=OFFSET('SEM36'!$C$4,2*(ROW(I9)-ROW($A$2)),0)),AND(I$1&gt;=OFFSET('SEM36'!$B$5,2*(ROW(I9)-ROW($A$2)),0),I$1&lt;=OFFSET('SEM36'!$C$5,2*(ROW(I9)-ROW($A$2)),0))),1,0)</f>
        <v>0</v>
      </c>
      <c r="J9" s="169">
        <f ca="1">IF(OR(AND(J$1&gt;=OFFSET('SEM36'!$B$4,2*(ROW(J9)-ROW($A$2)),0),J$1&lt;=OFFSET('SEM36'!$C$4,2*(ROW(J9)-ROW($A$2)),0)),AND(J$1&gt;=OFFSET('SEM36'!$B$5,2*(ROW(J9)-ROW($A$2)),0),J$1&lt;=OFFSET('SEM36'!$C$5,2*(ROW(J9)-ROW($A$2)),0))),1,0)</f>
        <v>1</v>
      </c>
      <c r="K9" s="169">
        <f ca="1">IF(OR(AND(K$1&gt;=OFFSET('SEM36'!$B$4,2*(ROW(K9)-ROW($A$2)),0),K$1&lt;=OFFSET('SEM36'!$C$4,2*(ROW(K9)-ROW($A$2)),0)),AND(K$1&gt;=OFFSET('SEM36'!$B$5,2*(ROW(K9)-ROW($A$2)),0),K$1&lt;=OFFSET('SEM36'!$C$5,2*(ROW(K9)-ROW($A$2)),0))),1,0)</f>
        <v>1</v>
      </c>
      <c r="L9" s="169">
        <f ca="1">IF(OR(AND(L$1&gt;=OFFSET('SEM36'!$B$4,2*(ROW(L9)-ROW($A$2)),0),L$1&lt;=OFFSET('SEM36'!$C$4,2*(ROW(L9)-ROW($A$2)),0)),AND(L$1&gt;=OFFSET('SEM36'!$B$5,2*(ROW(L9)-ROW($A$2)),0),L$1&lt;=OFFSET('SEM36'!$C$5,2*(ROW(L9)-ROW($A$2)),0))),1,0)</f>
        <v>1</v>
      </c>
      <c r="M9" s="169">
        <f ca="1">IF(OR(AND(M$1&gt;=OFFSET('SEM36'!$B$4,2*(ROW(M9)-ROW($A$2)),0),M$1&lt;=OFFSET('SEM36'!$C$4,2*(ROW(M9)-ROW($A$2)),0)),AND(M$1&gt;=OFFSET('SEM36'!$B$5,2*(ROW(M9)-ROW($A$2)),0),M$1&lt;=OFFSET('SEM36'!$C$5,2*(ROW(M9)-ROW($A$2)),0))),1,0)</f>
        <v>1</v>
      </c>
      <c r="N9" s="169">
        <f ca="1">IF(OR(AND(N$1&gt;=OFFSET('SEM36'!$B$4,2*(ROW(N9)-ROW($A$2)),0),N$1&lt;=OFFSET('SEM36'!$C$4,2*(ROW(N9)-ROW($A$2)),0)),AND(N$1&gt;=OFFSET('SEM36'!$B$5,2*(ROW(N9)-ROW($A$2)),0),N$1&lt;=OFFSET('SEM36'!$C$5,2*(ROW(N9)-ROW($A$2)),0))),1,0)</f>
        <v>1</v>
      </c>
      <c r="O9" s="169">
        <f ca="1">IF(OR(AND(O$1&gt;=OFFSET('SEM36'!$B$4,2*(ROW(O9)-ROW($A$2)),0),O$1&lt;=OFFSET('SEM36'!$C$4,2*(ROW(O9)-ROW($A$2)),0)),AND(O$1&gt;=OFFSET('SEM36'!$B$5,2*(ROW(O9)-ROW($A$2)),0),O$1&lt;=OFFSET('SEM36'!$C$5,2*(ROW(O9)-ROW($A$2)),0))),1,0)</f>
        <v>1</v>
      </c>
      <c r="P9" s="169">
        <f ca="1">IF(OR(AND(P$1&gt;=OFFSET('SEM36'!$B$4,2*(ROW(P9)-ROW($A$2)),0),P$1&lt;=OFFSET('SEM36'!$C$4,2*(ROW(P9)-ROW($A$2)),0)),AND(P$1&gt;=OFFSET('SEM36'!$B$5,2*(ROW(P9)-ROW($A$2)),0),P$1&lt;=OFFSET('SEM36'!$C$5,2*(ROW(P9)-ROW($A$2)),0))),1,0)</f>
        <v>1</v>
      </c>
      <c r="Q9" s="169">
        <f ca="1">IF(OR(AND(Q$1&gt;=OFFSET('SEM36'!$B$4,2*(ROW(Q9)-ROW($A$2)),0),Q$1&lt;=OFFSET('SEM36'!$C$4,2*(ROW(Q9)-ROW($A$2)),0)),AND(Q$1&gt;=OFFSET('SEM36'!$B$5,2*(ROW(Q9)-ROW($A$2)),0),Q$1&lt;=OFFSET('SEM36'!$C$5,2*(ROW(Q9)-ROW($A$2)),0))),1,0)</f>
        <v>1</v>
      </c>
      <c r="R9" s="169">
        <f ca="1">IF(OR(AND(R$1&gt;=OFFSET('SEM36'!$B$4,2*(ROW(R9)-ROW($A$2)),0),R$1&lt;=OFFSET('SEM36'!$C$4,2*(ROW(R9)-ROW($A$2)),0)),AND(R$1&gt;=OFFSET('SEM36'!$B$5,2*(ROW(R9)-ROW($A$2)),0),R$1&lt;=OFFSET('SEM36'!$C$5,2*(ROW(R9)-ROW($A$2)),0))),1,0)</f>
        <v>1</v>
      </c>
      <c r="S9" s="169">
        <f ca="1">IF(OR(AND(S$1&gt;=OFFSET('SEM36'!$B$4,2*(ROW(S9)-ROW($A$2)),0),S$1&lt;=OFFSET('SEM36'!$C$4,2*(ROW(S9)-ROW($A$2)),0)),AND(S$1&gt;=OFFSET('SEM36'!$B$5,2*(ROW(S9)-ROW($A$2)),0),S$1&lt;=OFFSET('SEM36'!$C$5,2*(ROW(S9)-ROW($A$2)),0))),1,0)</f>
        <v>1</v>
      </c>
      <c r="T9" s="169">
        <f ca="1">IF(OR(AND(T$1&gt;=OFFSET('SEM36'!$B$4,2*(ROW(T9)-ROW($A$2)),0),T$1&lt;=OFFSET('SEM36'!$C$4,2*(ROW(T9)-ROW($A$2)),0)),AND(T$1&gt;=OFFSET('SEM36'!$B$5,2*(ROW(T9)-ROW($A$2)),0),T$1&lt;=OFFSET('SEM36'!$C$5,2*(ROW(T9)-ROW($A$2)),0))),1,0)</f>
        <v>0</v>
      </c>
      <c r="U9" s="169">
        <f ca="1">IF(OR(AND(U$1&gt;=OFFSET('SEM36'!$B$4,2*(ROW(U9)-ROW($A$2)),0),U$1&lt;=OFFSET('SEM36'!$C$4,2*(ROW(U9)-ROW($A$2)),0)),AND(U$1&gt;=OFFSET('SEM36'!$B$5,2*(ROW(U9)-ROW($A$2)),0),U$1&lt;=OFFSET('SEM36'!$C$5,2*(ROW(U9)-ROW($A$2)),0))),1,0)</f>
        <v>0</v>
      </c>
      <c r="V9" s="169">
        <f ca="1">IF(OR(AND(V$1&gt;=OFFSET('SEM36'!$B$4,2*(ROW(V9)-ROW($A$2)),0),V$1&lt;=OFFSET('SEM36'!$C$4,2*(ROW(V9)-ROW($A$2)),0)),AND(V$1&gt;=OFFSET('SEM36'!$B$5,2*(ROW(V9)-ROW($A$2)),0),V$1&lt;=OFFSET('SEM36'!$C$5,2*(ROW(V9)-ROW($A$2)),0))),1,0)</f>
        <v>0</v>
      </c>
      <c r="W9" s="169">
        <f ca="1">IF(OR(AND(W$1&gt;=OFFSET('SEM36'!$B$4,2*(ROW(W9)-ROW($A$2)),0),W$1&lt;=OFFSET('SEM36'!$C$4,2*(ROW(W9)-ROW($A$2)),0)),AND(W$1&gt;=OFFSET('SEM36'!$B$5,2*(ROW(W9)-ROW($A$2)),0),W$1&lt;=OFFSET('SEM36'!$C$5,2*(ROW(W9)-ROW($A$2)),0))),1,0)</f>
        <v>1</v>
      </c>
      <c r="X9" s="169">
        <f ca="1">IF(OR(AND(X$1&gt;=OFFSET('SEM36'!$B$4,2*(ROW(X9)-ROW($A$2)),0),X$1&lt;=OFFSET('SEM36'!$C$4,2*(ROW(X9)-ROW($A$2)),0)),AND(X$1&gt;=OFFSET('SEM36'!$B$5,2*(ROW(X9)-ROW($A$2)),0),X$1&lt;=OFFSET('SEM36'!$C$5,2*(ROW(X9)-ROW($A$2)),0))),1,0)</f>
        <v>1</v>
      </c>
      <c r="Y9" s="169">
        <f ca="1">IF(OR(AND(Y$1&gt;=OFFSET('SEM36'!$B$4,2*(ROW(Y9)-ROW($A$2)),0),Y$1&lt;=OFFSET('SEM36'!$C$4,2*(ROW(Y9)-ROW($A$2)),0)),AND(Y$1&gt;=OFFSET('SEM36'!$B$5,2*(ROW(Y9)-ROW($A$2)),0),Y$1&lt;=OFFSET('SEM36'!$C$5,2*(ROW(Y9)-ROW($A$2)),0))),1,0)</f>
        <v>1</v>
      </c>
      <c r="Z9" s="169">
        <f ca="1">IF(OR(AND(Z$1&gt;=OFFSET('SEM36'!$B$4,2*(ROW(Z9)-ROW($A$2)),0),Z$1&lt;=OFFSET('SEM36'!$C$4,2*(ROW(Z9)-ROW($A$2)),0)),AND(Z$1&gt;=OFFSET('SEM36'!$B$5,2*(ROW(Z9)-ROW($A$2)),0),Z$1&lt;=OFFSET('SEM36'!$C$5,2*(ROW(Z9)-ROW($A$2)),0))),1,0)</f>
        <v>1</v>
      </c>
      <c r="AA9" s="169">
        <f ca="1">IF(OR(AND(AA$1&gt;=OFFSET('SEM36'!$B$4,2*(ROW(AA9)-ROW($A$2)),0),AA$1&lt;=OFFSET('SEM36'!$C$4,2*(ROW(AA9)-ROW($A$2)),0)),AND(AA$1&gt;=OFFSET('SEM36'!$B$5,2*(ROW(AA9)-ROW($A$2)),0),AA$1&lt;=OFFSET('SEM36'!$C$5,2*(ROW(AA9)-ROW($A$2)),0))),1,0)</f>
        <v>1</v>
      </c>
      <c r="AB9" s="169">
        <f ca="1">IF(OR(AND(AB$1&gt;=OFFSET('SEM36'!$B$4,2*(ROW(AB9)-ROW($A$2)),0),AB$1&lt;=OFFSET('SEM36'!$C$4,2*(ROW(AB9)-ROW($A$2)),0)),AND(AB$1&gt;=OFFSET('SEM36'!$B$5,2*(ROW(AB9)-ROW($A$2)),0),AB$1&lt;=OFFSET('SEM36'!$C$5,2*(ROW(AB9)-ROW($A$2)),0))),1,0)</f>
        <v>1</v>
      </c>
      <c r="AC9" s="169">
        <f ca="1">IF(OR(AND(AC$1&gt;=OFFSET('SEM36'!$B$4,2*(ROW(AC9)-ROW($A$2)),0),AC$1&lt;=OFFSET('SEM36'!$C$4,2*(ROW(AC9)-ROW($A$2)),0)),AND(AC$1&gt;=OFFSET('SEM36'!$B$5,2*(ROW(AC9)-ROW($A$2)),0),AC$1&lt;=OFFSET('SEM36'!$C$5,2*(ROW(AC9)-ROW($A$2)),0))),1,0)</f>
        <v>1</v>
      </c>
      <c r="AD9" s="169">
        <f ca="1">IF(OR(AND(AD$1&gt;=OFFSET('SEM36'!$B$4,2*(ROW(AD9)-ROW($A$2)),0),AD$1&lt;=OFFSET('SEM36'!$C$4,2*(ROW(AD9)-ROW($A$2)),0)),AND(AD$1&gt;=OFFSET('SEM36'!$B$5,2*(ROW(AD9)-ROW($A$2)),0),AD$1&lt;=OFFSET('SEM36'!$C$5,2*(ROW(AD9)-ROW($A$2)),0))),1,0)</f>
        <v>1</v>
      </c>
      <c r="AE9" s="169">
        <f ca="1">IF(OR(AND(AE$1&gt;=OFFSET('SEM36'!$B$4,2*(ROW(AE9)-ROW($A$2)),0),AE$1&lt;=OFFSET('SEM36'!$C$4,2*(ROW(AE9)-ROW($A$2)),0)),AND(AE$1&gt;=OFFSET('SEM36'!$B$5,2*(ROW(AE9)-ROW($A$2)),0),AE$1&lt;=OFFSET('SEM36'!$C$5,2*(ROW(AE9)-ROW($A$2)),0))),1,0)</f>
        <v>1</v>
      </c>
      <c r="AF9" s="169">
        <f ca="1">IF(OR(AND(AF$1&gt;=OFFSET('SEM36'!$B$4,2*(ROW(AF9)-ROW($A$2)),0),AF$1&lt;=OFFSET('SEM36'!$C$4,2*(ROW(AF9)-ROW($A$2)),0)),AND(AF$1&gt;=OFFSET('SEM36'!$B$5,2*(ROW(AF9)-ROW($A$2)),0),AF$1&lt;=OFFSET('SEM36'!$C$5,2*(ROW(AF9)-ROW($A$2)),0))),1,0)</f>
        <v>1</v>
      </c>
      <c r="AG9" s="169">
        <f ca="1">IF(OR(AND(AG$1&gt;=OFFSET('SEM36'!$B$4,2*(ROW(AG9)-ROW($A$2)),0),AG$1&lt;=OFFSET('SEM36'!$C$4,2*(ROW(AG9)-ROW($A$2)),0)),AND(AG$1&gt;=OFFSET('SEM36'!$B$5,2*(ROW(AG9)-ROW($A$2)),0),AG$1&lt;=OFFSET('SEM36'!$C$5,2*(ROW(AG9)-ROW($A$2)),0))),1,0)</f>
        <v>1</v>
      </c>
      <c r="AH9" s="169">
        <f ca="1">IF(OR(AND(AH$1&gt;=OFFSET('SEM36'!$B$4,2*(ROW(AH9)-ROW($A$2)),0),AH$1&lt;=OFFSET('SEM36'!$C$4,2*(ROW(AH9)-ROW($A$2)),0)),AND(AH$1&gt;=OFFSET('SEM36'!$B$5,2*(ROW(AH9)-ROW($A$2)),0),AH$1&lt;=OFFSET('SEM36'!$C$5,2*(ROW(AH9)-ROW($A$2)),0))),1,0)</f>
        <v>1</v>
      </c>
      <c r="AI9" s="169">
        <f ca="1">IF(OR(AND(AI$1&gt;=OFFSET('SEM36'!$B$4,2*(ROW(AI9)-ROW($A$2)),0),AI$1&lt;=OFFSET('SEM36'!$C$4,2*(ROW(AI9)-ROW($A$2)),0)),AND(AI$1&gt;=OFFSET('SEM36'!$B$5,2*(ROW(AI9)-ROW($A$2)),0),AI$1&lt;=OFFSET('SEM36'!$C$5,2*(ROW(AI9)-ROW($A$2)),0))),1,0)</f>
        <v>1</v>
      </c>
      <c r="AJ9" s="169">
        <f ca="1">IF(OR(AND(AJ$1&gt;=OFFSET('SEM36'!$B$4,2*(ROW(AJ9)-ROW($A$2)),0),AJ$1&lt;=OFFSET('SEM36'!$C$4,2*(ROW(AJ9)-ROW($A$2)),0)),AND(AJ$1&gt;=OFFSET('SEM36'!$B$5,2*(ROW(AJ9)-ROW($A$2)),0),AJ$1&lt;=OFFSET('SEM36'!$C$5,2*(ROW(AJ9)-ROW($A$2)),0))),1,0)</f>
        <v>1</v>
      </c>
      <c r="AK9" s="169">
        <f ca="1">IF(OR(AND(AK$1&gt;=OFFSET('SEM36'!$B$4,2*(ROW(AK9)-ROW($A$2)),0),AK$1&lt;=OFFSET('SEM36'!$C$4,2*(ROW(AK9)-ROW($A$2)),0)),AND(AK$1&gt;=OFFSET('SEM36'!$B$5,2*(ROW(AK9)-ROW($A$2)),0),AK$1&lt;=OFFSET('SEM36'!$C$5,2*(ROW(AK9)-ROW($A$2)),0))),1,0)</f>
        <v>1</v>
      </c>
      <c r="AL9" s="169">
        <f ca="1">IF(OR(AND(AL$1&gt;=OFFSET('SEM36'!$B$4,2*(ROW(AL9)-ROW($A$2)),0),AL$1&lt;=OFFSET('SEM36'!$C$4,2*(ROW(AL9)-ROW($A$2)),0)),AND(AL$1&gt;=OFFSET('SEM36'!$B$5,2*(ROW(AL9)-ROW($A$2)),0),AL$1&lt;=OFFSET('SEM36'!$C$5,2*(ROW(AL9)-ROW($A$2)),0))),1,0)</f>
        <v>1</v>
      </c>
      <c r="AM9" s="169">
        <f ca="1">IF(OR(AND(AM$1&gt;=OFFSET('SEM36'!$B$4,2*(ROW(AM9)-ROW($A$2)),0),AM$1&lt;=OFFSET('SEM36'!$C$4,2*(ROW(AM9)-ROW($A$2)),0)),AND(AM$1&gt;=OFFSET('SEM36'!$B$5,2*(ROW(AM9)-ROW($A$2)),0),AM$1&lt;=OFFSET('SEM36'!$C$5,2*(ROW(AM9)-ROW($A$2)),0))),1,0)</f>
        <v>1</v>
      </c>
      <c r="AN9" s="169">
        <f ca="1">IF(OR(AND(AN$1&gt;=OFFSET('SEM36'!$B$4,2*(ROW(AN9)-ROW($A$2)),0),AN$1&lt;=OFFSET('SEM36'!$C$4,2*(ROW(AN9)-ROW($A$2)),0)),AND(AN$1&gt;=OFFSET('SEM36'!$B$5,2*(ROW(AN9)-ROW($A$2)),0),AN$1&lt;=OFFSET('SEM36'!$C$5,2*(ROW(AN9)-ROW($A$2)),0))),1,0)</f>
        <v>1</v>
      </c>
      <c r="AO9" s="169">
        <f ca="1">IF(OR(AND(AO$1&gt;=OFFSET('SEM36'!$B$4,2*(ROW(AO9)-ROW($A$2)),0),AO$1&lt;=OFFSET('SEM36'!$C$4,2*(ROW(AO9)-ROW($A$2)),0)),AND(AO$1&gt;=OFFSET('SEM36'!$B$5,2*(ROW(AO9)-ROW($A$2)),0),AO$1&lt;=OFFSET('SEM36'!$C$5,2*(ROW(AO9)-ROW($A$2)),0))),1,0)</f>
        <v>1</v>
      </c>
      <c r="AP9" s="169">
        <f ca="1">IF(OR(AND(AP$1&gt;=OFFSET('SEM36'!$B$4,2*(ROW(AP9)-ROW($A$2)),0),AP$1&lt;=OFFSET('SEM36'!$C$4,2*(ROW(AP9)-ROW($A$2)),0)),AND(AP$1&gt;=OFFSET('SEM36'!$B$5,2*(ROW(AP9)-ROW($A$2)),0),AP$1&lt;=OFFSET('SEM36'!$C$5,2*(ROW(AP9)-ROW($A$2)),0))),1,0)</f>
        <v>1</v>
      </c>
      <c r="AQ9" s="169">
        <f ca="1">IF(OR(AND(AQ$1&gt;=OFFSET('SEM36'!$B$4,2*(ROW(AQ9)-ROW($A$2)),0),AQ$1&lt;=OFFSET('SEM36'!$C$4,2*(ROW(AQ9)-ROW($A$2)),0)),AND(AQ$1&gt;=OFFSET('SEM36'!$B$5,2*(ROW(AQ9)-ROW($A$2)),0),AQ$1&lt;=OFFSET('SEM36'!$C$5,2*(ROW(AQ9)-ROW($A$2)),0))),1,0)</f>
        <v>1</v>
      </c>
      <c r="AR9" s="169">
        <f ca="1">IF(OR(AND(AR$1&gt;=OFFSET('SEM36'!$B$4,2*(ROW(AR9)-ROW($A$2)),0),AR$1&lt;=OFFSET('SEM36'!$C$4,2*(ROW(AR9)-ROW($A$2)),0)),AND(AR$1&gt;=OFFSET('SEM36'!$B$5,2*(ROW(AR9)-ROW($A$2)),0),AR$1&lt;=OFFSET('SEM36'!$C$5,2*(ROW(AR9)-ROW($A$2)),0))),1,0)</f>
        <v>1</v>
      </c>
      <c r="AS9" s="169">
        <f ca="1">IF(OR(AND(AS$1&gt;=OFFSET('SEM36'!$B$4,2*(ROW(AS9)-ROW($A$2)),0),AS$1&lt;=OFFSET('SEM36'!$C$4,2*(ROW(AS9)-ROW($A$2)),0)),AND(AS$1&gt;=OFFSET('SEM36'!$B$5,2*(ROW(AS9)-ROW($A$2)),0),AS$1&lt;=OFFSET('SEM36'!$C$5,2*(ROW(AS9)-ROW($A$2)),0))),1,0)</f>
        <v>1</v>
      </c>
      <c r="AT9" s="169">
        <f ca="1">IF(OR(AND(AT$1&gt;=OFFSET('SEM36'!$B$4,2*(ROW(AT9)-ROW($A$2)),0),AT$1&lt;=OFFSET('SEM36'!$C$4,2*(ROW(AT9)-ROW($A$2)),0)),AND(AT$1&gt;=OFFSET('SEM36'!$B$5,2*(ROW(AT9)-ROW($A$2)),0),AT$1&lt;=OFFSET('SEM36'!$C$5,2*(ROW(AT9)-ROW($A$2)),0))),1,0)</f>
        <v>1</v>
      </c>
      <c r="AU9" s="169">
        <f ca="1">IF(OR(AND(AU$1&gt;=OFFSET('SEM36'!$B$4,2*(ROW(AU9)-ROW($A$2)),0),AU$1&lt;=OFFSET('SEM36'!$C$4,2*(ROW(AU9)-ROW($A$2)),0)),AND(AU$1&gt;=OFFSET('SEM36'!$B$5,2*(ROW(AU9)-ROW($A$2)),0),AU$1&lt;=OFFSET('SEM36'!$C$5,2*(ROW(AU9)-ROW($A$2)),0))),1,0)</f>
        <v>0</v>
      </c>
      <c r="AV9" s="169">
        <f ca="1">IF(OR(AND(AV$1&gt;=OFFSET('SEM36'!$B$4,2*(ROW(AV9)-ROW($A$2)),0),AV$1&lt;=OFFSET('SEM36'!$C$4,2*(ROW(AV9)-ROW($A$2)),0)),AND(AV$1&gt;=OFFSET('SEM36'!$B$5,2*(ROW(AV9)-ROW($A$2)),0),AV$1&lt;=OFFSET('SEM36'!$C$5,2*(ROW(AV9)-ROW($A$2)),0))),1,0)</f>
        <v>0</v>
      </c>
      <c r="AW9" s="169">
        <f ca="1">IF(OR(AND(AW$1&gt;=OFFSET('SEM36'!$B$4,2*(ROW(AW9)-ROW($A$2)),0),AW$1&lt;=OFFSET('SEM36'!$C$4,2*(ROW(AW9)-ROW($A$2)),0)),AND(AW$1&gt;=OFFSET('SEM36'!$B$5,2*(ROW(AW9)-ROW($A$2)),0),AW$1&lt;=OFFSET('SEM36'!$C$5,2*(ROW(AW9)-ROW($A$2)),0))),1,0)</f>
        <v>0</v>
      </c>
      <c r="AX9" s="169">
        <f ca="1">IF(OR(AND(AX$1&gt;=OFFSET('SEM36'!$B$4,2*(ROW(AX9)-ROW($A$2)),0),AX$1&lt;=OFFSET('SEM36'!$C$4,2*(ROW(AX9)-ROW($A$2)),0)),AND(AX$1&gt;=OFFSET('SEM36'!$B$5,2*(ROW(AX9)-ROW($A$2)),0),AX$1&lt;=OFFSET('SEM36'!$C$5,2*(ROW(AX9)-ROW($A$2)),0))),1,0)</f>
        <v>0</v>
      </c>
    </row>
    <row r="10" spans="1:50" x14ac:dyDescent="0.25">
      <c r="A10" s="115"/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</row>
    <row r="11" spans="1:50" x14ac:dyDescent="0.25">
      <c r="A11" s="115"/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</row>
    <row r="12" spans="1:50" x14ac:dyDescent="0.25">
      <c r="A12" s="115"/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</row>
    <row r="13" spans="1:50" x14ac:dyDescent="0.25">
      <c r="A13" s="115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</row>
    <row r="14" spans="1:50" x14ac:dyDescent="0.25">
      <c r="A14" s="115"/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</row>
    <row r="15" spans="1:50" x14ac:dyDescent="0.25">
      <c r="A15" s="115"/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</row>
    <row r="16" spans="1:50" x14ac:dyDescent="0.25">
      <c r="A16" s="115"/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</row>
    <row r="17" spans="1:50" x14ac:dyDescent="0.25">
      <c r="A17" s="115"/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  <c r="AR17" s="115"/>
      <c r="AS17" s="115"/>
      <c r="AT17" s="115"/>
      <c r="AU17" s="115"/>
      <c r="AV17" s="115"/>
      <c r="AW17" s="115"/>
      <c r="AX17" s="115"/>
    </row>
    <row r="18" spans="1:50" x14ac:dyDescent="0.25">
      <c r="A18" s="115"/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</row>
    <row r="19" spans="1:50" x14ac:dyDescent="0.25">
      <c r="A19" s="115"/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</row>
    <row r="20" spans="1:50" x14ac:dyDescent="0.25">
      <c r="A20" s="115"/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</row>
    <row r="21" spans="1:50" x14ac:dyDescent="0.25">
      <c r="A21" s="115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</row>
  </sheetData>
  <conditionalFormatting sqref="B2:AX9">
    <cfRule type="cellIs" dxfId="2" priority="2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9"/>
  <sheetViews>
    <sheetView workbookViewId="0">
      <selection activeCell="G4" sqref="G4"/>
    </sheetView>
  </sheetViews>
  <sheetFormatPr baseColWidth="10" defaultRowHeight="15" x14ac:dyDescent="0.25"/>
  <cols>
    <col min="2" max="2" width="20.7109375" customWidth="1"/>
  </cols>
  <sheetData>
    <row r="1" spans="2:3" x14ac:dyDescent="0.25">
      <c r="B1" t="s">
        <v>42</v>
      </c>
      <c r="C1" t="s">
        <v>11</v>
      </c>
    </row>
    <row r="2" spans="2:3" x14ac:dyDescent="0.25">
      <c r="B2" t="s">
        <v>43</v>
      </c>
      <c r="C2">
        <v>35</v>
      </c>
    </row>
    <row r="3" spans="2:3" x14ac:dyDescent="0.25">
      <c r="B3" t="s">
        <v>44</v>
      </c>
      <c r="C3">
        <v>35</v>
      </c>
    </row>
    <row r="4" spans="2:3" x14ac:dyDescent="0.25">
      <c r="B4" s="110" t="s">
        <v>45</v>
      </c>
      <c r="C4">
        <v>35</v>
      </c>
    </row>
    <row r="5" spans="2:3" x14ac:dyDescent="0.25">
      <c r="B5" s="110" t="s">
        <v>46</v>
      </c>
      <c r="C5">
        <v>35</v>
      </c>
    </row>
    <row r="6" spans="2:3" x14ac:dyDescent="0.25">
      <c r="B6" s="110" t="s">
        <v>47</v>
      </c>
      <c r="C6">
        <v>35</v>
      </c>
    </row>
    <row r="7" spans="2:3" x14ac:dyDescent="0.25">
      <c r="B7" s="110" t="s">
        <v>48</v>
      </c>
      <c r="C7">
        <v>35</v>
      </c>
    </row>
    <row r="8" spans="2:3" x14ac:dyDescent="0.25">
      <c r="B8" s="110" t="s">
        <v>49</v>
      </c>
      <c r="C8">
        <v>35</v>
      </c>
    </row>
    <row r="9" spans="2:3" x14ac:dyDescent="0.25">
      <c r="B9" s="110" t="s">
        <v>50</v>
      </c>
      <c r="C9">
        <v>35</v>
      </c>
    </row>
  </sheetData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SEM36</vt:lpstr>
      <vt:lpstr>Présence</vt:lpstr>
      <vt:lpstr>BDD</vt:lpstr>
      <vt:lpstr>'SEM36'!Zone_d_impression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 BELLON</dc:creator>
  <cp:lastModifiedBy>Micot, Nicolas            UTC CCS</cp:lastModifiedBy>
  <cp:lastPrinted>2019-08-14T08:44:49Z</cp:lastPrinted>
  <dcterms:created xsi:type="dcterms:W3CDTF">2017-10-02T08:57:10Z</dcterms:created>
  <dcterms:modified xsi:type="dcterms:W3CDTF">2019-09-16T13:25:49Z</dcterms:modified>
</cp:coreProperties>
</file>