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16800" windowHeight="23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16" i="1" l="1"/>
  <c r="F8" i="1"/>
  <c r="F9" i="1"/>
  <c r="B17" i="1" l="1"/>
  <c r="B18" i="1" s="1"/>
  <c r="G4" i="1"/>
  <c r="G5" i="1"/>
  <c r="G3" i="1"/>
  <c r="B9" i="1"/>
  <c r="G6" i="1" l="1"/>
</calcChain>
</file>

<file path=xl/sharedStrings.xml><?xml version="1.0" encoding="utf-8"?>
<sst xmlns="http://schemas.openxmlformats.org/spreadsheetml/2006/main" count="28" uniqueCount="25">
  <si>
    <t>De</t>
  </si>
  <si>
    <t>A</t>
  </si>
  <si>
    <t>Nb J utilisé</t>
  </si>
  <si>
    <t>Puissance W</t>
  </si>
  <si>
    <t>Puissance KWh</t>
  </si>
  <si>
    <t>Résultat</t>
  </si>
  <si>
    <t>Heures</t>
  </si>
  <si>
    <t>Total</t>
  </si>
  <si>
    <t>KWH HP année</t>
  </si>
  <si>
    <t>KWH HC année</t>
  </si>
  <si>
    <t xml:space="preserve">Puissance (KWH) * Nb heures * Nb Jours * PU KWH TTC  </t>
  </si>
  <si>
    <t xml:space="preserve">Coût à l'année : </t>
  </si>
  <si>
    <t>Coît unit. HC TTC + Tax</t>
  </si>
  <si>
    <t>Coît unit. HP TTC + Tax</t>
  </si>
  <si>
    <t>HP = Heures Pleines</t>
  </si>
  <si>
    <t>HC = Heures Creuses</t>
  </si>
  <si>
    <t>Côut conso annuelle</t>
  </si>
  <si>
    <t>Côut conso mensuelle</t>
  </si>
  <si>
    <t>Côut conso journalière</t>
  </si>
  <si>
    <t>&lt;-- ?</t>
  </si>
  <si>
    <t xml:space="preserve"> </t>
  </si>
  <si>
    <t>Plage Heures Creuses</t>
  </si>
  <si>
    <t>à Saisir pour chaque appareil</t>
  </si>
  <si>
    <t>HC</t>
  </si>
  <si>
    <t>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</si>
</sst>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_-* #,##0.00\ [$€-40C]_-;\-* #,##0.00\ [$€-40C]_-;_-* &quot;-&quot;??\ [$€-40C]_-;_-@_-"/>
  </numFmts>
  <fonts count="1" x14ac:knownFonts="1"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/>
    <xf numFmtId="0" fontId="0" fillId="0" borderId="12" xfId="0" applyBorder="1"/>
    <xf numFmtId="0" fontId="0" fillId="0" borderId="1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64" fontId="0" fillId="0" borderId="0" xfId="0" applyNumberFormat="1" applyFill="1" applyBorder="1"/>
    <xf numFmtId="0" fontId="0" fillId="0" borderId="0" xfId="0" applyBorder="1"/>
    <xf numFmtId="0" fontId="0" fillId="0" borderId="0" xfId="0" applyNumberFormat="1" applyFont="1" applyBorder="1" applyAlignment="1">
      <alignment horizontal="center"/>
    </xf>
    <xf numFmtId="164" fontId="0" fillId="3" borderId="12" xfId="0" applyNumberForma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3" borderId="8" xfId="0" applyFill="1" applyBorder="1"/>
    <xf numFmtId="0" fontId="0" fillId="0" borderId="2" xfId="0" applyBorder="1"/>
    <xf numFmtId="0" fontId="0" fillId="0" borderId="10" xfId="0" applyBorder="1"/>
    <xf numFmtId="164" fontId="0" fillId="0" borderId="0" xfId="0" applyNumberFormat="1" applyBorder="1"/>
    <xf numFmtId="0" fontId="0" fillId="3" borderId="4" xfId="0" applyFill="1" applyBorder="1"/>
    <xf numFmtId="0" fontId="0" fillId="0" borderId="11" xfId="0" applyBorder="1"/>
    <xf numFmtId="0" fontId="0" fillId="4" borderId="14" xfId="0" applyFill="1" applyBorder="1" applyAlignment="1">
      <alignment horizont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2" xfId="0" applyFill="1" applyBorder="1"/>
    <xf numFmtId="0" fontId="0" fillId="4" borderId="14" xfId="0" applyFill="1" applyBorder="1"/>
    <xf numFmtId="165" fontId="0" fillId="0" borderId="12" xfId="0" applyNumberFormat="1" applyBorder="1"/>
    <xf numFmtId="165" fontId="0" fillId="0" borderId="13" xfId="0" applyNumberFormat="1" applyBorder="1"/>
    <xf numFmtId="165" fontId="0" fillId="0" borderId="14" xfId="0" applyNumberFormat="1" applyBorder="1"/>
    <xf numFmtId="0" fontId="0" fillId="0" borderId="0" xfId="0" applyFill="1" applyBorder="1"/>
    <xf numFmtId="0" fontId="0" fillId="5" borderId="8" xfId="0" applyNumberFormat="1" applyFont="1" applyFill="1" applyBorder="1" applyAlignment="1">
      <alignment horizontal="center"/>
    </xf>
    <xf numFmtId="0" fontId="0" fillId="5" borderId="9" xfId="0" applyNumberFormat="1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0" xfId="0" applyFill="1"/>
    <xf numFmtId="164" fontId="0" fillId="3" borderId="2" xfId="0" applyNumberFormat="1" applyFill="1" applyBorder="1" applyAlignment="1">
      <alignment horizontal="center" vertical="center"/>
    </xf>
    <xf numFmtId="164" fontId="0" fillId="3" borderId="10" xfId="0" applyNumberFormat="1" applyFill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9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381000</xdr:colOff>
      <xdr:row>13</xdr:row>
      <xdr:rowOff>28575</xdr:rowOff>
    </xdr:from>
    <xdr:to>
      <xdr:col>10</xdr:col>
      <xdr:colOff>219075</xdr:colOff>
      <xdr:row>18</xdr:row>
      <xdr:rowOff>190500</xdr:rowOff>
    </xdr:to>
    <xdr:sp macro="" textlink="">
      <xdr:nvSpPr>
        <xdr:cNvPr id="4" name="ZoneTexte 3"/>
        <xdr:cNvSpPr txBox="1"/>
      </xdr:nvSpPr>
      <xdr:spPr>
        <a:xfrm>
          <a:off x="4400550" y="2724150"/>
          <a:ext cx="504825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Trouver la formule</a:t>
          </a:r>
          <a:r>
            <a:rPr lang="fr-FR" sz="1100" baseline="0"/>
            <a:t> qui calcule le nombre de HP et HC dans la plage (B6:C6)</a:t>
          </a:r>
        </a:p>
        <a:p>
          <a:endParaRPr lang="fr-FR" sz="1100" baseline="0"/>
        </a:p>
        <a:p>
          <a:r>
            <a:rPr lang="fr-FR" sz="1100" baseline="0"/>
            <a:t>Une fois qu'on a HC et HP : </a:t>
          </a:r>
        </a:p>
        <a:p>
          <a:r>
            <a:rPr lang="fr-FR" sz="1100" baseline="0"/>
            <a:t>B16 : (HP*CoutUnit HP*Puissance Kwh* Nbj)+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(HC*CoutUnit HC*Puissance Kwh* Nbj)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8"/>
  <sheetViews>
    <sheetView tabSelected="1" workbookViewId="0">
      <selection activeCell="C20" sqref="C20"/>
    </sheetView>
  </sheetViews>
  <sheetFormatPr baseColWidth="10" defaultRowHeight="15.75" x14ac:dyDescent="0.25"/>
  <cols>
    <col min="1" max="1" width="19.75" bestFit="1" customWidth="1"/>
    <col min="9" max="9" width="13.375" bestFit="1" customWidth="1"/>
  </cols>
  <sheetData>
    <row r="1" spans="1:14" ht="16.5" thickBot="1" x14ac:dyDescent="0.3">
      <c r="A1" s="23"/>
      <c r="B1" s="24"/>
      <c r="C1" s="24"/>
      <c r="D1" s="24"/>
      <c r="E1" s="46" t="s">
        <v>21</v>
      </c>
      <c r="F1" s="47"/>
      <c r="G1" s="48"/>
      <c r="H1" s="24"/>
      <c r="I1" s="24"/>
      <c r="J1" s="24"/>
      <c r="K1" s="24"/>
      <c r="L1" s="24"/>
      <c r="M1" s="24"/>
      <c r="N1" s="11"/>
    </row>
    <row r="2" spans="1:14" ht="16.5" thickBot="1" x14ac:dyDescent="0.3">
      <c r="A2" s="26" t="s">
        <v>12</v>
      </c>
      <c r="B2" s="14">
        <v>9.1080000000000008E-2</v>
      </c>
      <c r="C2" s="17"/>
      <c r="D2" s="17"/>
      <c r="E2" s="44" t="s">
        <v>0</v>
      </c>
      <c r="F2" s="45" t="s">
        <v>1</v>
      </c>
      <c r="G2" s="19" t="s">
        <v>7</v>
      </c>
      <c r="H2" s="25"/>
      <c r="I2" s="25" t="s">
        <v>11</v>
      </c>
      <c r="J2" s="16" t="s">
        <v>10</v>
      </c>
      <c r="K2" s="17"/>
      <c r="L2" s="17"/>
      <c r="M2" s="17"/>
      <c r="N2" s="4"/>
    </row>
    <row r="3" spans="1:14" x14ac:dyDescent="0.25">
      <c r="A3" s="26" t="s">
        <v>13</v>
      </c>
      <c r="B3" s="15">
        <v>0.14771999999999999</v>
      </c>
      <c r="C3" s="17"/>
      <c r="D3" s="17"/>
      <c r="E3" s="1">
        <v>2.5</v>
      </c>
      <c r="F3" s="10">
        <v>6.5</v>
      </c>
      <c r="G3" s="29">
        <f>F3-E3</f>
        <v>4</v>
      </c>
      <c r="H3" s="17"/>
      <c r="I3" s="17"/>
      <c r="J3" s="17"/>
      <c r="K3" s="17"/>
      <c r="L3" s="17"/>
      <c r="M3" s="17"/>
      <c r="N3" s="4"/>
    </row>
    <row r="4" spans="1:14" ht="16.5" thickBot="1" x14ac:dyDescent="0.3">
      <c r="A4" s="26" t="s">
        <v>2</v>
      </c>
      <c r="B4" s="42">
        <v>365</v>
      </c>
      <c r="C4" s="17"/>
      <c r="D4" s="17"/>
      <c r="E4" s="2">
        <v>14.5</v>
      </c>
      <c r="F4" s="7">
        <v>16.5</v>
      </c>
      <c r="G4" s="30">
        <f t="shared" ref="G4:G5" si="0">F4-E4</f>
        <v>2</v>
      </c>
      <c r="H4" s="17"/>
      <c r="I4" s="17" t="s">
        <v>15</v>
      </c>
      <c r="J4" s="17"/>
      <c r="K4" s="17"/>
      <c r="L4" s="17"/>
      <c r="M4" s="17"/>
      <c r="N4" s="4"/>
    </row>
    <row r="5" spans="1:14" ht="16.5" thickBot="1" x14ac:dyDescent="0.3">
      <c r="A5" s="3"/>
      <c r="B5" s="20" t="s">
        <v>0</v>
      </c>
      <c r="C5" s="21" t="s">
        <v>1</v>
      </c>
      <c r="D5" s="17"/>
      <c r="E5" s="8">
        <v>21.5</v>
      </c>
      <c r="F5" s="9">
        <v>23.5</v>
      </c>
      <c r="G5" s="31">
        <f t="shared" si="0"/>
        <v>2</v>
      </c>
      <c r="H5" s="17"/>
      <c r="I5" s="17" t="s">
        <v>14</v>
      </c>
      <c r="J5" s="17"/>
      <c r="K5" s="17"/>
      <c r="L5" s="17"/>
      <c r="M5" s="17"/>
      <c r="N5" s="4"/>
    </row>
    <row r="6" spans="1:14" ht="16.5" thickBot="1" x14ac:dyDescent="0.3">
      <c r="A6" s="22" t="s">
        <v>6</v>
      </c>
      <c r="B6" s="39">
        <v>12</v>
      </c>
      <c r="C6" s="40">
        <v>24</v>
      </c>
      <c r="D6" s="17"/>
      <c r="E6" s="17"/>
      <c r="F6" s="17"/>
      <c r="G6" s="32">
        <f>SUM(G3:G5)</f>
        <v>8</v>
      </c>
      <c r="H6" s="17"/>
      <c r="I6" s="17"/>
      <c r="J6" s="17"/>
      <c r="K6" s="17"/>
      <c r="L6" s="17"/>
      <c r="M6" s="17"/>
      <c r="N6" s="4"/>
    </row>
    <row r="7" spans="1:14" ht="16.5" thickBot="1" x14ac:dyDescent="0.3">
      <c r="A7" s="3"/>
      <c r="B7" s="18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4"/>
    </row>
    <row r="8" spans="1:14" x14ac:dyDescent="0.25">
      <c r="A8" s="26" t="s">
        <v>3</v>
      </c>
      <c r="B8" s="41">
        <v>3.5</v>
      </c>
      <c r="C8" s="17"/>
      <c r="D8" s="17"/>
      <c r="E8" s="17" t="s">
        <v>23</v>
      </c>
      <c r="F8" s="17">
        <f>MAX(MIN(C6,$F$3)-MAX($E$3,B6),0)+MAX(MIN(C6,$F$4)-MAX($E$4,B6),0)+MAX(MIN(C6,$F$5)-MAX($E$5,B6),0)</f>
        <v>4</v>
      </c>
      <c r="G8" s="17"/>
      <c r="H8" s="17"/>
      <c r="I8" s="17"/>
      <c r="J8" s="17"/>
      <c r="K8" s="17"/>
      <c r="L8" s="17"/>
      <c r="M8" s="17"/>
      <c r="N8" s="4"/>
    </row>
    <row r="9" spans="1:14" ht="16.5" thickBot="1" x14ac:dyDescent="0.3">
      <c r="A9" s="26" t="s">
        <v>4</v>
      </c>
      <c r="B9" s="28">
        <f>B8/1000</f>
        <v>3.5000000000000001E-3</v>
      </c>
      <c r="C9" s="17"/>
      <c r="D9" s="17"/>
      <c r="E9" s="17" t="s">
        <v>24</v>
      </c>
      <c r="F9" s="17">
        <f>C6-B6-F8</f>
        <v>8</v>
      </c>
      <c r="G9" s="17"/>
      <c r="H9" s="17"/>
      <c r="I9" s="17"/>
      <c r="J9" s="17"/>
      <c r="K9" s="17"/>
      <c r="L9" s="17"/>
      <c r="M9" s="17"/>
      <c r="N9" s="4"/>
    </row>
    <row r="10" spans="1:14" ht="16.5" thickBot="1" x14ac:dyDescent="0.3">
      <c r="A10" s="5"/>
      <c r="B10" s="27"/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6"/>
    </row>
    <row r="11" spans="1:14" ht="16.5" thickBot="1" x14ac:dyDescent="0.3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</row>
    <row r="12" spans="1:14" x14ac:dyDescent="0.25">
      <c r="A12" s="12" t="s">
        <v>8</v>
      </c>
      <c r="B12" s="33"/>
      <c r="C12" t="s">
        <v>19</v>
      </c>
      <c r="E12" s="43" t="s">
        <v>20</v>
      </c>
      <c r="F12" t="s">
        <v>22</v>
      </c>
    </row>
    <row r="13" spans="1:14" ht="16.5" thickBot="1" x14ac:dyDescent="0.3">
      <c r="A13" s="13" t="s">
        <v>9</v>
      </c>
      <c r="B13" s="34"/>
      <c r="C13" t="s">
        <v>19</v>
      </c>
    </row>
    <row r="14" spans="1:14" x14ac:dyDescent="0.25">
      <c r="A14" s="17"/>
      <c r="B14" s="38"/>
    </row>
    <row r="15" spans="1:14" ht="16.5" thickBot="1" x14ac:dyDescent="0.3">
      <c r="A15" t="s">
        <v>5</v>
      </c>
    </row>
    <row r="16" spans="1:14" x14ac:dyDescent="0.25">
      <c r="A16" s="23" t="s">
        <v>16</v>
      </c>
      <c r="B16" s="35">
        <f>(F9*B3*B9*B4)+(F8*B2*B9*B4)</f>
        <v>1.9751172000000001</v>
      </c>
    </row>
    <row r="17" spans="1:2" x14ac:dyDescent="0.25">
      <c r="A17" s="3" t="s">
        <v>17</v>
      </c>
      <c r="B17" s="36">
        <f>B16/12</f>
        <v>0.16459310000000002</v>
      </c>
    </row>
    <row r="18" spans="1:2" ht="16.5" thickBot="1" x14ac:dyDescent="0.3">
      <c r="A18" s="5" t="s">
        <v>18</v>
      </c>
      <c r="B18" s="37">
        <f>B17/30</f>
        <v>5.4864366666666671E-3</v>
      </c>
    </row>
  </sheetData>
  <mergeCells count="1">
    <mergeCell ref="E1:G1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YAMAN Mustafa UI AL</dc:creator>
  <cp:lastModifiedBy>Micot, Nicolas            UTC CCS</cp:lastModifiedBy>
  <dcterms:created xsi:type="dcterms:W3CDTF">2018-10-17T09:59:54Z</dcterms:created>
  <dcterms:modified xsi:type="dcterms:W3CDTF">2018-10-18T08:11:35Z</dcterms:modified>
</cp:coreProperties>
</file>