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1840" windowHeight="9735"/>
  </bookViews>
  <sheets>
    <sheet name="synthèse" sheetId="3" r:id="rId1"/>
    <sheet name="feuille de saisie" sheetId="1" r:id="rId2"/>
    <sheet name="graphiques" sheetId="2" r:id="rId3"/>
  </sheets>
  <calcPr calcId="145621"/>
  <pivotCaches>
    <pivotCache cacheId="16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10" i="2" l="1"/>
  <c r="E10" i="2" s="1"/>
  <c r="F10" i="2" s="1"/>
  <c r="G10" i="2" s="1"/>
  <c r="A5" i="1"/>
  <c r="A6" i="1" l="1"/>
  <c r="A7" i="1" l="1"/>
  <c r="A8" i="1" l="1"/>
  <c r="A9" i="1" l="1"/>
  <c r="A10" i="1" l="1"/>
  <c r="A11" i="1" l="1"/>
  <c r="A12" i="1" l="1"/>
  <c r="A13" i="1" l="1"/>
  <c r="A14" i="1" l="1"/>
  <c r="A15" i="1" l="1"/>
  <c r="A16" i="1" l="1"/>
  <c r="A17" i="1" l="1"/>
  <c r="A18" i="1" l="1"/>
  <c r="A19" i="1" l="1"/>
  <c r="A20" i="1" l="1"/>
  <c r="A21" i="1" l="1"/>
  <c r="A22" i="1" l="1"/>
  <c r="A23" i="1" l="1"/>
  <c r="A24" i="1" l="1"/>
  <c r="A25" i="1" l="1"/>
  <c r="A26" i="1" l="1"/>
  <c r="A27" i="1" l="1"/>
  <c r="A28" i="1" l="1"/>
  <c r="A29" i="1" l="1"/>
  <c r="A30" i="1" l="1"/>
  <c r="A31" i="1" l="1"/>
  <c r="A32" i="1" l="1"/>
  <c r="A33" i="1" l="1"/>
  <c r="A34" i="1" l="1"/>
  <c r="A35" i="1" l="1"/>
  <c r="A36" i="1" l="1"/>
  <c r="A37" i="1" l="1"/>
  <c r="A38" i="1" l="1"/>
  <c r="A39" i="1" l="1"/>
  <c r="A40" i="1" l="1"/>
  <c r="A41" i="1" l="1"/>
  <c r="A42" i="1" l="1"/>
  <c r="A43" i="1" l="1"/>
  <c r="A44" i="1" l="1"/>
  <c r="A45" i="1" l="1"/>
  <c r="A46" i="1" l="1"/>
  <c r="A47" i="1" l="1"/>
</calcChain>
</file>

<file path=xl/sharedStrings.xml><?xml version="1.0" encoding="utf-8"?>
<sst xmlns="http://schemas.openxmlformats.org/spreadsheetml/2006/main" count="53" uniqueCount="23">
  <si>
    <t>min</t>
  </si>
  <si>
    <t>%</t>
  </si>
  <si>
    <t>Date</t>
  </si>
  <si>
    <t>TPN (tps de prod nominal)</t>
  </si>
  <si>
    <t>TOL (temps d'ouverture ligne)</t>
  </si>
  <si>
    <t>TRS</t>
  </si>
  <si>
    <t/>
  </si>
  <si>
    <t>lundi</t>
  </si>
  <si>
    <t>mardi</t>
  </si>
  <si>
    <t>mercredi</t>
  </si>
  <si>
    <t>jeudi</t>
  </si>
  <si>
    <t>vendredi</t>
  </si>
  <si>
    <t>TPN</t>
  </si>
  <si>
    <t>TOL</t>
  </si>
  <si>
    <t>Cible 2019</t>
  </si>
  <si>
    <t>date  xx/xx/xxxx</t>
  </si>
  <si>
    <t>cible</t>
  </si>
  <si>
    <t>Étiquettes de lignes</t>
  </si>
  <si>
    <t>Total général</t>
  </si>
  <si>
    <t>Moyenne de TPN (tps de prod nominal)</t>
  </si>
  <si>
    <t>Moyenne de TOL (temps d'ouverture ligne)</t>
  </si>
  <si>
    <t>Moyenne de TRS</t>
  </si>
  <si>
    <t>Moyenne de cible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</si>
</sst>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dddd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indexed="8"/>
      <name val="Calibri"/>
      <family val="2"/>
    </font>
    <font>
      <b/>
      <sz val="12"/>
      <color indexed="8"/>
      <name val="Calibri"/>
      <family val="2"/>
    </font>
    <font>
      <sz val="10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rgb="FF99CCFF"/>
        <bgColor indexed="64"/>
      </patternFill>
    </fill>
  </fills>
  <borders count="4">
    <border>
      <left/>
      <right/>
      <top/>
      <bottom/>
      <diagonal/>
    </border>
    <border>
      <left/>
      <right style="thin">
        <color indexed="64"/>
      </right>
      <top/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8">
    <xf numFmtId="0" fontId="0" fillId="0" borderId="0" xfId="0"/>
    <xf numFmtId="14" fontId="2" fillId="0" borderId="0" xfId="0" applyNumberFormat="1" applyFont="1"/>
    <xf numFmtId="14" fontId="3" fillId="0" borderId="0" xfId="0" applyNumberFormat="1" applyFont="1" applyAlignment="1">
      <alignment horizontal="center" vertical="center" wrapText="1"/>
    </xf>
    <xf numFmtId="14" fontId="3" fillId="2" borderId="0" xfId="0" applyNumberFormat="1" applyFont="1" applyFill="1" applyAlignment="1">
      <alignment horizontal="center" textRotation="90"/>
    </xf>
    <xf numFmtId="14" fontId="3" fillId="3" borderId="1" xfId="0" applyNumberFormat="1" applyFont="1" applyFill="1" applyBorder="1" applyAlignment="1">
      <alignment horizontal="center"/>
    </xf>
    <xf numFmtId="14" fontId="3" fillId="2" borderId="2" xfId="0" applyNumberFormat="1" applyFont="1" applyFill="1" applyBorder="1" applyAlignment="1">
      <alignment horizontal="center"/>
    </xf>
    <xf numFmtId="9" fontId="0" fillId="0" borderId="0" xfId="1" applyFont="1"/>
    <xf numFmtId="0" fontId="0" fillId="0" borderId="0" xfId="0" applyAlignment="1">
      <alignment wrapText="1"/>
    </xf>
    <xf numFmtId="9" fontId="0" fillId="0" borderId="0" xfId="1" applyFont="1" applyAlignment="1">
      <alignment wrapText="1"/>
    </xf>
    <xf numFmtId="1" fontId="0" fillId="0" borderId="0" xfId="0" applyNumberFormat="1"/>
    <xf numFmtId="14" fontId="4" fillId="0" borderId="0" xfId="0" applyNumberFormat="1" applyFont="1" applyAlignment="1">
      <alignment horizontal="center" vertical="center"/>
    </xf>
    <xf numFmtId="3" fontId="0" fillId="0" borderId="0" xfId="0" applyNumberFormat="1"/>
    <xf numFmtId="0" fontId="0" fillId="0" borderId="0" xfId="0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0" fontId="5" fillId="0" borderId="0" xfId="0" applyFont="1"/>
    <xf numFmtId="9" fontId="0" fillId="0" borderId="0" xfId="0" applyNumberFormat="1" applyAlignment="1">
      <alignment horizontal="center"/>
    </xf>
    <xf numFmtId="0" fontId="0" fillId="0" borderId="3" xfId="0" applyBorder="1"/>
    <xf numFmtId="1" fontId="0" fillId="0" borderId="3" xfId="0" applyNumberFormat="1" applyBorder="1" applyAlignment="1">
      <alignment horizontal="center" vertical="center"/>
    </xf>
    <xf numFmtId="0" fontId="0" fillId="0" borderId="3" xfId="0" applyBorder="1" applyAlignment="1">
      <alignment vertical="center"/>
    </xf>
    <xf numFmtId="9" fontId="0" fillId="0" borderId="3" xfId="1" applyFont="1" applyBorder="1" applyAlignment="1">
      <alignment horizontal="center" vertical="center"/>
    </xf>
    <xf numFmtId="9" fontId="0" fillId="0" borderId="3" xfId="0" applyNumberFormat="1" applyBorder="1"/>
    <xf numFmtId="9" fontId="0" fillId="0" borderId="3" xfId="0" applyNumberFormat="1" applyBorder="1" applyAlignment="1">
      <alignment horizontal="center"/>
    </xf>
    <xf numFmtId="0" fontId="6" fillId="0" borderId="0" xfId="0" applyFont="1" applyAlignment="1">
      <alignment wrapText="1"/>
    </xf>
    <xf numFmtId="9" fontId="0" fillId="0" borderId="0" xfId="0" applyNumberFormat="1"/>
    <xf numFmtId="0" fontId="0" fillId="0" borderId="0" xfId="0" pivotButton="1"/>
    <xf numFmtId="0" fontId="0" fillId="0" borderId="0" xfId="0" applyNumberFormat="1"/>
    <xf numFmtId="14" fontId="0" fillId="0" borderId="0" xfId="0" applyNumberFormat="1" applyAlignment="1">
      <alignment horizontal="left"/>
    </xf>
    <xf numFmtId="165" fontId="0" fillId="0" borderId="0" xfId="0" applyNumberFormat="1" applyAlignment="1">
      <alignment horizontal="left"/>
    </xf>
  </cellXfs>
  <cellStyles count="2">
    <cellStyle name="Normal" xfId="0" builtinId="0"/>
    <cellStyle name="Pourcentage" xfId="1" builtinId="5"/>
  </cellStyles>
  <dxfs count="1"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[fichier test trs.xlsx]synthèse!Tableau croisé dynamique1</c:name>
    <c:fmtId val="0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marker>
          <c:symbol val="none"/>
        </c:marker>
      </c:pivotFmt>
      <c:pivotFmt>
        <c:idx val="8"/>
        <c:marker>
          <c:symbol val="none"/>
        </c:marker>
      </c:pivotFmt>
      <c:pivotFmt>
        <c:idx val="9"/>
        <c:marker>
          <c:symbol val="none"/>
        </c:marker>
      </c:pivotFmt>
      <c:pivotFmt>
        <c:idx val="10"/>
        <c:marker>
          <c:symbol val="none"/>
        </c:marker>
      </c:pivotFmt>
      <c:pivotFmt>
        <c:idx val="11"/>
        <c:marker>
          <c:symbol val="none"/>
        </c:marker>
      </c:pivotFmt>
      <c:pivotFmt>
        <c:idx val="12"/>
        <c:marker>
          <c:symbol val="none"/>
        </c:marker>
      </c:pivotFmt>
      <c:pivotFmt>
        <c:idx val="13"/>
        <c:marker>
          <c:symbol val="none"/>
        </c:marker>
      </c:pivotFmt>
      <c:pivotFmt>
        <c:idx val="14"/>
        <c:marker>
          <c:symbol val="none"/>
        </c:marker>
      </c:pivotFmt>
      <c:pivotFmt>
        <c:idx val="15"/>
        <c:marker>
          <c:symbol val="none"/>
        </c:marker>
      </c:pivotFmt>
      <c:pivotFmt>
        <c:idx val="16"/>
        <c:marker>
          <c:symbol val="none"/>
        </c:marker>
      </c:pivotFmt>
      <c:pivotFmt>
        <c:idx val="17"/>
        <c:marker>
          <c:symbol val="none"/>
        </c:marker>
      </c:pivotFmt>
      <c:pivotFmt>
        <c:idx val="18"/>
        <c:marker>
          <c:symbol val="none"/>
        </c:marker>
      </c:pivotFmt>
      <c:pivotFmt>
        <c:idx val="19"/>
        <c:marker>
          <c:symbol val="none"/>
        </c:marker>
      </c:pivotFmt>
      <c:pivotFmt>
        <c:idx val="20"/>
        <c:marker>
          <c:symbol val="none"/>
        </c:marker>
      </c:pivotFmt>
      <c:pivotFmt>
        <c:idx val="21"/>
        <c:marker>
          <c:symbol val="none"/>
        </c:marker>
      </c:pivotFmt>
      <c:pivotFmt>
        <c:idx val="22"/>
        <c:marker>
          <c:symbol val="none"/>
        </c:marker>
      </c:pivotFmt>
      <c:pivotFmt>
        <c:idx val="23"/>
      </c:pivotFmt>
      <c:pivotFmt>
        <c:idx val="24"/>
      </c:pivotFmt>
      <c:pivotFmt>
        <c:idx val="25"/>
      </c:pivotFmt>
      <c:pivotFmt>
        <c:idx val="26"/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synthèse!$B$3</c:f>
              <c:strCache>
                <c:ptCount val="1"/>
                <c:pt idx="0">
                  <c:v>Moyenne de TPN (tps de prod nominal)</c:v>
                </c:pt>
              </c:strCache>
            </c:strRef>
          </c:tx>
          <c:cat>
            <c:strRef>
              <c:f>synthèse!$A$4:$A$11</c:f>
              <c:strCache>
                <c:ptCount val="7"/>
                <c:pt idx="0">
                  <c:v>jeudi</c:v>
                </c:pt>
                <c:pt idx="1">
                  <c:v>vendredi</c:v>
                </c:pt>
                <c:pt idx="2">
                  <c:v>samedi</c:v>
                </c:pt>
                <c:pt idx="3">
                  <c:v>dimanche</c:v>
                </c:pt>
                <c:pt idx="4">
                  <c:v>lundi</c:v>
                </c:pt>
                <c:pt idx="5">
                  <c:v>mardi</c:v>
                </c:pt>
                <c:pt idx="6">
                  <c:v>mercredi</c:v>
                </c:pt>
              </c:strCache>
            </c:strRef>
          </c:cat>
          <c:val>
            <c:numRef>
              <c:f>synthèse!$B$4:$B$11</c:f>
              <c:numCache>
                <c:formatCode>General</c:formatCode>
                <c:ptCount val="7"/>
                <c:pt idx="0">
                  <c:v>314.91228070175436</c:v>
                </c:pt>
                <c:pt idx="4">
                  <c:v>586.59147869674189</c:v>
                </c:pt>
                <c:pt idx="5">
                  <c:v>530.25313283208015</c:v>
                </c:pt>
                <c:pt idx="6">
                  <c:v>586.98746867167927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synthèse!$C$3</c:f>
              <c:strCache>
                <c:ptCount val="1"/>
                <c:pt idx="0">
                  <c:v>Moyenne de TOL (temps d'ouverture ligne)</c:v>
                </c:pt>
              </c:strCache>
            </c:strRef>
          </c:tx>
          <c:cat>
            <c:strRef>
              <c:f>synthèse!$A$4:$A$11</c:f>
              <c:strCache>
                <c:ptCount val="7"/>
                <c:pt idx="0">
                  <c:v>jeudi</c:v>
                </c:pt>
                <c:pt idx="1">
                  <c:v>vendredi</c:v>
                </c:pt>
                <c:pt idx="2">
                  <c:v>samedi</c:v>
                </c:pt>
                <c:pt idx="3">
                  <c:v>dimanche</c:v>
                </c:pt>
                <c:pt idx="4">
                  <c:v>lundi</c:v>
                </c:pt>
                <c:pt idx="5">
                  <c:v>mardi</c:v>
                </c:pt>
                <c:pt idx="6">
                  <c:v>mercredi</c:v>
                </c:pt>
              </c:strCache>
            </c:strRef>
          </c:cat>
          <c:val>
            <c:numRef>
              <c:f>synthèse!$C$4:$C$11</c:f>
              <c:numCache>
                <c:formatCode>General</c:formatCode>
                <c:ptCount val="7"/>
                <c:pt idx="0">
                  <c:v>540</c:v>
                </c:pt>
                <c:pt idx="4">
                  <c:v>960</c:v>
                </c:pt>
                <c:pt idx="5">
                  <c:v>860</c:v>
                </c:pt>
                <c:pt idx="6">
                  <c:v>960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synthèse!$D$3</c:f>
              <c:strCache>
                <c:ptCount val="1"/>
                <c:pt idx="0">
                  <c:v>Moyenne de TRS</c:v>
                </c:pt>
              </c:strCache>
            </c:strRef>
          </c:tx>
          <c:cat>
            <c:strRef>
              <c:f>synthèse!$A$4:$A$11</c:f>
              <c:strCache>
                <c:ptCount val="7"/>
                <c:pt idx="0">
                  <c:v>jeudi</c:v>
                </c:pt>
                <c:pt idx="1">
                  <c:v>vendredi</c:v>
                </c:pt>
                <c:pt idx="2">
                  <c:v>samedi</c:v>
                </c:pt>
                <c:pt idx="3">
                  <c:v>dimanche</c:v>
                </c:pt>
                <c:pt idx="4">
                  <c:v>lundi</c:v>
                </c:pt>
                <c:pt idx="5">
                  <c:v>mardi</c:v>
                </c:pt>
                <c:pt idx="6">
                  <c:v>mercredi</c:v>
                </c:pt>
              </c:strCache>
            </c:strRef>
          </c:cat>
          <c:val>
            <c:numRef>
              <c:f>synthèse!$D$4:$D$11</c:f>
              <c:numCache>
                <c:formatCode>0%</c:formatCode>
                <c:ptCount val="7"/>
                <c:pt idx="0">
                  <c:v>0.58317089018843404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0.61103279030910618</c:v>
                </c:pt>
                <c:pt idx="5">
                  <c:v>0.61657341026986068</c:v>
                </c:pt>
                <c:pt idx="6">
                  <c:v>0.61144527986633257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synthèse!$E$3</c:f>
              <c:strCache>
                <c:ptCount val="1"/>
                <c:pt idx="0">
                  <c:v>Moyenne de cible</c:v>
                </c:pt>
              </c:strCache>
            </c:strRef>
          </c:tx>
          <c:cat>
            <c:strRef>
              <c:f>synthèse!$A$4:$A$11</c:f>
              <c:strCache>
                <c:ptCount val="7"/>
                <c:pt idx="0">
                  <c:v>jeudi</c:v>
                </c:pt>
                <c:pt idx="1">
                  <c:v>vendredi</c:v>
                </c:pt>
                <c:pt idx="2">
                  <c:v>samedi</c:v>
                </c:pt>
                <c:pt idx="3">
                  <c:v>dimanche</c:v>
                </c:pt>
                <c:pt idx="4">
                  <c:v>lundi</c:v>
                </c:pt>
                <c:pt idx="5">
                  <c:v>mardi</c:v>
                </c:pt>
                <c:pt idx="6">
                  <c:v>mercredi</c:v>
                </c:pt>
              </c:strCache>
            </c:strRef>
          </c:cat>
          <c:val>
            <c:numRef>
              <c:f>synthèse!$E$4:$E$11</c:f>
              <c:numCache>
                <c:formatCode>0%</c:formatCode>
                <c:ptCount val="7"/>
                <c:pt idx="0">
                  <c:v>0.65</c:v>
                </c:pt>
                <c:pt idx="1">
                  <c:v>0.65</c:v>
                </c:pt>
                <c:pt idx="2">
                  <c:v>0.65</c:v>
                </c:pt>
                <c:pt idx="3">
                  <c:v>0.65</c:v>
                </c:pt>
                <c:pt idx="4">
                  <c:v>0.65</c:v>
                </c:pt>
                <c:pt idx="5">
                  <c:v>0.65</c:v>
                </c:pt>
                <c:pt idx="6">
                  <c:v>0.65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49127552"/>
        <c:axId val="149129472"/>
      </c:lineChart>
      <c:catAx>
        <c:axId val="149127552"/>
        <c:scaling>
          <c:orientation val="minMax"/>
        </c:scaling>
        <c:delete val="0"/>
        <c:axPos val="b"/>
        <c:majorTickMark val="out"/>
        <c:minorTickMark val="none"/>
        <c:tickLblPos val="nextTo"/>
        <c:crossAx val="149129472"/>
        <c:crosses val="autoZero"/>
        <c:auto val="1"/>
        <c:lblAlgn val="ctr"/>
        <c:lblOffset val="100"/>
        <c:noMultiLvlLbl val="0"/>
      </c:catAx>
      <c:valAx>
        <c:axId val="149129472"/>
        <c:scaling>
          <c:orientation val="minMax"/>
          <c:max val="1"/>
          <c:min val="0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49127552"/>
        <c:crosses val="autoZero"/>
        <c:crossBetween val="between"/>
      </c:valAx>
    </c:plotArea>
    <c:legend>
      <c:legendPos val="r"/>
      <c:legendEntry>
        <c:idx val="0"/>
        <c:delete val="1"/>
      </c:legendEntry>
      <c:legendEntry>
        <c:idx val="1"/>
        <c:delete val="1"/>
      </c:legendEntry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graphiques!$B$9</c:f>
              <c:strCache>
                <c:ptCount val="1"/>
                <c:pt idx="0">
                  <c:v>TRS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graphiques!$C$6:$G$6</c:f>
              <c:strCache>
                <c:ptCount val="5"/>
                <c:pt idx="0">
                  <c:v>lundi</c:v>
                </c:pt>
                <c:pt idx="1">
                  <c:v>mardi</c:v>
                </c:pt>
                <c:pt idx="2">
                  <c:v>mercredi</c:v>
                </c:pt>
                <c:pt idx="3">
                  <c:v>jeudi</c:v>
                </c:pt>
                <c:pt idx="4">
                  <c:v>vendredi</c:v>
                </c:pt>
              </c:strCache>
            </c:strRef>
          </c:cat>
          <c:val>
            <c:numRef>
              <c:f>graphiques!$C$9:$G$9</c:f>
              <c:numCache>
                <c:formatCode>0%</c:formatCode>
                <c:ptCount val="5"/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20C6-4EF7-A84E-259A73452D6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72717952"/>
        <c:axId val="172719488"/>
      </c:barChart>
      <c:lineChart>
        <c:grouping val="standard"/>
        <c:varyColors val="0"/>
        <c:ser>
          <c:idx val="1"/>
          <c:order val="1"/>
          <c:tx>
            <c:strRef>
              <c:f>graphiques!$B$10</c:f>
              <c:strCache>
                <c:ptCount val="1"/>
                <c:pt idx="0">
                  <c:v>Cible 2019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graphiques!$C$6:$G$6</c:f>
              <c:strCache>
                <c:ptCount val="5"/>
                <c:pt idx="0">
                  <c:v>lundi</c:v>
                </c:pt>
                <c:pt idx="1">
                  <c:v>mardi</c:v>
                </c:pt>
                <c:pt idx="2">
                  <c:v>mercredi</c:v>
                </c:pt>
                <c:pt idx="3">
                  <c:v>jeudi</c:v>
                </c:pt>
                <c:pt idx="4">
                  <c:v>vendredi</c:v>
                </c:pt>
              </c:strCache>
            </c:strRef>
          </c:cat>
          <c:val>
            <c:numRef>
              <c:f>graphiques!$C$10:$G$10</c:f>
              <c:numCache>
                <c:formatCode>0%</c:formatCode>
                <c:ptCount val="5"/>
                <c:pt idx="0">
                  <c:v>0.65</c:v>
                </c:pt>
                <c:pt idx="1">
                  <c:v>0.65</c:v>
                </c:pt>
                <c:pt idx="2">
                  <c:v>0.65</c:v>
                </c:pt>
                <c:pt idx="3">
                  <c:v>0.65</c:v>
                </c:pt>
                <c:pt idx="4">
                  <c:v>0.65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20C6-4EF7-A84E-259A73452D6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72717952"/>
        <c:axId val="172719488"/>
      </c:lineChart>
      <c:catAx>
        <c:axId val="17271795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2719488"/>
        <c:crosses val="autoZero"/>
        <c:auto val="1"/>
        <c:lblAlgn val="ctr"/>
        <c:lblOffset val="100"/>
        <c:noMultiLvlLbl val="0"/>
      </c:catAx>
      <c:valAx>
        <c:axId val="17271948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271795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12</xdr:row>
      <xdr:rowOff>176212</xdr:rowOff>
    </xdr:from>
    <xdr:to>
      <xdr:col>3</xdr:col>
      <xdr:colOff>0</xdr:colOff>
      <xdr:row>27</xdr:row>
      <xdr:rowOff>61912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6</xdr:col>
      <xdr:colOff>0</xdr:colOff>
      <xdr:row>0</xdr:row>
      <xdr:rowOff>0</xdr:rowOff>
    </xdr:from>
    <xdr:to>
      <xdr:col>9</xdr:col>
      <xdr:colOff>790575</xdr:colOff>
      <xdr:row>28</xdr:row>
      <xdr:rowOff>9525</xdr:rowOff>
    </xdr:to>
    <xdr:pic>
      <xdr:nvPicPr>
        <xdr:cNvPr id="5" name="Image 4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49050" y="0"/>
          <a:ext cx="8791575" cy="5343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171450</xdr:colOff>
      <xdr:row>4</xdr:row>
      <xdr:rowOff>271462</xdr:rowOff>
    </xdr:from>
    <xdr:to>
      <xdr:col>15</xdr:col>
      <xdr:colOff>171450</xdr:colOff>
      <xdr:row>18</xdr:row>
      <xdr:rowOff>52387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70FCC55C-36C3-44F7-804E-B51E68DE28D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ot, Nicolas            UTC CCS" refreshedDate="43656.489678356484" createdVersion="4" refreshedVersion="4" minRefreshableVersion="3" recordCount="44">
  <cacheSource type="worksheet">
    <worksheetSource ref="A3:E47" sheet="feuille de saisie"/>
  </cacheSource>
  <cacheFields count="5">
    <cacheField name="Date" numFmtId="14">
      <sharedItems containsSemiMixedTypes="0" containsNonDate="0" containsDate="1" containsString="0" minDate="2019-01-01T00:00:00" maxDate="2019-02-14T00:00:00" count="44">
        <d v="2019-01-01T00:00:00"/>
        <d v="2019-01-02T00:00:00"/>
        <d v="2019-01-03T00:00:00"/>
        <d v="2019-01-04T00:00:00"/>
        <d v="2019-01-05T00:00:00"/>
        <d v="2019-01-06T00:00:00"/>
        <d v="2019-01-07T00:00:00"/>
        <d v="2019-01-08T00:00:00"/>
        <d v="2019-01-09T00:00:00"/>
        <d v="2019-01-10T00:00:00"/>
        <d v="2019-01-11T00:00:00"/>
        <d v="2019-01-12T00:00:00"/>
        <d v="2019-01-13T00:00:00"/>
        <d v="2019-01-14T00:00:00"/>
        <d v="2019-01-15T00:00:00"/>
        <d v="2019-01-16T00:00:00"/>
        <d v="2019-01-17T00:00:00"/>
        <d v="2019-01-18T00:00:00"/>
        <d v="2019-01-19T00:00:00"/>
        <d v="2019-01-20T00:00:00"/>
        <d v="2019-01-21T00:00:00"/>
        <d v="2019-01-22T00:00:00"/>
        <d v="2019-01-23T00:00:00"/>
        <d v="2019-01-24T00:00:00"/>
        <d v="2019-01-25T00:00:00"/>
        <d v="2019-01-26T00:00:00"/>
        <d v="2019-01-27T00:00:00"/>
        <d v="2019-01-28T00:00:00"/>
        <d v="2019-01-29T00:00:00"/>
        <d v="2019-01-30T00:00:00"/>
        <d v="2019-01-31T00:00:00"/>
        <d v="2019-02-01T00:00:00"/>
        <d v="2019-02-02T00:00:00"/>
        <d v="2019-02-03T00:00:00"/>
        <d v="2019-02-04T00:00:00"/>
        <d v="2019-02-05T00:00:00"/>
        <d v="2019-02-06T00:00:00"/>
        <d v="2019-02-07T00:00:00"/>
        <d v="2019-02-08T00:00:00"/>
        <d v="2019-02-09T00:00:00"/>
        <d v="2019-02-10T00:00:00"/>
        <d v="2019-02-11T00:00:00"/>
        <d v="2019-02-12T00:00:00"/>
        <d v="2019-02-13T00:00:00"/>
      </sharedItems>
    </cacheField>
    <cacheField name="TPN (tps de prod nominal)" numFmtId="0">
      <sharedItems containsString="0" containsBlank="1" containsNumber="1" minValue="55.714285714285715" maxValue="825.09273182957384"/>
    </cacheField>
    <cacheField name="TOL (temps d'ouverture ligne)" numFmtId="0">
      <sharedItems containsString="0" containsBlank="1" containsNumber="1" containsInteger="1" minValue="205" maxValue="1440"/>
    </cacheField>
    <cacheField name="TRS" numFmtId="9">
      <sharedItems containsMixedTypes="1" containsNumber="1" minValue="0.27177700348432055" maxValue="0.87712100764732326"/>
    </cacheField>
    <cacheField name="cible" numFmtId="9">
      <sharedItems containsSemiMixedTypes="0" containsString="0" containsNumber="1" minValue="0.65" maxValue="0.6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4">
  <r>
    <x v="0"/>
    <m/>
    <m/>
    <s v=""/>
    <n v="0.65"/>
  </r>
  <r>
    <x v="1"/>
    <n v="445.24360902255643"/>
    <n v="960"/>
    <n v="0.46379542606516294"/>
    <n v="0.65"/>
  </r>
  <r>
    <x v="2"/>
    <n v="55.714285714285715"/>
    <n v="205"/>
    <n v="0.27177700348432055"/>
    <n v="0.65"/>
  </r>
  <r>
    <x v="3"/>
    <m/>
    <m/>
    <s v=""/>
    <n v="0.65"/>
  </r>
  <r>
    <x v="4"/>
    <m/>
    <m/>
    <s v=""/>
    <n v="0.65"/>
  </r>
  <r>
    <x v="5"/>
    <m/>
    <m/>
    <s v=""/>
    <n v="0.65"/>
  </r>
  <r>
    <x v="6"/>
    <m/>
    <m/>
    <s v=""/>
    <n v="0.65"/>
  </r>
  <r>
    <x v="7"/>
    <n v="723.42857142857144"/>
    <n v="960"/>
    <n v="0.75357142857142856"/>
    <n v="0.65"/>
  </r>
  <r>
    <x v="8"/>
    <n v="399.0900584795321"/>
    <n v="455"/>
    <n v="0.87712100764732326"/>
    <n v="0.65"/>
  </r>
  <r>
    <x v="9"/>
    <m/>
    <m/>
    <s v=""/>
    <n v="0.65"/>
  </r>
  <r>
    <x v="10"/>
    <m/>
    <m/>
    <s v=""/>
    <n v="0.65"/>
  </r>
  <r>
    <x v="11"/>
    <m/>
    <m/>
    <s v=""/>
    <n v="0.65"/>
  </r>
  <r>
    <x v="12"/>
    <m/>
    <m/>
    <s v=""/>
    <n v="0.65"/>
  </r>
  <r>
    <x v="13"/>
    <n v="527.96658312447789"/>
    <n v="850"/>
    <n v="0.62113715661703284"/>
    <n v="0.65"/>
  </r>
  <r>
    <x v="14"/>
    <m/>
    <m/>
    <s v=""/>
    <n v="0.65"/>
  </r>
  <r>
    <x v="15"/>
    <m/>
    <m/>
    <s v=""/>
    <n v="0.65"/>
  </r>
  <r>
    <x v="16"/>
    <m/>
    <m/>
    <s v=""/>
    <n v="0.65"/>
  </r>
  <r>
    <x v="17"/>
    <n v="644.30075187969919"/>
    <n v="960"/>
    <n v="0.67114661654135332"/>
    <n v="0.65"/>
  </r>
  <r>
    <x v="18"/>
    <m/>
    <m/>
    <s v=""/>
    <n v="0.65"/>
  </r>
  <r>
    <x v="19"/>
    <m/>
    <m/>
    <s v=""/>
    <n v="0.65"/>
  </r>
  <r>
    <x v="20"/>
    <n v="726.57142857142867"/>
    <n v="960"/>
    <n v="0.75684523809523818"/>
    <n v="0.65"/>
  </r>
  <r>
    <x v="21"/>
    <m/>
    <m/>
    <s v=""/>
    <n v="0.65"/>
  </r>
  <r>
    <x v="22"/>
    <m/>
    <m/>
    <s v=""/>
    <n v="0.65"/>
  </r>
  <r>
    <x v="23"/>
    <m/>
    <m/>
    <s v=""/>
    <n v="0.65"/>
  </r>
  <r>
    <x v="24"/>
    <n v="505.89473684210526"/>
    <n v="960"/>
    <n v="0.52697368421052626"/>
    <n v="0.65"/>
  </r>
  <r>
    <x v="25"/>
    <m/>
    <m/>
    <s v=""/>
    <n v="0.65"/>
  </r>
  <r>
    <x v="26"/>
    <m/>
    <m/>
    <s v=""/>
    <n v="0.65"/>
  </r>
  <r>
    <x v="27"/>
    <n v="554.44611528822054"/>
    <n v="780"/>
    <n v="0.71082835293361613"/>
    <n v="0.65"/>
  </r>
  <r>
    <x v="28"/>
    <m/>
    <m/>
    <s v=""/>
    <n v="0.65"/>
  </r>
  <r>
    <x v="29"/>
    <m/>
    <m/>
    <s v=""/>
    <n v="0.65"/>
  </r>
  <r>
    <x v="30"/>
    <m/>
    <m/>
    <s v=""/>
    <n v="0.65"/>
  </r>
  <r>
    <x v="31"/>
    <m/>
    <m/>
    <s v=""/>
    <n v="0.65"/>
  </r>
  <r>
    <x v="32"/>
    <m/>
    <m/>
    <s v=""/>
    <n v="0.65"/>
  </r>
  <r>
    <x v="33"/>
    <m/>
    <m/>
    <s v=""/>
    <n v="0.65"/>
  </r>
  <r>
    <x v="34"/>
    <m/>
    <m/>
    <s v=""/>
    <n v="0.65"/>
  </r>
  <r>
    <x v="35"/>
    <m/>
    <m/>
    <s v=""/>
    <n v="0.65"/>
  </r>
  <r>
    <x v="36"/>
    <n v="825.09273182957384"/>
    <n v="1440"/>
    <n v="0.57298106377053737"/>
    <n v="0.65"/>
  </r>
  <r>
    <x v="37"/>
    <n v="314.91228070175436"/>
    <n v="540"/>
    <n v="0.58317089018843404"/>
    <n v="0.65"/>
  </r>
  <r>
    <x v="38"/>
    <m/>
    <m/>
    <s v=""/>
    <n v="0.65"/>
  </r>
  <r>
    <x v="39"/>
    <m/>
    <m/>
    <s v=""/>
    <n v="0.65"/>
  </r>
  <r>
    <x v="40"/>
    <m/>
    <m/>
    <s v=""/>
    <n v="0.65"/>
  </r>
  <r>
    <x v="41"/>
    <n v="586.59147869674189"/>
    <n v="960"/>
    <n v="0.61103279030910618"/>
    <n v="0.65"/>
  </r>
  <r>
    <x v="42"/>
    <n v="530.25313283208015"/>
    <n v="860"/>
    <n v="0.61657341026986068"/>
    <n v="0.65"/>
  </r>
  <r>
    <x v="43"/>
    <n v="586.98746867167927"/>
    <n v="960"/>
    <n v="0.61144527986633257"/>
    <n v="0.6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6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4">
  <location ref="A3:E11" firstHeaderRow="0" firstDataRow="1" firstDataCol="1"/>
  <pivotFields count="5">
    <pivotField axis="axisRow" numFmtId="165" showAll="0">
      <items count="4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t="default"/>
      </items>
    </pivotField>
    <pivotField dataField="1" showAll="0"/>
    <pivotField dataField="1" showAll="0"/>
    <pivotField dataField="1" showAll="0"/>
    <pivotField dataField="1" numFmtId="9" showAll="0" defaultSubtotal="0"/>
  </pivotFields>
  <rowFields count="1">
    <field x="0"/>
  </rowFields>
  <rowItems count="8">
    <i>
      <x v="37"/>
    </i>
    <i>
      <x v="38"/>
    </i>
    <i>
      <x v="39"/>
    </i>
    <i>
      <x v="40"/>
    </i>
    <i>
      <x v="41"/>
    </i>
    <i>
      <x v="42"/>
    </i>
    <i>
      <x v="43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Moyenne de TPN (tps de prod nominal)" fld="1" subtotal="average" baseField="0" baseItem="1"/>
    <dataField name="Moyenne de TOL (temps d'ouverture ligne)" fld="2" subtotal="average" baseField="0" baseItem="1"/>
    <dataField name="Moyenne de TRS" fld="3" subtotal="average" baseField="0" baseItem="1" numFmtId="9"/>
    <dataField name="Moyenne de cible" fld="4" subtotal="average" baseField="0" baseItem="1" numFmtId="9"/>
  </dataFields>
  <chartFormats count="8">
    <chartFormat chart="0" format="23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24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25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0" format="26" series="1">
      <pivotArea type="data" outline="0" fieldPosition="0">
        <references count="1">
          <reference field="4294967294" count="1" selected="0">
            <x v="3"/>
          </reference>
        </references>
      </pivotArea>
    </chartFormat>
    <chartFormat chart="2" format="3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32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2" format="33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2" format="34" series="1">
      <pivotArea type="data" outline="0" fieldPosition="0">
        <references count="1">
          <reference field="4294967294" count="1" selected="0">
            <x v="3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0" type="dateBetween" evalOrder="-1" id="2">
      <autoFilter ref="A1">
        <filterColumn colId="0">
          <customFilters and="1">
            <customFilter operator="greaterThanOrEqual" val="43503"/>
            <customFilter operator="lessThanOrEqual" val="43509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K11"/>
  <sheetViews>
    <sheetView tabSelected="1" workbookViewId="0">
      <selection activeCell="E18" sqref="E18"/>
    </sheetView>
  </sheetViews>
  <sheetFormatPr baseColWidth="10" defaultRowHeight="15" x14ac:dyDescent="0.25"/>
  <cols>
    <col min="1" max="1" width="21" customWidth="1"/>
    <col min="2" max="2" width="36.42578125" customWidth="1"/>
    <col min="3" max="3" width="40" customWidth="1"/>
    <col min="4" max="4" width="15.85546875" customWidth="1"/>
    <col min="5" max="5" width="17.140625" customWidth="1"/>
    <col min="6" max="28" width="40" customWidth="1"/>
    <col min="29" max="29" width="41.42578125" customWidth="1"/>
    <col min="30" max="30" width="45" customWidth="1"/>
    <col min="31" max="31" width="20.85546875" customWidth="1"/>
    <col min="32" max="32" width="22.140625" customWidth="1"/>
    <col min="33" max="45" width="10.7109375" customWidth="1"/>
    <col min="46" max="46" width="12.5703125" bestFit="1" customWidth="1"/>
  </cols>
  <sheetData>
    <row r="3" spans="1:11" x14ac:dyDescent="0.25">
      <c r="A3" s="24" t="s">
        <v>17</v>
      </c>
      <c r="B3" t="s">
        <v>19</v>
      </c>
      <c r="C3" t="s">
        <v>20</v>
      </c>
      <c r="D3" t="s">
        <v>21</v>
      </c>
      <c r="E3" t="s">
        <v>22</v>
      </c>
    </row>
    <row r="4" spans="1:11" x14ac:dyDescent="0.25">
      <c r="A4" s="27">
        <v>43503</v>
      </c>
      <c r="B4" s="25">
        <v>314.91228070175436</v>
      </c>
      <c r="C4" s="25">
        <v>540</v>
      </c>
      <c r="D4" s="23">
        <v>0.58317089018843404</v>
      </c>
      <c r="E4" s="23">
        <v>0.65</v>
      </c>
      <c r="G4" s="26"/>
      <c r="H4" s="25"/>
      <c r="I4" s="25"/>
      <c r="J4" s="23"/>
      <c r="K4" s="23"/>
    </row>
    <row r="5" spans="1:11" x14ac:dyDescent="0.25">
      <c r="A5" s="27">
        <v>43504</v>
      </c>
      <c r="B5" s="25"/>
      <c r="C5" s="25"/>
      <c r="D5" s="23" t="e">
        <v>#DIV/0!</v>
      </c>
      <c r="E5" s="23">
        <v>0.65</v>
      </c>
      <c r="G5" s="26"/>
      <c r="H5" s="25"/>
      <c r="I5" s="25"/>
      <c r="J5" s="23"/>
      <c r="K5" s="23"/>
    </row>
    <row r="6" spans="1:11" x14ac:dyDescent="0.25">
      <c r="A6" s="27">
        <v>43505</v>
      </c>
      <c r="B6" s="25"/>
      <c r="C6" s="25"/>
      <c r="D6" s="23" t="e">
        <v>#DIV/0!</v>
      </c>
      <c r="E6" s="23">
        <v>0.65</v>
      </c>
      <c r="G6" s="26"/>
      <c r="H6" s="25"/>
      <c r="I6" s="25"/>
      <c r="J6" s="23"/>
      <c r="K6" s="23"/>
    </row>
    <row r="7" spans="1:11" x14ac:dyDescent="0.25">
      <c r="A7" s="27">
        <v>43506</v>
      </c>
      <c r="B7" s="25"/>
      <c r="C7" s="25"/>
      <c r="D7" s="23" t="e">
        <v>#DIV/0!</v>
      </c>
      <c r="E7" s="23">
        <v>0.65</v>
      </c>
      <c r="G7" s="26"/>
      <c r="H7" s="25"/>
      <c r="I7" s="25"/>
      <c r="J7" s="23"/>
      <c r="K7" s="23"/>
    </row>
    <row r="8" spans="1:11" x14ac:dyDescent="0.25">
      <c r="A8" s="27">
        <v>43507</v>
      </c>
      <c r="B8" s="25">
        <v>586.59147869674189</v>
      </c>
      <c r="C8" s="25">
        <v>960</v>
      </c>
      <c r="D8" s="23">
        <v>0.61103279030910618</v>
      </c>
      <c r="E8" s="23">
        <v>0.65</v>
      </c>
      <c r="G8" s="26"/>
      <c r="H8" s="25"/>
      <c r="I8" s="25"/>
      <c r="J8" s="23"/>
      <c r="K8" s="23"/>
    </row>
    <row r="9" spans="1:11" x14ac:dyDescent="0.25">
      <c r="A9" s="27">
        <v>43508</v>
      </c>
      <c r="B9" s="25">
        <v>530.25313283208015</v>
      </c>
      <c r="C9" s="25">
        <v>860</v>
      </c>
      <c r="D9" s="23">
        <v>0.61657341026986068</v>
      </c>
      <c r="E9" s="23">
        <v>0.65</v>
      </c>
      <c r="G9" s="26"/>
      <c r="H9" s="25"/>
      <c r="I9" s="25"/>
      <c r="J9" s="23"/>
      <c r="K9" s="23"/>
    </row>
    <row r="10" spans="1:11" x14ac:dyDescent="0.25">
      <c r="A10" s="27">
        <v>43509</v>
      </c>
      <c r="B10" s="25">
        <v>586.98746867167927</v>
      </c>
      <c r="C10" s="25">
        <v>960</v>
      </c>
      <c r="D10" s="23">
        <v>0.61144527986633257</v>
      </c>
      <c r="E10" s="23">
        <v>0.65</v>
      </c>
      <c r="G10" s="26"/>
      <c r="H10" s="25"/>
      <c r="I10" s="25"/>
      <c r="J10" s="23"/>
      <c r="K10" s="23"/>
    </row>
    <row r="11" spans="1:11" x14ac:dyDescent="0.25">
      <c r="A11" s="27" t="s">
        <v>18</v>
      </c>
      <c r="B11" s="25">
        <v>504.68609022556393</v>
      </c>
      <c r="C11" s="25">
        <v>830</v>
      </c>
      <c r="D11" s="23">
        <v>0.60555559265843339</v>
      </c>
      <c r="E11" s="23">
        <v>0.65</v>
      </c>
      <c r="G11" s="26"/>
      <c r="H11" s="25"/>
      <c r="I11" s="25"/>
      <c r="J11" s="23"/>
      <c r="K11" s="23"/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7"/>
  <sheetViews>
    <sheetView topLeftCell="A3" workbookViewId="0">
      <selection activeCell="A4" sqref="A4"/>
    </sheetView>
  </sheetViews>
  <sheetFormatPr baseColWidth="10" defaultRowHeight="15" x14ac:dyDescent="0.25"/>
  <cols>
    <col min="1" max="1" width="14.140625" customWidth="1"/>
    <col min="4" max="4" width="11.42578125" style="6"/>
  </cols>
  <sheetData>
    <row r="1" spans="1:5" ht="18.75" x14ac:dyDescent="0.3">
      <c r="A1" s="1"/>
    </row>
    <row r="2" spans="1:5" ht="15.75" x14ac:dyDescent="0.25">
      <c r="A2" s="2"/>
      <c r="B2" t="s">
        <v>0</v>
      </c>
      <c r="D2" s="6" t="s">
        <v>1</v>
      </c>
    </row>
    <row r="3" spans="1:5" ht="45" x14ac:dyDescent="0.25">
      <c r="A3" s="3" t="s">
        <v>2</v>
      </c>
      <c r="B3" s="7" t="s">
        <v>3</v>
      </c>
      <c r="C3" s="7" t="s">
        <v>4</v>
      </c>
      <c r="D3" s="8" t="s">
        <v>5</v>
      </c>
      <c r="E3" t="s">
        <v>16</v>
      </c>
    </row>
    <row r="4" spans="1:5" ht="15.75" x14ac:dyDescent="0.25">
      <c r="A4" s="4">
        <v>43466</v>
      </c>
      <c r="D4" s="6" t="s">
        <v>6</v>
      </c>
      <c r="E4" s="23">
        <v>0.65</v>
      </c>
    </row>
    <row r="5" spans="1:5" ht="15.75" x14ac:dyDescent="0.25">
      <c r="A5" s="5">
        <f t="shared" ref="A5:A47" si="0">A4+1</f>
        <v>43467</v>
      </c>
      <c r="B5" s="9">
        <v>445.24360902255643</v>
      </c>
      <c r="C5">
        <v>960</v>
      </c>
      <c r="D5" s="6">
        <v>0.46379542606516294</v>
      </c>
      <c r="E5" s="23">
        <v>0.65</v>
      </c>
    </row>
    <row r="6" spans="1:5" ht="15.75" x14ac:dyDescent="0.25">
      <c r="A6" s="5">
        <f t="shared" si="0"/>
        <v>43468</v>
      </c>
      <c r="B6" s="9">
        <v>55.714285714285715</v>
      </c>
      <c r="C6">
        <v>205</v>
      </c>
      <c r="D6" s="6">
        <v>0.27177700348432055</v>
      </c>
      <c r="E6" s="23">
        <v>0.65</v>
      </c>
    </row>
    <row r="7" spans="1:5" ht="15.75" x14ac:dyDescent="0.25">
      <c r="A7" s="5">
        <f t="shared" si="0"/>
        <v>43469</v>
      </c>
      <c r="B7" s="9"/>
      <c r="D7" s="6" t="s">
        <v>6</v>
      </c>
      <c r="E7" s="23">
        <v>0.65</v>
      </c>
    </row>
    <row r="8" spans="1:5" ht="15.75" x14ac:dyDescent="0.25">
      <c r="A8" s="5">
        <f t="shared" si="0"/>
        <v>43470</v>
      </c>
      <c r="B8" s="9"/>
      <c r="D8" s="6" t="s">
        <v>6</v>
      </c>
      <c r="E8" s="23">
        <v>0.65</v>
      </c>
    </row>
    <row r="9" spans="1:5" ht="15.75" x14ac:dyDescent="0.25">
      <c r="A9" s="5">
        <f t="shared" si="0"/>
        <v>43471</v>
      </c>
      <c r="B9" s="9"/>
      <c r="D9" s="6" t="s">
        <v>6</v>
      </c>
      <c r="E9" s="23">
        <v>0.65</v>
      </c>
    </row>
    <row r="10" spans="1:5" ht="15.75" x14ac:dyDescent="0.25">
      <c r="A10" s="5">
        <f t="shared" si="0"/>
        <v>43472</v>
      </c>
      <c r="B10" s="9"/>
      <c r="D10" s="6" t="s">
        <v>6</v>
      </c>
      <c r="E10" s="23">
        <v>0.65</v>
      </c>
    </row>
    <row r="11" spans="1:5" ht="15.75" x14ac:dyDescent="0.25">
      <c r="A11" s="5">
        <f t="shared" si="0"/>
        <v>43473</v>
      </c>
      <c r="B11" s="9">
        <v>723.42857142857144</v>
      </c>
      <c r="C11">
        <v>960</v>
      </c>
      <c r="D11" s="6">
        <v>0.75357142857142856</v>
      </c>
      <c r="E11" s="23">
        <v>0.65</v>
      </c>
    </row>
    <row r="12" spans="1:5" ht="15.75" x14ac:dyDescent="0.25">
      <c r="A12" s="5">
        <f t="shared" si="0"/>
        <v>43474</v>
      </c>
      <c r="B12" s="9">
        <v>399.0900584795321</v>
      </c>
      <c r="C12">
        <v>455</v>
      </c>
      <c r="D12" s="6">
        <v>0.87712100764732326</v>
      </c>
      <c r="E12" s="23">
        <v>0.65</v>
      </c>
    </row>
    <row r="13" spans="1:5" ht="15.75" x14ac:dyDescent="0.25">
      <c r="A13" s="5">
        <f t="shared" si="0"/>
        <v>43475</v>
      </c>
      <c r="B13" s="9"/>
      <c r="D13" s="6" t="s">
        <v>6</v>
      </c>
      <c r="E13" s="23">
        <v>0.65</v>
      </c>
    </row>
    <row r="14" spans="1:5" ht="15.75" x14ac:dyDescent="0.25">
      <c r="A14" s="5">
        <f t="shared" si="0"/>
        <v>43476</v>
      </c>
      <c r="B14" s="9"/>
      <c r="D14" s="6" t="s">
        <v>6</v>
      </c>
      <c r="E14" s="23">
        <v>0.65</v>
      </c>
    </row>
    <row r="15" spans="1:5" ht="15.75" x14ac:dyDescent="0.25">
      <c r="A15" s="5">
        <f t="shared" si="0"/>
        <v>43477</v>
      </c>
      <c r="B15" s="9"/>
      <c r="D15" s="6" t="s">
        <v>6</v>
      </c>
      <c r="E15" s="23">
        <v>0.65</v>
      </c>
    </row>
    <row r="16" spans="1:5" ht="15.75" x14ac:dyDescent="0.25">
      <c r="A16" s="5">
        <f t="shared" si="0"/>
        <v>43478</v>
      </c>
      <c r="B16" s="9"/>
      <c r="D16" s="6" t="s">
        <v>6</v>
      </c>
      <c r="E16" s="23">
        <v>0.65</v>
      </c>
    </row>
    <row r="17" spans="1:5" ht="15.75" x14ac:dyDescent="0.25">
      <c r="A17" s="5">
        <f t="shared" si="0"/>
        <v>43479</v>
      </c>
      <c r="B17" s="9">
        <v>527.96658312447789</v>
      </c>
      <c r="C17">
        <v>850</v>
      </c>
      <c r="D17" s="6">
        <v>0.62113715661703284</v>
      </c>
      <c r="E17" s="23">
        <v>0.65</v>
      </c>
    </row>
    <row r="18" spans="1:5" ht="15.75" x14ac:dyDescent="0.25">
      <c r="A18" s="5">
        <f t="shared" si="0"/>
        <v>43480</v>
      </c>
      <c r="B18" s="9"/>
      <c r="D18" s="6" t="s">
        <v>6</v>
      </c>
      <c r="E18" s="23">
        <v>0.65</v>
      </c>
    </row>
    <row r="19" spans="1:5" ht="15.75" x14ac:dyDescent="0.25">
      <c r="A19" s="5">
        <f t="shared" si="0"/>
        <v>43481</v>
      </c>
      <c r="B19" s="9"/>
      <c r="D19" s="6" t="s">
        <v>6</v>
      </c>
      <c r="E19" s="23">
        <v>0.65</v>
      </c>
    </row>
    <row r="20" spans="1:5" ht="15.75" x14ac:dyDescent="0.25">
      <c r="A20" s="5">
        <f t="shared" si="0"/>
        <v>43482</v>
      </c>
      <c r="B20" s="9"/>
      <c r="D20" s="6" t="s">
        <v>6</v>
      </c>
      <c r="E20" s="23">
        <v>0.65</v>
      </c>
    </row>
    <row r="21" spans="1:5" ht="15.75" x14ac:dyDescent="0.25">
      <c r="A21" s="5">
        <f t="shared" si="0"/>
        <v>43483</v>
      </c>
      <c r="B21" s="9">
        <v>644.30075187969919</v>
      </c>
      <c r="C21">
        <v>960</v>
      </c>
      <c r="D21" s="6">
        <v>0.67114661654135332</v>
      </c>
      <c r="E21" s="23">
        <v>0.65</v>
      </c>
    </row>
    <row r="22" spans="1:5" ht="15.75" x14ac:dyDescent="0.25">
      <c r="A22" s="5">
        <f t="shared" si="0"/>
        <v>43484</v>
      </c>
      <c r="B22" s="9"/>
      <c r="D22" s="6" t="s">
        <v>6</v>
      </c>
      <c r="E22" s="23">
        <v>0.65</v>
      </c>
    </row>
    <row r="23" spans="1:5" ht="15.75" x14ac:dyDescent="0.25">
      <c r="A23" s="5">
        <f t="shared" si="0"/>
        <v>43485</v>
      </c>
      <c r="B23" s="9"/>
      <c r="D23" s="6" t="s">
        <v>6</v>
      </c>
      <c r="E23" s="23">
        <v>0.65</v>
      </c>
    </row>
    <row r="24" spans="1:5" ht="15.75" x14ac:dyDescent="0.25">
      <c r="A24" s="5">
        <f t="shared" si="0"/>
        <v>43486</v>
      </c>
      <c r="B24" s="9">
        <v>726.57142857142867</v>
      </c>
      <c r="C24">
        <v>960</v>
      </c>
      <c r="D24" s="6">
        <v>0.75684523809523818</v>
      </c>
      <c r="E24" s="23">
        <v>0.65</v>
      </c>
    </row>
    <row r="25" spans="1:5" ht="15.75" x14ac:dyDescent="0.25">
      <c r="A25" s="5">
        <f t="shared" si="0"/>
        <v>43487</v>
      </c>
      <c r="B25" s="9"/>
      <c r="D25" s="6" t="s">
        <v>6</v>
      </c>
      <c r="E25" s="23">
        <v>0.65</v>
      </c>
    </row>
    <row r="26" spans="1:5" ht="15.75" x14ac:dyDescent="0.25">
      <c r="A26" s="5">
        <f t="shared" si="0"/>
        <v>43488</v>
      </c>
      <c r="B26" s="9"/>
      <c r="D26" s="6" t="s">
        <v>6</v>
      </c>
      <c r="E26" s="23">
        <v>0.65</v>
      </c>
    </row>
    <row r="27" spans="1:5" ht="15.75" x14ac:dyDescent="0.25">
      <c r="A27" s="5">
        <f t="shared" si="0"/>
        <v>43489</v>
      </c>
      <c r="B27" s="9"/>
      <c r="D27" s="6" t="s">
        <v>6</v>
      </c>
      <c r="E27" s="23">
        <v>0.65</v>
      </c>
    </row>
    <row r="28" spans="1:5" ht="15.75" x14ac:dyDescent="0.25">
      <c r="A28" s="5">
        <f t="shared" si="0"/>
        <v>43490</v>
      </c>
      <c r="B28" s="9">
        <v>505.89473684210526</v>
      </c>
      <c r="C28">
        <v>960</v>
      </c>
      <c r="D28" s="6">
        <v>0.52697368421052626</v>
      </c>
      <c r="E28" s="23">
        <v>0.65</v>
      </c>
    </row>
    <row r="29" spans="1:5" ht="15.75" x14ac:dyDescent="0.25">
      <c r="A29" s="5">
        <f t="shared" si="0"/>
        <v>43491</v>
      </c>
      <c r="B29" s="9"/>
      <c r="D29" s="6" t="s">
        <v>6</v>
      </c>
      <c r="E29" s="23">
        <v>0.65</v>
      </c>
    </row>
    <row r="30" spans="1:5" ht="15.75" x14ac:dyDescent="0.25">
      <c r="A30" s="5">
        <f t="shared" si="0"/>
        <v>43492</v>
      </c>
      <c r="B30" s="9"/>
      <c r="D30" s="6" t="s">
        <v>6</v>
      </c>
      <c r="E30" s="23">
        <v>0.65</v>
      </c>
    </row>
    <row r="31" spans="1:5" ht="15.75" x14ac:dyDescent="0.25">
      <c r="A31" s="5">
        <f t="shared" si="0"/>
        <v>43493</v>
      </c>
      <c r="B31" s="9">
        <v>554.44611528822054</v>
      </c>
      <c r="C31">
        <v>780</v>
      </c>
      <c r="D31" s="6">
        <v>0.71082835293361613</v>
      </c>
      <c r="E31" s="23">
        <v>0.65</v>
      </c>
    </row>
    <row r="32" spans="1:5" ht="15.75" x14ac:dyDescent="0.25">
      <c r="A32" s="5">
        <f t="shared" si="0"/>
        <v>43494</v>
      </c>
      <c r="B32" s="9"/>
      <c r="D32" s="6" t="s">
        <v>6</v>
      </c>
      <c r="E32" s="23">
        <v>0.65</v>
      </c>
    </row>
    <row r="33" spans="1:5" ht="15.75" x14ac:dyDescent="0.25">
      <c r="A33" s="5">
        <f t="shared" si="0"/>
        <v>43495</v>
      </c>
      <c r="B33" s="9"/>
      <c r="D33" s="6" t="s">
        <v>6</v>
      </c>
      <c r="E33" s="23">
        <v>0.65</v>
      </c>
    </row>
    <row r="34" spans="1:5" ht="15.75" x14ac:dyDescent="0.25">
      <c r="A34" s="5">
        <f t="shared" si="0"/>
        <v>43496</v>
      </c>
      <c r="B34" s="9"/>
      <c r="D34" s="6" t="s">
        <v>6</v>
      </c>
      <c r="E34" s="23">
        <v>0.65</v>
      </c>
    </row>
    <row r="35" spans="1:5" ht="15.75" x14ac:dyDescent="0.25">
      <c r="A35" s="5">
        <f t="shared" si="0"/>
        <v>43497</v>
      </c>
      <c r="B35" s="9"/>
      <c r="D35" s="6" t="s">
        <v>6</v>
      </c>
      <c r="E35" s="23">
        <v>0.65</v>
      </c>
    </row>
    <row r="36" spans="1:5" ht="15.75" x14ac:dyDescent="0.25">
      <c r="A36" s="5">
        <f t="shared" si="0"/>
        <v>43498</v>
      </c>
      <c r="B36" s="9"/>
      <c r="D36" s="6" t="s">
        <v>6</v>
      </c>
      <c r="E36" s="23">
        <v>0.65</v>
      </c>
    </row>
    <row r="37" spans="1:5" ht="15.75" x14ac:dyDescent="0.25">
      <c r="A37" s="5">
        <f t="shared" si="0"/>
        <v>43499</v>
      </c>
      <c r="B37" s="9"/>
      <c r="D37" s="6" t="s">
        <v>6</v>
      </c>
      <c r="E37" s="23">
        <v>0.65</v>
      </c>
    </row>
    <row r="38" spans="1:5" ht="15.75" x14ac:dyDescent="0.25">
      <c r="A38" s="5">
        <f t="shared" si="0"/>
        <v>43500</v>
      </c>
      <c r="B38" s="9"/>
      <c r="D38" s="6" t="s">
        <v>6</v>
      </c>
      <c r="E38" s="23">
        <v>0.65</v>
      </c>
    </row>
    <row r="39" spans="1:5" ht="15.75" x14ac:dyDescent="0.25">
      <c r="A39" s="5">
        <f t="shared" si="0"/>
        <v>43501</v>
      </c>
      <c r="B39" s="9"/>
      <c r="D39" s="6" t="s">
        <v>6</v>
      </c>
      <c r="E39" s="23">
        <v>0.65</v>
      </c>
    </row>
    <row r="40" spans="1:5" ht="15.75" x14ac:dyDescent="0.25">
      <c r="A40" s="5">
        <f t="shared" si="0"/>
        <v>43502</v>
      </c>
      <c r="B40" s="9">
        <v>825.09273182957384</v>
      </c>
      <c r="C40">
        <v>1440</v>
      </c>
      <c r="D40" s="6">
        <v>0.57298106377053737</v>
      </c>
      <c r="E40" s="23">
        <v>0.65</v>
      </c>
    </row>
    <row r="41" spans="1:5" ht="15.75" x14ac:dyDescent="0.25">
      <c r="A41" s="5">
        <f t="shared" si="0"/>
        <v>43503</v>
      </c>
      <c r="B41" s="9">
        <v>314.91228070175436</v>
      </c>
      <c r="C41">
        <v>540</v>
      </c>
      <c r="D41" s="6">
        <v>0.58317089018843404</v>
      </c>
      <c r="E41" s="23">
        <v>0.65</v>
      </c>
    </row>
    <row r="42" spans="1:5" ht="15.75" x14ac:dyDescent="0.25">
      <c r="A42" s="5">
        <f t="shared" si="0"/>
        <v>43504</v>
      </c>
      <c r="B42" s="9"/>
      <c r="D42" s="6" t="s">
        <v>6</v>
      </c>
      <c r="E42" s="23">
        <v>0.65</v>
      </c>
    </row>
    <row r="43" spans="1:5" ht="15.75" x14ac:dyDescent="0.25">
      <c r="A43" s="5">
        <f t="shared" si="0"/>
        <v>43505</v>
      </c>
      <c r="B43" s="9"/>
      <c r="D43" s="6" t="s">
        <v>6</v>
      </c>
      <c r="E43" s="23">
        <v>0.65</v>
      </c>
    </row>
    <row r="44" spans="1:5" ht="15.75" x14ac:dyDescent="0.25">
      <c r="A44" s="5">
        <f t="shared" si="0"/>
        <v>43506</v>
      </c>
      <c r="B44" s="9"/>
      <c r="D44" s="6" t="s">
        <v>6</v>
      </c>
      <c r="E44" s="23">
        <v>0.65</v>
      </c>
    </row>
    <row r="45" spans="1:5" ht="15.75" x14ac:dyDescent="0.25">
      <c r="A45" s="5">
        <f t="shared" si="0"/>
        <v>43507</v>
      </c>
      <c r="B45" s="9">
        <v>586.59147869674189</v>
      </c>
      <c r="C45">
        <v>960</v>
      </c>
      <c r="D45" s="6">
        <v>0.61103279030910618</v>
      </c>
      <c r="E45" s="23">
        <v>0.65</v>
      </c>
    </row>
    <row r="46" spans="1:5" ht="15.75" x14ac:dyDescent="0.25">
      <c r="A46" s="5">
        <f t="shared" si="0"/>
        <v>43508</v>
      </c>
      <c r="B46" s="9">
        <v>530.25313283208015</v>
      </c>
      <c r="C46">
        <v>860</v>
      </c>
      <c r="D46" s="6">
        <v>0.61657341026986068</v>
      </c>
      <c r="E46" s="23">
        <v>0.65</v>
      </c>
    </row>
    <row r="47" spans="1:5" ht="15.75" x14ac:dyDescent="0.25">
      <c r="A47" s="5">
        <f t="shared" si="0"/>
        <v>43509</v>
      </c>
      <c r="B47" s="9">
        <v>586.98746867167927</v>
      </c>
      <c r="C47">
        <v>960</v>
      </c>
      <c r="D47" s="6">
        <v>0.61144527986633257</v>
      </c>
      <c r="E47" s="23">
        <v>0.65</v>
      </c>
    </row>
  </sheetData>
  <conditionalFormatting sqref="A4:A47">
    <cfRule type="timePeriod" dxfId="0" priority="1" stopIfTrue="1" timePeriod="today">
      <formula>FLOOR(A4,1)=TODAY()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workbookViewId="0">
      <selection activeCell="C7" sqref="C7"/>
    </sheetView>
  </sheetViews>
  <sheetFormatPr baseColWidth="10" defaultRowHeight="15" x14ac:dyDescent="0.25"/>
  <sheetData>
    <row r="1" spans="1:9" x14ac:dyDescent="0.25">
      <c r="C1" s="10"/>
      <c r="D1" s="10"/>
      <c r="E1" s="10"/>
      <c r="F1" s="10"/>
      <c r="G1" s="10"/>
      <c r="I1" s="11"/>
    </row>
    <row r="2" spans="1:9" x14ac:dyDescent="0.25">
      <c r="C2" s="12"/>
      <c r="D2" s="12"/>
      <c r="E2" s="12"/>
      <c r="F2" s="12"/>
      <c r="G2" s="12"/>
      <c r="I2" s="11"/>
    </row>
    <row r="3" spans="1:9" x14ac:dyDescent="0.25">
      <c r="I3" s="11"/>
    </row>
    <row r="4" spans="1:9" x14ac:dyDescent="0.25">
      <c r="I4" s="11"/>
    </row>
    <row r="5" spans="1:9" ht="30" x14ac:dyDescent="0.25">
      <c r="C5" s="22" t="s">
        <v>15</v>
      </c>
      <c r="I5" s="11"/>
    </row>
    <row r="6" spans="1:9" x14ac:dyDescent="0.25">
      <c r="C6" s="12" t="s">
        <v>7</v>
      </c>
      <c r="D6" s="12" t="s">
        <v>8</v>
      </c>
      <c r="E6" s="12" t="s">
        <v>9</v>
      </c>
      <c r="F6" s="12" t="s">
        <v>10</v>
      </c>
      <c r="G6" s="12" t="s">
        <v>11</v>
      </c>
      <c r="I6" s="13"/>
    </row>
    <row r="7" spans="1:9" x14ac:dyDescent="0.25">
      <c r="B7" s="16" t="s">
        <v>12</v>
      </c>
      <c r="C7" s="17"/>
      <c r="D7" s="17"/>
      <c r="E7" s="17"/>
      <c r="F7" s="17"/>
      <c r="G7" s="17"/>
      <c r="I7" s="11"/>
    </row>
    <row r="8" spans="1:9" x14ac:dyDescent="0.25">
      <c r="B8" s="16" t="s">
        <v>13</v>
      </c>
      <c r="C8" s="17"/>
      <c r="D8" s="17"/>
      <c r="E8" s="17"/>
      <c r="F8" s="17"/>
      <c r="G8" s="17"/>
      <c r="I8" s="11"/>
    </row>
    <row r="9" spans="1:9" ht="23.25" x14ac:dyDescent="0.35">
      <c r="A9" s="14"/>
      <c r="B9" s="18" t="s">
        <v>5</v>
      </c>
      <c r="C9" s="19"/>
      <c r="D9" s="19"/>
      <c r="E9" s="19"/>
      <c r="F9" s="19"/>
      <c r="G9" s="19"/>
      <c r="I9" s="15"/>
    </row>
    <row r="10" spans="1:9" x14ac:dyDescent="0.25">
      <c r="B10" s="20" t="s">
        <v>14</v>
      </c>
      <c r="C10" s="21">
        <v>0.65</v>
      </c>
      <c r="D10" s="21">
        <f>C10</f>
        <v>0.65</v>
      </c>
      <c r="E10" s="21">
        <f t="shared" ref="E10:G10" si="0">D10</f>
        <v>0.65</v>
      </c>
      <c r="F10" s="21">
        <f t="shared" si="0"/>
        <v>0.65</v>
      </c>
      <c r="G10" s="21">
        <f t="shared" si="0"/>
        <v>0.65</v>
      </c>
      <c r="I10" s="11"/>
    </row>
    <row r="11" spans="1:9" x14ac:dyDescent="0.25">
      <c r="I11" s="11"/>
    </row>
    <row r="12" spans="1:9" x14ac:dyDescent="0.25">
      <c r="I12" s="11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synthèse</vt:lpstr>
      <vt:lpstr>feuille de saisie</vt:lpstr>
      <vt:lpstr>graphiques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 cretaille</dc:creator>
  <cp:lastModifiedBy>Micot, Nicolas            UTC CCS</cp:lastModifiedBy>
  <dcterms:created xsi:type="dcterms:W3CDTF">2019-07-09T11:09:10Z</dcterms:created>
  <dcterms:modified xsi:type="dcterms:W3CDTF">2019-07-10T09:54:45Z</dcterms:modified>
</cp:coreProperties>
</file>