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1840" windowHeight="11610" activeTab="1"/>
  </bookViews>
  <sheets>
    <sheet name="Sheet1" sheetId="2" r:id="rId1"/>
    <sheet name="Feuil1" sheetId="1" r:id="rId2"/>
  </sheets>
  <calcPr calcId="145621"/>
</workbook>
</file>

<file path=xl/calcChain.xml><?xml version="1.0" encoding="utf-8"?>
<calcChain xmlns="http://schemas.openxmlformats.org/spreadsheetml/2006/main">
  <c r="F6" i="1" l="1"/>
  <c r="F5" i="1"/>
  <c r="F7" i="1"/>
  <c r="G7" i="1" l="1"/>
  <c r="G5" i="1"/>
  <c r="G6" i="1"/>
  <c r="E7" i="1" l="1"/>
  <c r="H7" i="1" l="1"/>
  <c r="E2" i="1"/>
  <c r="E6" i="1"/>
  <c r="E5" i="1"/>
  <c r="H6" i="1"/>
  <c r="H5" i="1" l="1"/>
</calcChain>
</file>

<file path=xl/sharedStrings.xml><?xml version="1.0" encoding="utf-8"?>
<sst xmlns="http://schemas.openxmlformats.org/spreadsheetml/2006/main" count="27" uniqueCount="16">
  <si>
    <t>&lt;21:00</t>
  </si>
  <si>
    <t>21:00-06:00</t>
  </si>
  <si>
    <t>06:00-07:00</t>
  </si>
  <si>
    <t>Heures</t>
  </si>
  <si>
    <t>Tarif</t>
  </si>
  <si>
    <t>Total</t>
  </si>
  <si>
    <t>Lu-Ve</t>
  </si>
  <si>
    <t>06:00 - 21:00</t>
  </si>
  <si>
    <t>21:00 - 06:00</t>
  </si>
  <si>
    <t>Note</t>
  </si>
  <si>
    <t>May</t>
  </si>
  <si>
    <t>06:00-21:00</t>
  </si>
  <si>
    <t>Sam</t>
  </si>
  <si>
    <t>Dim</t>
  </si>
  <si>
    <t>Lu-Sam Ferier</t>
  </si>
  <si>
    <t>Dim Ferier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</si>
</sst>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mm"/>
    <numFmt numFmtId="165" formatCode="dddd\ d"/>
    <numFmt numFmtId="166" formatCode="_ [$€-2]\ * #,##0.00_ ;_ [$€-2]\ * \-#,##0.00_ ;_ [$€-2]\ * &quot;-&quot;??_ ;_ @_ "/>
  </numFmts>
  <fonts count="1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0"/>
      <name val="Arial Cyr"/>
    </font>
    <font>
      <sz val="10"/>
      <name val="Arial Cyr"/>
      <family val="2"/>
      <charset val="204"/>
    </font>
    <font>
      <sz val="10"/>
      <name val="Times New Roman"/>
      <family val="1"/>
      <charset val="204"/>
    </font>
    <font>
      <sz val="8"/>
      <name val="Arial"/>
      <family val="2"/>
      <charset val="204"/>
    </font>
    <font>
      <b/>
      <sz val="8"/>
      <name val="Arial Cyr"/>
    </font>
    <font>
      <b/>
      <sz val="9"/>
      <name val="Arial Cyr"/>
      <charset val="204"/>
    </font>
    <font>
      <b/>
      <sz val="8"/>
      <name val="Arial Cyr"/>
      <charset val="204"/>
    </font>
    <font>
      <sz val="8"/>
      <color theme="1"/>
      <name val="Arial Cyr"/>
    </font>
    <font>
      <sz val="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13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35">
    <xf numFmtId="0" fontId="0" fillId="0" borderId="0" xfId="0"/>
    <xf numFmtId="0" fontId="3" fillId="2" borderId="0" xfId="1" applyFont="1" applyFill="1" applyBorder="1" applyAlignment="1">
      <alignment vertical="center"/>
    </xf>
    <xf numFmtId="0" fontId="1" fillId="2" borderId="0" xfId="1" applyFont="1" applyFill="1" applyAlignment="1">
      <alignment vertical="center"/>
    </xf>
    <xf numFmtId="165" fontId="5" fillId="3" borderId="8" xfId="1" applyNumberFormat="1" applyFont="1" applyFill="1" applyBorder="1" applyAlignment="1">
      <alignment horizontal="center" vertical="center" shrinkToFit="1"/>
    </xf>
    <xf numFmtId="0" fontId="5" fillId="3" borderId="0" xfId="1" applyFont="1" applyFill="1" applyBorder="1" applyAlignment="1">
      <alignment horizontal="center" vertical="center" wrapText="1" shrinkToFit="1"/>
    </xf>
    <xf numFmtId="0" fontId="10" fillId="0" borderId="0" xfId="0" applyFont="1"/>
    <xf numFmtId="0" fontId="0" fillId="0" borderId="1" xfId="0" applyBorder="1"/>
    <xf numFmtId="0" fontId="10" fillId="0" borderId="1" xfId="0" applyFont="1" applyBorder="1"/>
    <xf numFmtId="2" fontId="9" fillId="3" borderId="1" xfId="1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20" fontId="10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8" fillId="4" borderId="11" xfId="1" applyFont="1" applyFill="1" applyBorder="1" applyAlignment="1">
      <alignment horizontal="center" vertical="center" shrinkToFit="1"/>
    </xf>
    <xf numFmtId="0" fontId="8" fillId="4" borderId="16" xfId="1" applyFont="1" applyFill="1" applyBorder="1" applyAlignment="1">
      <alignment horizontal="center" vertical="center" shrinkToFit="1"/>
    </xf>
    <xf numFmtId="0" fontId="6" fillId="4" borderId="9" xfId="1" applyFont="1" applyFill="1" applyBorder="1" applyAlignment="1">
      <alignment horizontal="center" vertical="center" shrinkToFit="1"/>
    </xf>
    <xf numFmtId="0" fontId="6" fillId="4" borderId="14" xfId="1" applyFont="1" applyFill="1" applyBorder="1" applyAlignment="1">
      <alignment horizontal="center" vertical="center" shrinkToFit="1"/>
    </xf>
    <xf numFmtId="0" fontId="7" fillId="4" borderId="10" xfId="1" applyFont="1" applyFill="1" applyBorder="1" applyAlignment="1">
      <alignment horizontal="center" vertical="center" shrinkToFit="1"/>
    </xf>
    <xf numFmtId="0" fontId="7" fillId="4" borderId="15" xfId="1" applyFont="1" applyFill="1" applyBorder="1" applyAlignment="1">
      <alignment horizontal="center" vertical="center" shrinkToFit="1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 shrinkToFit="1"/>
    </xf>
    <xf numFmtId="0" fontId="4" fillId="0" borderId="12" xfId="1" applyFont="1" applyFill="1" applyBorder="1" applyAlignment="1">
      <alignment horizontal="center" vertical="center" shrinkToFit="1"/>
    </xf>
    <xf numFmtId="0" fontId="5" fillId="0" borderId="6" xfId="1" applyFont="1" applyFill="1" applyBorder="1" applyAlignment="1">
      <alignment horizontal="center" vertical="center" shrinkToFit="1"/>
    </xf>
    <xf numFmtId="165" fontId="5" fillId="3" borderId="7" xfId="1" applyNumberFormat="1" applyFont="1" applyFill="1" applyBorder="1" applyAlignment="1">
      <alignment horizontal="center" vertical="center" shrinkToFit="1"/>
    </xf>
    <xf numFmtId="165" fontId="5" fillId="3" borderId="0" xfId="1" applyNumberFormat="1" applyFont="1" applyFill="1" applyBorder="1" applyAlignment="1">
      <alignment horizontal="center" vertical="center" shrinkToFit="1"/>
    </xf>
    <xf numFmtId="165" fontId="5" fillId="3" borderId="13" xfId="1" applyNumberFormat="1" applyFont="1" applyFill="1" applyBorder="1" applyAlignment="1">
      <alignment horizontal="center" vertical="center" shrinkToFit="1"/>
    </xf>
    <xf numFmtId="0" fontId="5" fillId="0" borderId="7" xfId="1" applyFont="1" applyFill="1" applyBorder="1" applyAlignment="1">
      <alignment horizontal="center" vertical="center" shrinkToFit="1"/>
    </xf>
    <xf numFmtId="0" fontId="5" fillId="0" borderId="0" xfId="1" applyFont="1" applyFill="1" applyBorder="1" applyAlignment="1">
      <alignment horizontal="center" vertical="center" shrinkToFit="1"/>
    </xf>
    <xf numFmtId="0" fontId="5" fillId="0" borderId="13" xfId="1" applyFont="1" applyFill="1" applyBorder="1" applyAlignment="1">
      <alignment horizontal="center" vertical="center" shrinkToFit="1"/>
    </xf>
    <xf numFmtId="164" fontId="2" fillId="2" borderId="0" xfId="1" applyNumberFormat="1" applyFont="1" applyFill="1" applyBorder="1" applyAlignment="1">
      <alignment horizontal="center" vertical="center"/>
    </xf>
    <xf numFmtId="164" fontId="2" fillId="2" borderId="17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8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K6"/>
  <sheetViews>
    <sheetView workbookViewId="0">
      <selection activeCell="M13" sqref="M13"/>
    </sheetView>
  </sheetViews>
  <sheetFormatPr baseColWidth="10" defaultColWidth="9.140625" defaultRowHeight="15"/>
  <cols>
    <col min="1" max="1" width="9.140625" style="12"/>
    <col min="2" max="3" width="11.7109375" style="12" bestFit="1" customWidth="1"/>
    <col min="4" max="11" width="10.85546875" style="12" bestFit="1" customWidth="1"/>
    <col min="12" max="16384" width="9.140625" style="12"/>
  </cols>
  <sheetData>
    <row r="3" spans="1:11">
      <c r="B3" s="14" t="s">
        <v>6</v>
      </c>
      <c r="C3" s="14"/>
      <c r="D3" s="14" t="s">
        <v>12</v>
      </c>
      <c r="E3" s="14"/>
      <c r="F3" s="14" t="s">
        <v>13</v>
      </c>
      <c r="G3" s="14"/>
      <c r="H3" s="14" t="s">
        <v>14</v>
      </c>
      <c r="I3" s="14"/>
      <c r="J3" s="14" t="s">
        <v>15</v>
      </c>
      <c r="K3" s="14"/>
    </row>
    <row r="4" spans="1:11">
      <c r="B4" s="9" t="s">
        <v>7</v>
      </c>
      <c r="C4" s="9" t="s">
        <v>8</v>
      </c>
      <c r="D4" s="9" t="s">
        <v>11</v>
      </c>
      <c r="E4" s="9" t="s">
        <v>1</v>
      </c>
      <c r="F4" s="9" t="s">
        <v>11</v>
      </c>
      <c r="G4" s="9" t="s">
        <v>1</v>
      </c>
      <c r="H4" s="9" t="s">
        <v>11</v>
      </c>
      <c r="I4" s="9" t="s">
        <v>1</v>
      </c>
      <c r="J4" s="9" t="s">
        <v>11</v>
      </c>
      <c r="K4" s="9" t="s">
        <v>1</v>
      </c>
    </row>
    <row r="5" spans="1:11">
      <c r="A5" s="12">
        <v>1</v>
      </c>
      <c r="B5" s="13">
        <v>23.8</v>
      </c>
      <c r="C5" s="13">
        <v>26.42</v>
      </c>
      <c r="D5" s="9">
        <v>23.8</v>
      </c>
      <c r="E5" s="9">
        <v>26.42</v>
      </c>
      <c r="F5" s="9">
        <v>26.18</v>
      </c>
      <c r="G5" s="9">
        <v>29.32</v>
      </c>
      <c r="H5" s="9">
        <v>47.6</v>
      </c>
      <c r="I5" s="9">
        <v>52.84</v>
      </c>
      <c r="J5" s="9">
        <v>53.68</v>
      </c>
      <c r="K5" s="9">
        <v>58.65</v>
      </c>
    </row>
    <row r="6" spans="1:11">
      <c r="A6" s="12">
        <v>2</v>
      </c>
      <c r="B6" s="13">
        <v>24.4</v>
      </c>
      <c r="C6" s="13">
        <v>27.08</v>
      </c>
      <c r="D6" s="9">
        <v>24.4</v>
      </c>
      <c r="E6" s="9">
        <v>27.08</v>
      </c>
      <c r="F6" s="9">
        <v>26.84</v>
      </c>
      <c r="G6" s="9">
        <v>30.06</v>
      </c>
      <c r="H6" s="9">
        <v>48.8</v>
      </c>
      <c r="I6" s="9">
        <v>54.17</v>
      </c>
      <c r="J6" s="9">
        <v>64.239999999999995</v>
      </c>
      <c r="K6" s="9">
        <v>60.13</v>
      </c>
    </row>
  </sheetData>
  <mergeCells count="5">
    <mergeCell ref="B3:C3"/>
    <mergeCell ref="D3:E3"/>
    <mergeCell ref="F3:G3"/>
    <mergeCell ref="H3:I3"/>
    <mergeCell ref="J3:K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F7" sqref="F7"/>
    </sheetView>
  </sheetViews>
  <sheetFormatPr baseColWidth="10" defaultColWidth="11.42578125" defaultRowHeight="15"/>
  <cols>
    <col min="2" max="2" width="4.28515625" bestFit="1" customWidth="1"/>
    <col min="3" max="4" width="5.5703125" bestFit="1" customWidth="1"/>
    <col min="5" max="5" width="4.85546875" bestFit="1" customWidth="1"/>
    <col min="6" max="8" width="9.140625" bestFit="1" customWidth="1"/>
    <col min="9" max="9" width="6.5703125" bestFit="1" customWidth="1"/>
    <col min="10" max="11" width="9.140625" bestFit="1" customWidth="1"/>
  </cols>
  <sheetData>
    <row r="1" spans="1:14" ht="15.75" thickBot="1">
      <c r="B1" s="33" t="s">
        <v>10</v>
      </c>
      <c r="C1" s="34"/>
      <c r="D1" s="21">
        <v>2019</v>
      </c>
      <c r="E1" s="22"/>
      <c r="F1" s="23"/>
      <c r="G1" s="1"/>
      <c r="H1" s="1"/>
      <c r="I1" s="1"/>
      <c r="J1" s="1"/>
      <c r="K1" s="1"/>
      <c r="L1" s="2"/>
      <c r="M1" s="2"/>
      <c r="N1" s="2"/>
    </row>
    <row r="2" spans="1:14">
      <c r="C2" s="24"/>
      <c r="D2" s="26"/>
      <c r="E2" s="27">
        <f>DATE($E$1,5,1)</f>
        <v>122</v>
      </c>
      <c r="F2" s="28"/>
      <c r="G2" s="28"/>
      <c r="H2" s="29"/>
      <c r="I2" s="3"/>
      <c r="J2" s="3"/>
      <c r="K2" s="3"/>
      <c r="L2" s="17" t="s">
        <v>3</v>
      </c>
      <c r="M2" s="19" t="s">
        <v>4</v>
      </c>
      <c r="N2" s="15" t="s">
        <v>5</v>
      </c>
    </row>
    <row r="3" spans="1:14">
      <c r="C3" s="25"/>
      <c r="D3" s="26"/>
      <c r="E3" s="30"/>
      <c r="F3" s="31"/>
      <c r="G3" s="31"/>
      <c r="H3" s="32"/>
      <c r="I3" s="4"/>
      <c r="J3" s="4"/>
      <c r="K3" s="4"/>
      <c r="L3" s="18"/>
      <c r="M3" s="20"/>
      <c r="N3" s="16"/>
    </row>
    <row r="4" spans="1:14">
      <c r="B4" s="5" t="s">
        <v>9</v>
      </c>
      <c r="E4" s="10" t="s">
        <v>5</v>
      </c>
      <c r="F4" s="10" t="s">
        <v>11</v>
      </c>
      <c r="G4" s="10" t="s">
        <v>1</v>
      </c>
      <c r="H4" s="10" t="s">
        <v>2</v>
      </c>
      <c r="I4" s="5" t="s">
        <v>0</v>
      </c>
      <c r="J4" s="5" t="s">
        <v>1</v>
      </c>
      <c r="K4" s="5" t="s">
        <v>2</v>
      </c>
    </row>
    <row r="5" spans="1:14">
      <c r="A5" s="7">
        <v>1</v>
      </c>
      <c r="B5" s="7"/>
      <c r="C5" s="11">
        <v>0.70833333333333337</v>
      </c>
      <c r="D5" s="11">
        <v>0.33333333333333331</v>
      </c>
      <c r="E5" s="8">
        <f>24*(MOD(D5-C5,1))</f>
        <v>15</v>
      </c>
      <c r="F5" s="11">
        <f t="shared" ref="F5:F7" si="0">IF(C5&gt;TIMEVALUE("21:00:00"),0,MIN(TIMEVALUE("21:00:00"),IF(D5&lt;C5,D5+1,D5))-C5)</f>
        <v>0.16666666666666663</v>
      </c>
      <c r="G5" s="11">
        <f>IF(IF(D5&lt;C5,D5+1,D5)&gt;TIMEVALUE("21:00:00"),MIN(IF(D5&lt;C5,D5+1,D5),TIMEVALUE("06:00:00")+1)-MAX(C5,TIMEVALUE("21:00:00")),0)</f>
        <v>0.375</v>
      </c>
      <c r="H5" s="11">
        <f>IF(IF(D5&lt;C5,D5+1,D5)&gt;TIMEVALUE("06:00:00")+1,MIN(D5+1,TIMEVALUE("07:00:00")+1)-TIMEVALUE("06:00:00")+1,0)</f>
        <v>2.041666666666667</v>
      </c>
    </row>
    <row r="6" spans="1:14">
      <c r="A6" s="7">
        <v>2</v>
      </c>
      <c r="B6" s="7"/>
      <c r="C6" s="11">
        <v>0.29166666666666669</v>
      </c>
      <c r="D6" s="11">
        <v>0.91666666666666663</v>
      </c>
      <c r="E6" s="8">
        <f>24*(MOD(D6-C6,1))</f>
        <v>15</v>
      </c>
      <c r="F6" s="11">
        <f t="shared" si="0"/>
        <v>0.58333333333333326</v>
      </c>
      <c r="G6" s="11">
        <f>IF(IF(D6&lt;C6,D6+1,D6)&gt;TIMEVALUE("21:00:00"),MIN(IF(D6&lt;C6,D6+1,D6),TIMEVALUE("06:00:00")+1)-MAX(C6,TIMEVALUE("21:00:00")),0)</f>
        <v>4.166666666666663E-2</v>
      </c>
      <c r="H6" s="11">
        <f>IF(IF(D6&lt;C6,D6+1,D6)&gt;TIMEVALUE("06:00:00")+1,MIN(D6+1,TIMEVALUE("07:00:00")+1)-TIMEVALUE("06:00:00")+1,0)</f>
        <v>0</v>
      </c>
    </row>
    <row r="7" spans="1:14">
      <c r="A7" s="6"/>
      <c r="B7" s="6"/>
      <c r="C7" s="11">
        <v>8.3333333333333329E-2</v>
      </c>
      <c r="D7" s="11">
        <v>0.29166666666666669</v>
      </c>
      <c r="E7" s="8">
        <f>24*(MOD(D7-C7,1))</f>
        <v>5.0000000000000009</v>
      </c>
      <c r="F7" s="11">
        <f>IF(C7&gt;TIMEVALUE("21:00:00"),0,MIN(TIMEVALUE("21:00:00"),IF(D7&lt;C7,D7+1,D7))-C7)</f>
        <v>0.20833333333333337</v>
      </c>
      <c r="G7" s="11">
        <f>IF(IF(D7&lt;C7,D7+1,D7)&gt;TIMEVALUE("21:00:00"),MIN(IF(D7&lt;C7,D7+1,D7),TIMEVALUE("06:00:00")+1)-MAX(C7,TIMEVALUE("21:00:00")),0)</f>
        <v>0</v>
      </c>
      <c r="H7" s="11">
        <f>IF(IF(D7&lt;C7,D7+1,D7)&gt;TIMEVALUE("06:00:00")+1,MIN(D7+1,TIMEVALUE("07:00:00")+1)-TIMEVALUE("06:00:00")+1,0)</f>
        <v>0</v>
      </c>
    </row>
  </sheetData>
  <mergeCells count="9">
    <mergeCell ref="N2:N3"/>
    <mergeCell ref="L2:L3"/>
    <mergeCell ref="M2:M3"/>
    <mergeCell ref="D1:F1"/>
    <mergeCell ref="C2:C3"/>
    <mergeCell ref="D2:D3"/>
    <mergeCell ref="E2:H2"/>
    <mergeCell ref="E3:H3"/>
    <mergeCell ref="B1:C1"/>
  </mergeCells>
  <dataValidations count="1">
    <dataValidation type="list" showInputMessage="1" showErrorMessage="1" sqref="B1">
      <formula1>"January,February,March,April,May,Jun,Jully,August,September,October,November,December"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2019-04-30T09:35:47Z</dcterms:created>
  <dcterms:modified xsi:type="dcterms:W3CDTF">2019-04-30T12:08:16Z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