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120" yWindow="210" windowWidth="21840" windowHeight="12015" tabRatio="695"/>
  </bookViews>
  <sheets>
    <sheet name="Calcul Prix" sheetId="9" r:id="rId1"/>
    <sheet name="Menu déroulant Produits Ext" sheetId="16" r:id="rId2"/>
    <sheet name="Données Produits Ext" sheetId="12" r:id="rId3"/>
    <sheet name="Données Produits Int" sheetId="17" r:id="rId4"/>
    <sheet name="Données MO" sheetId="18" r:id="rId5"/>
  </sheets>
  <definedNames>
    <definedName name="_xlnm._FilterDatabase" localSheetId="2" hidden="1">'Données Produits Ext'!$B$2:$J$23</definedName>
    <definedName name="Accessoire_pour_GTL">OFFSET(#REF!,1,0,COUNTA(#REF!)-1,1)</definedName>
    <definedName name="Accessoire_TRI">OFFSET(#REF!,1,0,COUNTA(#REF!)-1,1)</definedName>
    <definedName name="Coffret_TRI_EATON">OFFSET(#REF!,1,0,COUNTA(#REF!)-1,1)</definedName>
    <definedName name="Disjoncteur_d_abonné">OFFSET(#REF!,1,0,COUNTA(#REF!)-1,1)</definedName>
    <definedName name="GTL_EATON">OFFSET(#REF!,1,0,COUNTA(#REF!)-1,1)</definedName>
    <definedName name="Main_d_Oeuvre">OFFSET(#REF!,1,0,COUNTA(#REF!)-1,1)</definedName>
    <definedName name="Platine_DB_EATON">OFFSET(#REF!,1,0,COUNTA(#REF!)-1,1)</definedName>
    <definedName name="Porte_pour_coffret_TRI">OFFSET(#REF!,1,0,COUNTA(#REF!)-1,1)</definedName>
    <definedName name="Porte_pour_platine">OFFSET(#REF!,1,0,COUNTA(#REF!)-1,1)</definedName>
    <definedName name="Produits_Externes">OFFSET('Menu déroulant Produits Ext'!$B$2,,,,COUNTA('Menu déroulant Produits Ext'!$B$2:$W$2))</definedName>
    <definedName name="Références_Externes">'Menu déroulant Produits Ext'!$B:$B</definedName>
  </definedNames>
  <calcPr calcId="145621"/>
</workbook>
</file>

<file path=xl/calcChain.xml><?xml version="1.0" encoding="utf-8"?>
<calcChain xmlns="http://schemas.openxmlformats.org/spreadsheetml/2006/main">
  <c r="K140" i="9" l="1"/>
  <c r="K142" i="9" s="1"/>
  <c r="K144" i="9" s="1"/>
  <c r="J140" i="9"/>
  <c r="J142" i="9" s="1"/>
  <c r="J144" i="9" s="1"/>
  <c r="I140" i="9"/>
  <c r="I142" i="9" s="1"/>
  <c r="I144" i="9" s="1"/>
  <c r="H140" i="9"/>
  <c r="H142" i="9" s="1"/>
  <c r="H144" i="9" s="1"/>
  <c r="G140" i="9"/>
  <c r="G142" i="9" s="1"/>
  <c r="G144" i="9" s="1"/>
  <c r="F140" i="9"/>
  <c r="F142" i="9" s="1"/>
  <c r="F144" i="9" s="1"/>
  <c r="E140" i="9"/>
  <c r="E142" i="9" s="1"/>
  <c r="E144" i="9" s="1"/>
  <c r="D140" i="9"/>
  <c r="D142" i="9" s="1"/>
  <c r="D144" i="9" s="1"/>
  <c r="K139" i="9"/>
  <c r="J139" i="9"/>
  <c r="I139" i="9"/>
  <c r="H139" i="9"/>
  <c r="G139" i="9"/>
  <c r="F139" i="9"/>
  <c r="E139" i="9"/>
  <c r="D139" i="9"/>
  <c r="K138" i="9"/>
  <c r="J138" i="9"/>
  <c r="I138" i="9"/>
  <c r="H138" i="9"/>
  <c r="G138" i="9"/>
  <c r="F138" i="9"/>
  <c r="E138" i="9"/>
  <c r="D138" i="9"/>
  <c r="E113" i="9"/>
  <c r="F113" i="9"/>
  <c r="G113" i="9"/>
  <c r="G115" i="9" s="1"/>
  <c r="G117" i="9" s="1"/>
  <c r="H113" i="9"/>
  <c r="H115" i="9" s="1"/>
  <c r="H117" i="9" s="1"/>
  <c r="I113" i="9"/>
  <c r="J113" i="9"/>
  <c r="K113" i="9"/>
  <c r="K115" i="9" s="1"/>
  <c r="K117" i="9" s="1"/>
  <c r="E122" i="9"/>
  <c r="E124" i="9" s="1"/>
  <c r="E126" i="9" s="1"/>
  <c r="F122" i="9"/>
  <c r="G122" i="9"/>
  <c r="H122" i="9"/>
  <c r="H124" i="9" s="1"/>
  <c r="H126" i="9" s="1"/>
  <c r="I122" i="9"/>
  <c r="J122" i="9"/>
  <c r="K122" i="9"/>
  <c r="E131" i="9"/>
  <c r="F131" i="9"/>
  <c r="F133" i="9" s="1"/>
  <c r="F135" i="9" s="1"/>
  <c r="G131" i="9"/>
  <c r="H131" i="9"/>
  <c r="H133" i="9" s="1"/>
  <c r="H135" i="9" s="1"/>
  <c r="I131" i="9"/>
  <c r="J131" i="9"/>
  <c r="J133" i="9" s="1"/>
  <c r="J135" i="9" s="1"/>
  <c r="K131" i="9"/>
  <c r="D131" i="9"/>
  <c r="D122" i="9"/>
  <c r="D124" i="9" s="1"/>
  <c r="D126" i="9" s="1"/>
  <c r="D113" i="9"/>
  <c r="E104" i="9"/>
  <c r="F104" i="9"/>
  <c r="G104" i="9"/>
  <c r="H104" i="9"/>
  <c r="H106" i="9" s="1"/>
  <c r="H108" i="9" s="1"/>
  <c r="I104" i="9"/>
  <c r="J104" i="9"/>
  <c r="K104" i="9"/>
  <c r="D104" i="9"/>
  <c r="D106" i="9" s="1"/>
  <c r="D108" i="9" s="1"/>
  <c r="E112" i="9"/>
  <c r="F112" i="9"/>
  <c r="G112" i="9"/>
  <c r="H112" i="9"/>
  <c r="I112" i="9"/>
  <c r="J112" i="9"/>
  <c r="K112" i="9"/>
  <c r="E103" i="9"/>
  <c r="F103" i="9"/>
  <c r="G103" i="9"/>
  <c r="H103" i="9"/>
  <c r="I103" i="9"/>
  <c r="J103" i="9"/>
  <c r="K103" i="9"/>
  <c r="E121" i="9"/>
  <c r="F121" i="9"/>
  <c r="G121" i="9"/>
  <c r="H121" i="9"/>
  <c r="I121" i="9"/>
  <c r="J121" i="9"/>
  <c r="K121" i="9"/>
  <c r="E130" i="9"/>
  <c r="F130" i="9"/>
  <c r="G130" i="9"/>
  <c r="H130" i="9"/>
  <c r="I130" i="9"/>
  <c r="J130" i="9"/>
  <c r="K130" i="9"/>
  <c r="D130" i="9"/>
  <c r="D121" i="9"/>
  <c r="D112" i="9"/>
  <c r="D103" i="9"/>
  <c r="E111" i="9"/>
  <c r="F111" i="9"/>
  <c r="G111" i="9"/>
  <c r="H111" i="9"/>
  <c r="I111" i="9"/>
  <c r="J111" i="9"/>
  <c r="K111" i="9"/>
  <c r="E120" i="9"/>
  <c r="F120" i="9"/>
  <c r="G120" i="9"/>
  <c r="H120" i="9"/>
  <c r="I120" i="9"/>
  <c r="J120" i="9"/>
  <c r="K120" i="9"/>
  <c r="E129" i="9"/>
  <c r="F129" i="9"/>
  <c r="G129" i="9"/>
  <c r="H129" i="9"/>
  <c r="I129" i="9"/>
  <c r="J129" i="9"/>
  <c r="K129" i="9"/>
  <c r="D129" i="9"/>
  <c r="D120" i="9"/>
  <c r="D111" i="9"/>
  <c r="E102" i="9"/>
  <c r="F102" i="9"/>
  <c r="G102" i="9"/>
  <c r="H102" i="9"/>
  <c r="I102" i="9"/>
  <c r="J102" i="9"/>
  <c r="K102" i="9"/>
  <c r="D102" i="9"/>
  <c r="E133" i="9"/>
  <c r="E135" i="9" s="1"/>
  <c r="G133" i="9"/>
  <c r="G135" i="9" s="1"/>
  <c r="I133" i="9"/>
  <c r="K133" i="9"/>
  <c r="K135" i="9" s="1"/>
  <c r="I135" i="9"/>
  <c r="F124" i="9"/>
  <c r="F126" i="9" s="1"/>
  <c r="G124" i="9"/>
  <c r="G126" i="9" s="1"/>
  <c r="I124" i="9"/>
  <c r="I126" i="9" s="1"/>
  <c r="J124" i="9"/>
  <c r="J126" i="9" s="1"/>
  <c r="K124" i="9"/>
  <c r="K126" i="9" s="1"/>
  <c r="E115" i="9"/>
  <c r="E117" i="9" s="1"/>
  <c r="F115" i="9"/>
  <c r="F117" i="9" s="1"/>
  <c r="I115" i="9"/>
  <c r="I117" i="9" s="1"/>
  <c r="J115" i="9"/>
  <c r="J117" i="9" s="1"/>
  <c r="E106" i="9"/>
  <c r="E108" i="9" s="1"/>
  <c r="F106" i="9"/>
  <c r="F108" i="9" s="1"/>
  <c r="G106" i="9"/>
  <c r="G108" i="9" s="1"/>
  <c r="I106" i="9"/>
  <c r="I108" i="9" s="1"/>
  <c r="J106" i="9"/>
  <c r="J108" i="9" s="1"/>
  <c r="K106" i="9"/>
  <c r="K108" i="9" s="1"/>
  <c r="D115" i="9"/>
  <c r="D117" i="9" s="1"/>
  <c r="D133" i="9"/>
  <c r="D135" i="9" s="1"/>
  <c r="E41" i="9"/>
  <c r="F41" i="9"/>
  <c r="G41" i="9"/>
  <c r="H41" i="9"/>
  <c r="I41" i="9"/>
  <c r="J41" i="9"/>
  <c r="K41" i="9"/>
  <c r="E37" i="9"/>
  <c r="F37" i="9"/>
  <c r="G37" i="9"/>
  <c r="H37" i="9"/>
  <c r="I37" i="9"/>
  <c r="J37" i="9"/>
  <c r="K37" i="9"/>
  <c r="E33" i="9"/>
  <c r="F33" i="9"/>
  <c r="G33" i="9"/>
  <c r="H33" i="9"/>
  <c r="I33" i="9"/>
  <c r="J33" i="9"/>
  <c r="K33" i="9"/>
  <c r="E29" i="9"/>
  <c r="F29" i="9"/>
  <c r="G29" i="9"/>
  <c r="H29" i="9"/>
  <c r="I29" i="9"/>
  <c r="J29" i="9"/>
  <c r="K29" i="9"/>
  <c r="E25" i="9"/>
  <c r="F25" i="9"/>
  <c r="G25" i="9"/>
  <c r="H25" i="9"/>
  <c r="I25" i="9"/>
  <c r="J25" i="9"/>
  <c r="K25" i="9"/>
  <c r="E21" i="9"/>
  <c r="F21" i="9"/>
  <c r="G21" i="9"/>
  <c r="H21" i="9"/>
  <c r="I21" i="9"/>
  <c r="J21" i="9"/>
  <c r="K21" i="9"/>
  <c r="E17" i="9"/>
  <c r="F17" i="9"/>
  <c r="G17" i="9"/>
  <c r="H17" i="9"/>
  <c r="I17" i="9"/>
  <c r="J17" i="9"/>
  <c r="K17" i="9"/>
  <c r="E13" i="9"/>
  <c r="F13" i="9"/>
  <c r="G13" i="9"/>
  <c r="H13" i="9"/>
  <c r="I13" i="9"/>
  <c r="J13" i="9"/>
  <c r="K13" i="9"/>
  <c r="E9" i="9"/>
  <c r="F9" i="9"/>
  <c r="G9" i="9"/>
  <c r="H9" i="9"/>
  <c r="I9" i="9"/>
  <c r="J9" i="9"/>
  <c r="K9" i="9"/>
  <c r="E45" i="9"/>
  <c r="F45" i="9"/>
  <c r="G45" i="9"/>
  <c r="H45" i="9"/>
  <c r="I45" i="9"/>
  <c r="J45" i="9"/>
  <c r="K45" i="9"/>
  <c r="E49" i="9"/>
  <c r="F49" i="9"/>
  <c r="G49" i="9"/>
  <c r="H49" i="9"/>
  <c r="I49" i="9"/>
  <c r="J49" i="9"/>
  <c r="K49" i="9"/>
  <c r="E54" i="9"/>
  <c r="F54" i="9"/>
  <c r="G54" i="9"/>
  <c r="H54" i="9"/>
  <c r="I54" i="9"/>
  <c r="J54" i="9"/>
  <c r="K54" i="9"/>
  <c r="E59" i="9"/>
  <c r="F59" i="9"/>
  <c r="G59" i="9"/>
  <c r="H59" i="9"/>
  <c r="I59" i="9"/>
  <c r="J59" i="9"/>
  <c r="K59" i="9"/>
  <c r="E64" i="9"/>
  <c r="F64" i="9"/>
  <c r="G64" i="9"/>
  <c r="H64" i="9"/>
  <c r="I64" i="9"/>
  <c r="J64" i="9"/>
  <c r="K64" i="9"/>
  <c r="E69" i="9"/>
  <c r="F69" i="9"/>
  <c r="G69" i="9"/>
  <c r="H69" i="9"/>
  <c r="I69" i="9"/>
  <c r="J69" i="9"/>
  <c r="K69" i="9"/>
  <c r="E74" i="9"/>
  <c r="F74" i="9"/>
  <c r="G74" i="9"/>
  <c r="H74" i="9"/>
  <c r="I74" i="9"/>
  <c r="J74" i="9"/>
  <c r="K74" i="9"/>
  <c r="E79" i="9"/>
  <c r="F79" i="9"/>
  <c r="G79" i="9"/>
  <c r="H79" i="9"/>
  <c r="I79" i="9"/>
  <c r="J79" i="9"/>
  <c r="K79" i="9"/>
  <c r="E84" i="9"/>
  <c r="F84" i="9"/>
  <c r="G84" i="9"/>
  <c r="H84" i="9"/>
  <c r="I84" i="9"/>
  <c r="J84" i="9"/>
  <c r="K84" i="9"/>
  <c r="E89" i="9"/>
  <c r="F89" i="9"/>
  <c r="G89" i="9"/>
  <c r="H89" i="9"/>
  <c r="I89" i="9"/>
  <c r="J89" i="9"/>
  <c r="K89" i="9"/>
  <c r="E94" i="9"/>
  <c r="F94" i="9"/>
  <c r="G94" i="9"/>
  <c r="H94" i="9"/>
  <c r="I94" i="9"/>
  <c r="J94" i="9"/>
  <c r="K94" i="9"/>
  <c r="E99" i="9"/>
  <c r="F99" i="9"/>
  <c r="G99" i="9"/>
  <c r="H99" i="9"/>
  <c r="I99" i="9"/>
  <c r="J99" i="9"/>
  <c r="K99" i="9"/>
  <c r="D99" i="9"/>
  <c r="D94" i="9"/>
  <c r="D89" i="9"/>
  <c r="D84" i="9"/>
  <c r="D79" i="9"/>
  <c r="D74" i="9"/>
  <c r="D69" i="9"/>
  <c r="D64" i="9"/>
  <c r="D59" i="9"/>
  <c r="D54" i="9"/>
  <c r="D49" i="9"/>
  <c r="D45" i="9"/>
  <c r="D41" i="9"/>
  <c r="D37" i="9"/>
  <c r="D33" i="9"/>
  <c r="D29" i="9"/>
  <c r="D25" i="9"/>
  <c r="D21" i="9"/>
  <c r="D17" i="9"/>
  <c r="D13" i="9"/>
  <c r="D9" i="9"/>
  <c r="K5" i="9" l="1"/>
  <c r="G5" i="9"/>
  <c r="J5" i="9"/>
  <c r="F5" i="9"/>
  <c r="I5" i="9"/>
  <c r="E5" i="9"/>
  <c r="H5" i="9"/>
  <c r="D5" i="9"/>
  <c r="K6" i="9" l="1"/>
  <c r="I6" i="9"/>
  <c r="J6" i="9"/>
  <c r="D6" i="9"/>
  <c r="G6" i="9"/>
  <c r="H6" i="9"/>
  <c r="E6" i="9"/>
  <c r="F6" i="9"/>
</calcChain>
</file>

<file path=xl/sharedStrings.xml><?xml version="1.0" encoding="utf-8"?>
<sst xmlns="http://schemas.openxmlformats.org/spreadsheetml/2006/main" count="728" uniqueCount="132">
  <si>
    <t>Qté</t>
  </si>
  <si>
    <t>Prix Unit</t>
  </si>
  <si>
    <t>Nom</t>
  </si>
  <si>
    <t>Prix d'achat</t>
  </si>
  <si>
    <t>Désignation</t>
  </si>
  <si>
    <t>Référence</t>
  </si>
  <si>
    <t>Prix Total</t>
  </si>
  <si>
    <t>/</t>
  </si>
  <si>
    <t>* Base de donnée des prix d'achat des produits externes</t>
  </si>
  <si>
    <t>Produits externe 1</t>
  </si>
  <si>
    <t>Produits externe 2</t>
  </si>
  <si>
    <t>Produits externe 3</t>
  </si>
  <si>
    <t>Produits externe 4</t>
  </si>
  <si>
    <t>Aucune sélection</t>
  </si>
  <si>
    <t>Année</t>
  </si>
  <si>
    <t>Notes</t>
  </si>
  <si>
    <t>Config 1</t>
  </si>
  <si>
    <t>Config 2</t>
  </si>
  <si>
    <t>Config 3</t>
  </si>
  <si>
    <t>Config 4</t>
  </si>
  <si>
    <t>Config 5</t>
  </si>
  <si>
    <t>Config 6</t>
  </si>
  <si>
    <t>Config 7</t>
  </si>
  <si>
    <t>Config 8</t>
  </si>
  <si>
    <t>Fournisseur A</t>
  </si>
  <si>
    <t>Fournisseur B</t>
  </si>
  <si>
    <t>Fournisseur C</t>
  </si>
  <si>
    <t>Fournisseur D</t>
  </si>
  <si>
    <t>Fournisseur A - Référence 1</t>
  </si>
  <si>
    <t>Fournisseur B - Référence 1</t>
  </si>
  <si>
    <t>Fournisseur C - Référence 1</t>
  </si>
  <si>
    <t>Fournisseur D - Référence 1</t>
  </si>
  <si>
    <t>Fournisseur A - Référence 2</t>
  </si>
  <si>
    <t>Fournisseur A - Référence 3</t>
  </si>
  <si>
    <t>Fournisseur A - Référence 4</t>
  </si>
  <si>
    <t>Fournisseur A - Référence 5</t>
  </si>
  <si>
    <t>Fournisseur B - Référence 2</t>
  </si>
  <si>
    <t>Fournisseur B - Référence 3</t>
  </si>
  <si>
    <t>Fournisseur B - Référence 4</t>
  </si>
  <si>
    <t>Fournisseur B - Référence 5</t>
  </si>
  <si>
    <t>Fournisseur C - Référence 2</t>
  </si>
  <si>
    <t>Fournisseur C - Référence 3</t>
  </si>
  <si>
    <t>Fournisseur C - Référence 4</t>
  </si>
  <si>
    <t>Fournisseur C - Référence 5</t>
  </si>
  <si>
    <t>Fournisseur D - Référence 2</t>
  </si>
  <si>
    <t>Fournisseur D - Référence 3</t>
  </si>
  <si>
    <t>Fournisseur D - Référence 4</t>
  </si>
  <si>
    <t>Fournisseur D - Référence 5</t>
  </si>
  <si>
    <t>Fournisseur</t>
  </si>
  <si>
    <t>Gamme de produit</t>
  </si>
  <si>
    <t>Référence Fournisseur</t>
  </si>
  <si>
    <t>Code Fournisseur</t>
  </si>
  <si>
    <t>Code interne</t>
  </si>
  <si>
    <t>Prix</t>
  </si>
  <si>
    <t>Prix Tarif</t>
  </si>
  <si>
    <t>Coeff</t>
  </si>
  <si>
    <t>Prix Net</t>
  </si>
  <si>
    <t>MO suppl 1</t>
  </si>
  <si>
    <t>Prix Ligne</t>
  </si>
  <si>
    <t>MO suppl 2</t>
  </si>
  <si>
    <t>MO suppl 3</t>
  </si>
  <si>
    <t>MO suppl 4</t>
  </si>
  <si>
    <t>MO suppl 5</t>
  </si>
  <si>
    <t>MO suppl 6</t>
  </si>
  <si>
    <t>MO suppl 7</t>
  </si>
  <si>
    <t>MO suppl 8</t>
  </si>
  <si>
    <t>MO suppl 9</t>
  </si>
  <si>
    <t>MO suppl 10</t>
  </si>
  <si>
    <t>Réf-Config1</t>
  </si>
  <si>
    <t>Réf-Config2</t>
  </si>
  <si>
    <t>Réf-Config3</t>
  </si>
  <si>
    <t>Réf-Config4</t>
  </si>
  <si>
    <t>Réf-Config5</t>
  </si>
  <si>
    <t>Réf-Config6</t>
  </si>
  <si>
    <t>Réf-Config7</t>
  </si>
  <si>
    <t>Réf-Config8</t>
  </si>
  <si>
    <t>Config Tableaux beta</t>
  </si>
  <si>
    <t>Produit interne 1</t>
  </si>
  <si>
    <t>Produit interne 2</t>
  </si>
  <si>
    <t>Produit interne 3</t>
  </si>
  <si>
    <t>Produit interne 4</t>
  </si>
  <si>
    <t>Produit interne 5</t>
  </si>
  <si>
    <t>Produit interne 6</t>
  </si>
  <si>
    <t>Produit interne 7</t>
  </si>
  <si>
    <t>Produit interne 8</t>
  </si>
  <si>
    <t>Produit interne 9</t>
  </si>
  <si>
    <t>Produit interne 10</t>
  </si>
  <si>
    <t>Prix Net Unit</t>
  </si>
  <si>
    <t>Prix Net x Qté</t>
  </si>
  <si>
    <t>Famille produit</t>
  </si>
  <si>
    <t>* Base de donnée des prix d'achat des produits internes</t>
  </si>
  <si>
    <t>Fournisseur Interne</t>
  </si>
  <si>
    <t>Référence 1</t>
  </si>
  <si>
    <t>Référence 2</t>
  </si>
  <si>
    <t>Référence 3</t>
  </si>
  <si>
    <t>Référence 4</t>
  </si>
  <si>
    <t>Référence 5</t>
  </si>
  <si>
    <t>Référence 6</t>
  </si>
  <si>
    <t>Référence 7</t>
  </si>
  <si>
    <t>Référence 8</t>
  </si>
  <si>
    <t>Référence 9</t>
  </si>
  <si>
    <t>Référence 10</t>
  </si>
  <si>
    <t>Référence 11</t>
  </si>
  <si>
    <t>Référence 12</t>
  </si>
  <si>
    <t>Référence 13</t>
  </si>
  <si>
    <t>Référence 14</t>
  </si>
  <si>
    <t>Référence 15</t>
  </si>
  <si>
    <t>Référence 16</t>
  </si>
  <si>
    <t>Référence 17</t>
  </si>
  <si>
    <t>Référence 18</t>
  </si>
  <si>
    <t>Référence 19</t>
  </si>
  <si>
    <t>Référence 20</t>
  </si>
  <si>
    <t>MO</t>
  </si>
  <si>
    <t>MO 1</t>
  </si>
  <si>
    <t>MO 2</t>
  </si>
  <si>
    <t>MO 3</t>
  </si>
  <si>
    <t>MO 4</t>
  </si>
  <si>
    <t>MO 5</t>
  </si>
  <si>
    <t>MO 6</t>
  </si>
  <si>
    <t>MO 7</t>
  </si>
  <si>
    <t>MO 8</t>
  </si>
  <si>
    <t>Désignation 1</t>
  </si>
  <si>
    <t>aaa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</si>
  <si>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</si>
  <si>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</si>
  <si>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</si>
  <si>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</si>
  <si>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</si>
  <si>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</si>
  <si>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</si>
  <si>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Produits externe 5</t>
  </si>
  <si>
    <t>TOTAL 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</si>
</sst>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9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0" xfId="0" applyFont="1" applyAlignment="1">
      <alignment horizontal="center"/>
    </xf>
    <xf numFmtId="164" fontId="3" fillId="0" borderId="0" xfId="1" applyFont="1"/>
    <xf numFmtId="0" fontId="0" fillId="0" borderId="0" xfId="0" applyFont="1"/>
    <xf numFmtId="0" fontId="0" fillId="0" borderId="1" xfId="0" applyBorder="1" applyAlignment="1">
      <alignment horizontal="center"/>
    </xf>
    <xf numFmtId="0" fontId="4" fillId="0" borderId="4" xfId="0" applyFont="1" applyBorder="1" applyAlignment="1"/>
    <xf numFmtId="0" fontId="3" fillId="0" borderId="0" xfId="0" applyFont="1" applyBorder="1" applyAlignment="1">
      <alignment horizontal="center"/>
    </xf>
    <xf numFmtId="0" fontId="0" fillId="0" borderId="0" xfId="0" applyFill="1" applyBorder="1"/>
    <xf numFmtId="164" fontId="3" fillId="0" borderId="1" xfId="1" applyFont="1" applyBorder="1"/>
    <xf numFmtId="0" fontId="5" fillId="6" borderId="0" xfId="0" applyNumberFormat="1" applyFont="1" applyFill="1"/>
    <xf numFmtId="0" fontId="8" fillId="6" borderId="0" xfId="0" applyFont="1" applyFill="1" applyAlignment="1">
      <alignment horizontal="left" wrapText="1"/>
    </xf>
    <xf numFmtId="0" fontId="0" fillId="6" borderId="0" xfId="0" applyFont="1" applyFill="1"/>
    <xf numFmtId="0" fontId="0" fillId="6" borderId="0" xfId="0" applyFont="1" applyFill="1" applyAlignment="1">
      <alignment horizontal="center"/>
    </xf>
    <xf numFmtId="0" fontId="6" fillId="6" borderId="0" xfId="0" applyNumberFormat="1" applyFont="1" applyFill="1" applyBorder="1" applyAlignment="1">
      <alignment vertical="center"/>
    </xf>
    <xf numFmtId="0" fontId="3" fillId="6" borderId="0" xfId="0" applyFont="1" applyFill="1"/>
    <xf numFmtId="0" fontId="0" fillId="6" borderId="5" xfId="0" applyFont="1" applyFill="1" applyBorder="1" applyAlignment="1">
      <alignment horizontal="center"/>
    </xf>
    <xf numFmtId="0" fontId="5" fillId="6" borderId="0" xfId="0" applyNumberFormat="1" applyFont="1" applyFill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5" fillId="6" borderId="0" xfId="1" applyNumberFormat="1" applyFont="1" applyFill="1"/>
    <xf numFmtId="164" fontId="0" fillId="6" borderId="0" xfId="1" applyFont="1" applyFill="1"/>
    <xf numFmtId="0" fontId="0" fillId="6" borderId="0" xfId="0" applyNumberFormat="1" applyFont="1" applyFill="1" applyAlignment="1"/>
    <xf numFmtId="0" fontId="0" fillId="0" borderId="0" xfId="0" applyAlignment="1">
      <alignment horizontal="center"/>
    </xf>
    <xf numFmtId="0" fontId="8" fillId="6" borderId="0" xfId="0" applyFont="1" applyFill="1" applyBorder="1" applyAlignment="1">
      <alignment horizontal="left" wrapText="1"/>
    </xf>
    <xf numFmtId="0" fontId="3" fillId="6" borderId="10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left" wrapText="1"/>
    </xf>
    <xf numFmtId="164" fontId="8" fillId="6" borderId="0" xfId="1" applyFont="1" applyFill="1" applyBorder="1" applyAlignment="1">
      <alignment horizontal="left" wrapText="1"/>
    </xf>
    <xf numFmtId="0" fontId="8" fillId="6" borderId="0" xfId="0" applyFont="1" applyFill="1" applyAlignment="1">
      <alignment horizont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3" fillId="5" borderId="1" xfId="0" applyNumberFormat="1" applyFont="1" applyFill="1" applyBorder="1" applyAlignment="1">
      <alignment horizontal="center"/>
    </xf>
    <xf numFmtId="0" fontId="3" fillId="5" borderId="1" xfId="1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11" fillId="0" borderId="1" xfId="0" applyFont="1" applyBorder="1"/>
    <xf numFmtId="0" fontId="11" fillId="0" borderId="0" xfId="0" applyFont="1"/>
    <xf numFmtId="0" fontId="12" fillId="0" borderId="1" xfId="0" applyFont="1" applyBorder="1"/>
    <xf numFmtId="49" fontId="0" fillId="0" borderId="1" xfId="0" applyNumberFormat="1" applyBorder="1" applyAlignment="1">
      <alignment horizontal="left"/>
    </xf>
    <xf numFmtId="49" fontId="0" fillId="0" borderId="0" xfId="0" applyNumberFormat="1" applyAlignment="1">
      <alignment horizontal="left"/>
    </xf>
    <xf numFmtId="0" fontId="6" fillId="5" borderId="1" xfId="0" applyNumberFormat="1" applyFont="1" applyFill="1" applyBorder="1" applyAlignment="1">
      <alignment horizontal="center"/>
    </xf>
    <xf numFmtId="0" fontId="3" fillId="0" borderId="0" xfId="0" applyFont="1"/>
    <xf numFmtId="0" fontId="15" fillId="4" borderId="3" xfId="0" applyNumberFormat="1" applyFont="1" applyFill="1" applyBorder="1" applyAlignment="1"/>
    <xf numFmtId="0" fontId="14" fillId="4" borderId="2" xfId="1" applyNumberFormat="1" applyFont="1" applyFill="1" applyBorder="1" applyAlignment="1">
      <alignment vertical="center"/>
    </xf>
    <xf numFmtId="0" fontId="14" fillId="7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1" xfId="0" applyFont="1" applyBorder="1"/>
    <xf numFmtId="0" fontId="13" fillId="0" borderId="0" xfId="0" applyFont="1" applyBorder="1"/>
    <xf numFmtId="164" fontId="0" fillId="8" borderId="6" xfId="1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/>
    </xf>
    <xf numFmtId="0" fontId="0" fillId="8" borderId="5" xfId="0" applyFont="1" applyFill="1" applyBorder="1" applyAlignment="1">
      <alignment horizontal="center"/>
    </xf>
    <xf numFmtId="164" fontId="0" fillId="9" borderId="6" xfId="1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164" fontId="0" fillId="9" borderId="9" xfId="1" applyFont="1" applyFill="1" applyBorder="1" applyAlignment="1">
      <alignment horizontal="center" vertical="center"/>
    </xf>
    <xf numFmtId="164" fontId="0" fillId="8" borderId="9" xfId="1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/>
    </xf>
    <xf numFmtId="0" fontId="1" fillId="4" borderId="13" xfId="1" applyNumberFormat="1" applyFont="1" applyFill="1" applyBorder="1" applyAlignment="1">
      <alignment vertical="center"/>
    </xf>
    <xf numFmtId="165" fontId="0" fillId="4" borderId="14" xfId="0" applyNumberFormat="1" applyFont="1" applyFill="1" applyBorder="1" applyAlignment="1">
      <alignment vertical="center"/>
    </xf>
    <xf numFmtId="0" fontId="5" fillId="4" borderId="16" xfId="1" applyNumberFormat="1" applyFont="1" applyFill="1" applyBorder="1" applyAlignment="1">
      <alignment vertical="center"/>
    </xf>
    <xf numFmtId="0" fontId="0" fillId="4" borderId="17" xfId="1" applyNumberFormat="1" applyFont="1" applyFill="1" applyBorder="1" applyAlignment="1">
      <alignment vertical="center"/>
    </xf>
    <xf numFmtId="0" fontId="0" fillId="4" borderId="14" xfId="0" applyNumberFormat="1" applyFont="1" applyFill="1" applyBorder="1" applyAlignment="1"/>
    <xf numFmtId="0" fontId="0" fillId="4" borderId="16" xfId="1" applyNumberFormat="1" applyFont="1" applyFill="1" applyBorder="1" applyAlignment="1">
      <alignment vertical="center"/>
    </xf>
    <xf numFmtId="0" fontId="0" fillId="4" borderId="14" xfId="0" applyNumberFormat="1" applyFont="1" applyFill="1" applyBorder="1" applyAlignment="1">
      <alignment vertical="center"/>
    </xf>
    <xf numFmtId="0" fontId="0" fillId="4" borderId="14" xfId="1" applyNumberFormat="1" applyFont="1" applyFill="1" applyBorder="1" applyAlignment="1">
      <alignment vertical="center"/>
    </xf>
    <xf numFmtId="0" fontId="0" fillId="10" borderId="19" xfId="0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0" fillId="11" borderId="19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44" fontId="0" fillId="6" borderId="5" xfId="1" applyNumberFormat="1" applyFont="1" applyFill="1" applyBorder="1" applyAlignment="1">
      <alignment horizontal="center"/>
    </xf>
    <xf numFmtId="44" fontId="0" fillId="10" borderId="1" xfId="0" applyNumberFormat="1" applyFont="1" applyFill="1" applyBorder="1" applyAlignment="1">
      <alignment horizontal="center"/>
    </xf>
    <xf numFmtId="44" fontId="0" fillId="11" borderId="1" xfId="1" applyNumberFormat="1" applyFont="1" applyFill="1" applyBorder="1" applyAlignment="1">
      <alignment horizontal="center"/>
    </xf>
    <xf numFmtId="44" fontId="0" fillId="11" borderId="1" xfId="1" applyNumberFormat="1" applyFont="1" applyFill="1" applyBorder="1"/>
    <xf numFmtId="165" fontId="0" fillId="11" borderId="1" xfId="0" applyNumberFormat="1" applyFont="1" applyFill="1" applyBorder="1" applyAlignment="1">
      <alignment horizontal="center"/>
    </xf>
    <xf numFmtId="0" fontId="5" fillId="4" borderId="3" xfId="0" applyNumberFormat="1" applyFont="1" applyFill="1" applyBorder="1" applyAlignment="1"/>
    <xf numFmtId="44" fontId="0" fillId="8" borderId="5" xfId="0" applyNumberFormat="1" applyFont="1" applyFill="1" applyBorder="1" applyAlignment="1">
      <alignment horizontal="center"/>
    </xf>
    <xf numFmtId="44" fontId="0" fillId="9" borderId="5" xfId="0" applyNumberFormat="1" applyFont="1" applyFill="1" applyBorder="1" applyAlignment="1">
      <alignment horizontal="center"/>
    </xf>
    <xf numFmtId="165" fontId="0" fillId="8" borderId="5" xfId="0" applyNumberFormat="1" applyFont="1" applyFill="1" applyBorder="1" applyAlignment="1">
      <alignment horizontal="center"/>
    </xf>
    <xf numFmtId="165" fontId="0" fillId="9" borderId="5" xfId="0" applyNumberFormat="1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44" fontId="3" fillId="9" borderId="5" xfId="0" applyNumberFormat="1" applyFont="1" applyFill="1" applyBorder="1" applyAlignment="1">
      <alignment horizontal="center"/>
    </xf>
    <xf numFmtId="165" fontId="3" fillId="9" borderId="5" xfId="0" applyNumberFormat="1" applyFont="1" applyFill="1" applyBorder="1" applyAlignment="1">
      <alignment horizontal="center"/>
    </xf>
    <xf numFmtId="0" fontId="3" fillId="12" borderId="1" xfId="0" applyNumberFormat="1" applyFont="1" applyFill="1" applyBorder="1" applyAlignment="1">
      <alignment horizontal="center"/>
    </xf>
    <xf numFmtId="0" fontId="3" fillId="12" borderId="1" xfId="1" applyNumberFormat="1" applyFont="1" applyFill="1" applyBorder="1" applyAlignment="1">
      <alignment horizontal="center"/>
    </xf>
    <xf numFmtId="0" fontId="6" fillId="12" borderId="1" xfId="0" applyNumberFormat="1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164" fontId="3" fillId="13" borderId="1" xfId="1" applyFont="1" applyFill="1" applyBorder="1" applyAlignment="1">
      <alignment horizontal="center"/>
    </xf>
    <xf numFmtId="0" fontId="5" fillId="0" borderId="1" xfId="0" applyFont="1" applyFill="1" applyBorder="1"/>
    <xf numFmtId="164" fontId="6" fillId="0" borderId="1" xfId="1" applyFont="1" applyBorder="1"/>
    <xf numFmtId="0" fontId="5" fillId="0" borderId="0" xfId="0" applyFont="1"/>
    <xf numFmtId="0" fontId="5" fillId="0" borderId="0" xfId="0" applyFont="1" applyFill="1" applyBorder="1"/>
    <xf numFmtId="164" fontId="3" fillId="0" borderId="0" xfId="1" applyFont="1" applyBorder="1"/>
    <xf numFmtId="44" fontId="7" fillId="14" borderId="19" xfId="0" applyNumberFormat="1" applyFont="1" applyFill="1" applyBorder="1" applyAlignment="1">
      <alignment horizontal="center"/>
    </xf>
    <xf numFmtId="165" fontId="7" fillId="14" borderId="1" xfId="0" applyNumberFormat="1" applyFont="1" applyFill="1" applyBorder="1" applyAlignment="1">
      <alignment horizontal="center"/>
    </xf>
    <xf numFmtId="0" fontId="6" fillId="6" borderId="0" xfId="0" applyNumberFormat="1" applyFont="1" applyFill="1"/>
    <xf numFmtId="0" fontId="3" fillId="4" borderId="15" xfId="1" applyNumberFormat="1" applyFont="1" applyFill="1" applyBorder="1" applyAlignment="1">
      <alignment vertical="center"/>
    </xf>
    <xf numFmtId="44" fontId="2" fillId="14" borderId="22" xfId="1" applyNumberFormat="1" applyFont="1" applyFill="1" applyBorder="1" applyAlignment="1">
      <alignment horizontal="center"/>
    </xf>
    <xf numFmtId="44" fontId="3" fillId="10" borderId="22" xfId="1" applyNumberFormat="1" applyFont="1" applyFill="1" applyBorder="1" applyAlignment="1">
      <alignment horizontal="center"/>
    </xf>
    <xf numFmtId="44" fontId="3" fillId="10" borderId="22" xfId="0" applyNumberFormat="1" applyFont="1" applyFill="1" applyBorder="1" applyAlignment="1">
      <alignment horizontal="center"/>
    </xf>
    <xf numFmtId="44" fontId="3" fillId="11" borderId="22" xfId="0" applyNumberFormat="1" applyFont="1" applyFill="1" applyBorder="1" applyAlignment="1">
      <alignment horizontal="center"/>
    </xf>
    <xf numFmtId="44" fontId="3" fillId="11" borderId="22" xfId="1" applyNumberFormat="1" applyFont="1" applyFill="1" applyBorder="1" applyAlignment="1">
      <alignment horizontal="center"/>
    </xf>
    <xf numFmtId="0" fontId="6" fillId="6" borderId="0" xfId="1" applyNumberFormat="1" applyFont="1" applyFill="1"/>
    <xf numFmtId="164" fontId="3" fillId="6" borderId="0" xfId="1" applyFont="1" applyFill="1"/>
    <xf numFmtId="0" fontId="3" fillId="4" borderId="11" xfId="1" applyNumberFormat="1" applyFont="1" applyFill="1" applyBorder="1" applyAlignment="1"/>
    <xf numFmtId="44" fontId="3" fillId="9" borderId="7" xfId="1" applyNumberFormat="1" applyFont="1" applyFill="1" applyBorder="1" applyAlignment="1">
      <alignment horizontal="center"/>
    </xf>
    <xf numFmtId="0" fontId="0" fillId="6" borderId="0" xfId="0" applyNumberFormat="1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2" fillId="2" borderId="30" xfId="0" applyNumberFormat="1" applyFont="1" applyFill="1" applyBorder="1" applyAlignment="1">
      <alignment vertical="center" wrapText="1"/>
    </xf>
    <xf numFmtId="0" fontId="3" fillId="6" borderId="6" xfId="0" applyFont="1" applyFill="1" applyBorder="1" applyAlignment="1">
      <alignment horizontal="center"/>
    </xf>
    <xf numFmtId="0" fontId="3" fillId="6" borderId="28" xfId="0" applyFont="1" applyFill="1" applyBorder="1" applyAlignment="1">
      <alignment horizontal="center"/>
    </xf>
    <xf numFmtId="0" fontId="7" fillId="2" borderId="31" xfId="0" applyNumberFormat="1" applyFont="1" applyFill="1" applyBorder="1" applyAlignment="1">
      <alignment vertical="center"/>
    </xf>
    <xf numFmtId="0" fontId="3" fillId="6" borderId="26" xfId="0" applyFont="1" applyFill="1" applyBorder="1" applyAlignment="1">
      <alignment horizontal="center"/>
    </xf>
    <xf numFmtId="0" fontId="0" fillId="6" borderId="27" xfId="0" applyFont="1" applyFill="1" applyBorder="1" applyAlignment="1">
      <alignment horizontal="center"/>
    </xf>
    <xf numFmtId="0" fontId="7" fillId="2" borderId="31" xfId="1" applyNumberFormat="1" applyFont="1" applyFill="1" applyBorder="1" applyAlignment="1">
      <alignment vertical="center"/>
    </xf>
    <xf numFmtId="44" fontId="0" fillId="6" borderId="27" xfId="1" applyNumberFormat="1" applyFont="1" applyFill="1" applyBorder="1" applyAlignment="1">
      <alignment horizontal="center"/>
    </xf>
    <xf numFmtId="0" fontId="7" fillId="2" borderId="32" xfId="1" applyNumberFormat="1" applyFont="1" applyFill="1" applyBorder="1" applyAlignment="1">
      <alignment vertical="center"/>
    </xf>
    <xf numFmtId="44" fontId="3" fillId="3" borderId="7" xfId="1" applyNumberFormat="1" applyFont="1" applyFill="1" applyBorder="1" applyAlignment="1">
      <alignment horizontal="center"/>
    </xf>
    <xf numFmtId="44" fontId="3" fillId="3" borderId="29" xfId="1" applyNumberFormat="1" applyFont="1" applyFill="1" applyBorder="1" applyAlignment="1">
      <alignment horizontal="center"/>
    </xf>
    <xf numFmtId="0" fontId="6" fillId="4" borderId="11" xfId="1" applyNumberFormat="1" applyFont="1" applyFill="1" applyBorder="1" applyAlignment="1"/>
    <xf numFmtId="44" fontId="3" fillId="8" borderId="7" xfId="1" applyNumberFormat="1" applyFont="1" applyFill="1" applyBorder="1" applyAlignment="1">
      <alignment horizontal="center"/>
    </xf>
    <xf numFmtId="44" fontId="7" fillId="14" borderId="13" xfId="0" applyNumberFormat="1" applyFont="1" applyFill="1" applyBorder="1" applyAlignment="1">
      <alignment horizontal="center"/>
    </xf>
    <xf numFmtId="165" fontId="7" fillId="14" borderId="14" xfId="0" applyNumberFormat="1" applyFont="1" applyFill="1" applyBorder="1" applyAlignment="1">
      <alignment horizontal="center"/>
    </xf>
    <xf numFmtId="44" fontId="2" fillId="14" borderId="15" xfId="1" applyNumberFormat="1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44" fontId="0" fillId="10" borderId="14" xfId="0" applyNumberFormat="1" applyFont="1" applyFill="1" applyBorder="1" applyAlignment="1">
      <alignment horizontal="center"/>
    </xf>
    <xf numFmtId="0" fontId="0" fillId="10" borderId="14" xfId="0" applyFont="1" applyFill="1" applyBorder="1" applyAlignment="1">
      <alignment horizontal="center"/>
    </xf>
    <xf numFmtId="44" fontId="3" fillId="10" borderId="15" xfId="1" applyNumberFormat="1" applyFont="1" applyFill="1" applyBorder="1" applyAlignment="1">
      <alignment horizontal="center"/>
    </xf>
    <xf numFmtId="44" fontId="3" fillId="10" borderId="15" xfId="0" applyNumberFormat="1" applyFont="1" applyFill="1" applyBorder="1" applyAlignment="1">
      <alignment horizontal="center"/>
    </xf>
    <xf numFmtId="0" fontId="0" fillId="11" borderId="13" xfId="0" applyFont="1" applyFill="1" applyBorder="1" applyAlignment="1">
      <alignment horizontal="center"/>
    </xf>
    <xf numFmtId="0" fontId="0" fillId="11" borderId="14" xfId="0" applyFont="1" applyFill="1" applyBorder="1" applyAlignment="1">
      <alignment horizontal="center"/>
    </xf>
    <xf numFmtId="44" fontId="0" fillId="11" borderId="14" xfId="1" applyNumberFormat="1" applyFont="1" applyFill="1" applyBorder="1"/>
    <xf numFmtId="165" fontId="0" fillId="11" borderId="14" xfId="0" applyNumberFormat="1" applyFont="1" applyFill="1" applyBorder="1" applyAlignment="1">
      <alignment horizontal="center"/>
    </xf>
    <xf numFmtId="44" fontId="3" fillId="11" borderId="15" xfId="0" applyNumberFormat="1" applyFont="1" applyFill="1" applyBorder="1" applyAlignment="1">
      <alignment horizontal="center"/>
    </xf>
    <xf numFmtId="44" fontId="3" fillId="11" borderId="15" xfId="1" applyNumberFormat="1" applyFont="1" applyFill="1" applyBorder="1" applyAlignment="1">
      <alignment horizontal="center"/>
    </xf>
    <xf numFmtId="164" fontId="0" fillId="8" borderId="33" xfId="1" applyFont="1" applyFill="1" applyBorder="1" applyAlignment="1">
      <alignment horizontal="center" vertical="center"/>
    </xf>
    <xf numFmtId="0" fontId="0" fillId="8" borderId="34" xfId="0" applyFont="1" applyFill="1" applyBorder="1" applyAlignment="1">
      <alignment horizontal="center"/>
    </xf>
    <xf numFmtId="44" fontId="0" fillId="8" borderId="34" xfId="0" applyNumberFormat="1" applyFont="1" applyFill="1" applyBorder="1" applyAlignment="1">
      <alignment horizontal="center"/>
    </xf>
    <xf numFmtId="165" fontId="0" fillId="8" borderId="34" xfId="0" applyNumberFormat="1" applyFont="1" applyFill="1" applyBorder="1" applyAlignment="1">
      <alignment horizontal="center"/>
    </xf>
    <xf numFmtId="44" fontId="3" fillId="8" borderId="35" xfId="1" applyNumberFormat="1" applyFont="1" applyFill="1" applyBorder="1" applyAlignment="1">
      <alignment horizontal="center"/>
    </xf>
    <xf numFmtId="164" fontId="0" fillId="9" borderId="33" xfId="1" applyFont="1" applyFill="1" applyBorder="1" applyAlignment="1">
      <alignment horizontal="center" vertical="center"/>
    </xf>
    <xf numFmtId="0" fontId="0" fillId="9" borderId="34" xfId="0" applyFont="1" applyFill="1" applyBorder="1" applyAlignment="1">
      <alignment horizontal="center"/>
    </xf>
    <xf numFmtId="44" fontId="0" fillId="9" borderId="34" xfId="0" applyNumberFormat="1" applyFont="1" applyFill="1" applyBorder="1" applyAlignment="1">
      <alignment horizontal="center"/>
    </xf>
    <xf numFmtId="165" fontId="0" fillId="9" borderId="34" xfId="0" applyNumberFormat="1" applyFont="1" applyFill="1" applyBorder="1" applyAlignment="1">
      <alignment horizontal="center"/>
    </xf>
    <xf numFmtId="44" fontId="3" fillId="9" borderId="35" xfId="1" applyNumberFormat="1" applyFont="1" applyFill="1" applyBorder="1" applyAlignment="1">
      <alignment horizontal="center"/>
    </xf>
    <xf numFmtId="165" fontId="3" fillId="9" borderId="34" xfId="0" applyNumberFormat="1" applyFont="1" applyFill="1" applyBorder="1" applyAlignment="1">
      <alignment horizontal="center"/>
    </xf>
    <xf numFmtId="44" fontId="3" fillId="9" borderId="34" xfId="0" applyNumberFormat="1" applyFont="1" applyFill="1" applyBorder="1" applyAlignment="1">
      <alignment horizontal="center"/>
    </xf>
    <xf numFmtId="0" fontId="3" fillId="9" borderId="34" xfId="0" applyFont="1" applyFill="1" applyBorder="1" applyAlignment="1">
      <alignment horizontal="center"/>
    </xf>
    <xf numFmtId="44" fontId="3" fillId="6" borderId="0" xfId="0" applyNumberFormat="1" applyFont="1" applyFill="1" applyAlignment="1">
      <alignment horizontal="center" vertical="center"/>
    </xf>
    <xf numFmtId="44" fontId="3" fillId="6" borderId="36" xfId="0" applyNumberFormat="1" applyFont="1" applyFill="1" applyBorder="1" applyAlignment="1">
      <alignment horizontal="center" vertical="center"/>
    </xf>
    <xf numFmtId="44" fontId="3" fillId="6" borderId="37" xfId="0" applyNumberFormat="1" applyFont="1" applyFill="1" applyBorder="1" applyAlignment="1">
      <alignment horizontal="center" vertical="center"/>
    </xf>
    <xf numFmtId="44" fontId="3" fillId="6" borderId="38" xfId="0" applyNumberFormat="1" applyFont="1" applyFill="1" applyBorder="1" applyAlignment="1">
      <alignment horizontal="center" vertical="center"/>
    </xf>
    <xf numFmtId="44" fontId="3" fillId="3" borderId="36" xfId="0" applyNumberFormat="1" applyFont="1" applyFill="1" applyBorder="1" applyAlignment="1">
      <alignment horizontal="center" vertical="center" wrapText="1"/>
    </xf>
    <xf numFmtId="44" fontId="3" fillId="3" borderId="37" xfId="0" applyNumberFormat="1" applyFont="1" applyFill="1" applyBorder="1" applyAlignment="1">
      <alignment horizontal="center" vertical="center" wrapText="1"/>
    </xf>
    <xf numFmtId="44" fontId="3" fillId="3" borderId="38" xfId="0" applyNumberFormat="1" applyFont="1" applyFill="1" applyBorder="1" applyAlignment="1">
      <alignment horizontal="center" vertical="center" wrapText="1"/>
    </xf>
    <xf numFmtId="44" fontId="3" fillId="6" borderId="36" xfId="1" applyNumberFormat="1" applyFont="1" applyFill="1" applyBorder="1" applyAlignment="1">
      <alignment horizontal="center" vertical="center"/>
    </xf>
    <xf numFmtId="44" fontId="3" fillId="6" borderId="37" xfId="1" applyNumberFormat="1" applyFont="1" applyFill="1" applyBorder="1" applyAlignment="1">
      <alignment horizontal="center" vertical="center"/>
    </xf>
    <xf numFmtId="44" fontId="3" fillId="6" borderId="38" xfId="1" applyNumberFormat="1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left" vertical="center" wrapText="1"/>
    </xf>
    <xf numFmtId="0" fontId="16" fillId="4" borderId="20" xfId="0" applyFont="1" applyFill="1" applyBorder="1" applyAlignment="1">
      <alignment horizontal="left" vertical="center" wrapText="1"/>
    </xf>
    <xf numFmtId="0" fontId="16" fillId="4" borderId="21" xfId="0" applyFont="1" applyFill="1" applyBorder="1" applyAlignment="1">
      <alignment horizontal="left" vertical="center" wrapText="1"/>
    </xf>
    <xf numFmtId="0" fontId="8" fillId="4" borderId="23" xfId="0" applyFont="1" applyFill="1" applyBorder="1" applyAlignment="1">
      <alignment horizontal="left" vertical="center" wrapText="1"/>
    </xf>
    <xf numFmtId="0" fontId="8" fillId="4" borderId="24" xfId="0" applyFont="1" applyFill="1" applyBorder="1" applyAlignment="1">
      <alignment horizontal="left" vertical="center" wrapText="1"/>
    </xf>
    <xf numFmtId="0" fontId="8" fillId="4" borderId="25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>
      <alignment horizontal="left" vertical="center" wrapText="1"/>
    </xf>
    <xf numFmtId="0" fontId="8" fillId="4" borderId="20" xfId="0" applyFont="1" applyFill="1" applyBorder="1" applyAlignment="1">
      <alignment horizontal="left" vertical="center" wrapText="1"/>
    </xf>
    <xf numFmtId="0" fontId="8" fillId="4" borderId="2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left"/>
    </xf>
  </cellXfs>
  <cellStyles count="2">
    <cellStyle name="Monétaire" xfId="1" builtinId="4"/>
    <cellStyle name="Normal" xfId="0" builtinId="0"/>
  </cellStyles>
  <dxfs count="2"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mruColors>
      <color rgb="FF53D2FF"/>
      <color rgb="FF00B6F6"/>
      <color rgb="FF79FFE5"/>
      <color rgb="FF00FFCC"/>
      <color rgb="FF75DBFF"/>
      <color rgb="FF2FC9FF"/>
      <color rgb="FFF9A7AD"/>
      <color rgb="FFFCCCCF"/>
      <color rgb="FF00E2B7"/>
      <color rgb="FF01F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L144"/>
  <sheetViews>
    <sheetView tabSelected="1" workbookViewId="0">
      <selection activeCell="D100" sqref="D100"/>
    </sheetView>
  </sheetViews>
  <sheetFormatPr baseColWidth="10" defaultRowHeight="15" x14ac:dyDescent="0.25"/>
  <cols>
    <col min="1" max="1" width="1.85546875" style="11" customWidth="1"/>
    <col min="2" max="2" width="11.42578125" style="12" customWidth="1"/>
    <col min="3" max="3" width="14.5703125" style="22" bestFit="1" customWidth="1"/>
    <col min="4" max="4" width="25.7109375" style="14" customWidth="1"/>
    <col min="5" max="11" width="25.7109375" style="13" customWidth="1"/>
    <col min="12" max="12" width="12.42578125" style="146" customWidth="1"/>
    <col min="13" max="16384" width="11.42578125" style="13"/>
  </cols>
  <sheetData>
    <row r="1" spans="1:12" s="14" customFormat="1" ht="15.75" thickBot="1" x14ac:dyDescent="0.3">
      <c r="A1" s="18"/>
      <c r="B1" s="28"/>
      <c r="C1" s="104"/>
      <c r="D1" s="105"/>
      <c r="E1" s="105"/>
      <c r="F1" s="105"/>
      <c r="G1" s="105"/>
      <c r="H1" s="105"/>
      <c r="I1" s="105"/>
      <c r="J1" s="105"/>
      <c r="K1" s="105"/>
      <c r="L1" s="146"/>
    </row>
    <row r="2" spans="1:12" s="16" customFormat="1" ht="15.75" customHeight="1" x14ac:dyDescent="0.25">
      <c r="A2" s="15"/>
      <c r="B2" s="26"/>
      <c r="C2" s="106" t="s">
        <v>2</v>
      </c>
      <c r="D2" s="107" t="s">
        <v>16</v>
      </c>
      <c r="E2" s="107" t="s">
        <v>17</v>
      </c>
      <c r="F2" s="107" t="s">
        <v>18</v>
      </c>
      <c r="G2" s="107" t="s">
        <v>19</v>
      </c>
      <c r="H2" s="107" t="s">
        <v>20</v>
      </c>
      <c r="I2" s="107" t="s">
        <v>21</v>
      </c>
      <c r="J2" s="107" t="s">
        <v>22</v>
      </c>
      <c r="K2" s="108" t="s">
        <v>23</v>
      </c>
      <c r="L2" s="150" t="s">
        <v>131</v>
      </c>
    </row>
    <row r="3" spans="1:12" s="16" customFormat="1" ht="15.75" customHeight="1" x14ac:dyDescent="0.25">
      <c r="A3" s="15"/>
      <c r="B3" s="26"/>
      <c r="C3" s="109" t="s">
        <v>5</v>
      </c>
      <c r="D3" s="25" t="s">
        <v>68</v>
      </c>
      <c r="E3" s="25" t="s">
        <v>69</v>
      </c>
      <c r="F3" s="25" t="s">
        <v>70</v>
      </c>
      <c r="G3" s="55" t="s">
        <v>71</v>
      </c>
      <c r="H3" s="25" t="s">
        <v>72</v>
      </c>
      <c r="I3" s="25" t="s">
        <v>73</v>
      </c>
      <c r="J3" s="25" t="s">
        <v>74</v>
      </c>
      <c r="K3" s="110" t="s">
        <v>75</v>
      </c>
      <c r="L3" s="151"/>
    </row>
    <row r="4" spans="1:12" s="14" customFormat="1" x14ac:dyDescent="0.25">
      <c r="A4" s="18"/>
      <c r="B4" s="24"/>
      <c r="C4" s="109" t="s">
        <v>0</v>
      </c>
      <c r="D4" s="17">
        <v>1</v>
      </c>
      <c r="E4" s="17">
        <v>1</v>
      </c>
      <c r="F4" s="17">
        <v>1</v>
      </c>
      <c r="G4" s="19">
        <v>1</v>
      </c>
      <c r="H4" s="17">
        <v>1</v>
      </c>
      <c r="I4" s="17">
        <v>1</v>
      </c>
      <c r="J4" s="17">
        <v>1</v>
      </c>
      <c r="K4" s="111">
        <v>1</v>
      </c>
      <c r="L4" s="151"/>
    </row>
    <row r="5" spans="1:12" s="21" customFormat="1" x14ac:dyDescent="0.25">
      <c r="A5" s="20"/>
      <c r="B5" s="27"/>
      <c r="C5" s="112" t="s">
        <v>1</v>
      </c>
      <c r="D5" s="68">
        <f>D13+D17+D21+D25+D29+D33+D37+D41+D45+D49+D54+D59+D64+D69+D74+D79+D84+D89+D94+D99+D108+D117+D126+D135</f>
        <v>22</v>
      </c>
      <c r="E5" s="68">
        <f t="shared" ref="E5:K5" si="0">E13+E17+E21+E25+E29+E33+E37+E41+E45+E49+E54+E59+E64+E69+E74+E79+E84+E89+E94+E99+E108+E117+E126+E135</f>
        <v>21</v>
      </c>
      <c r="F5" s="68">
        <f t="shared" si="0"/>
        <v>20</v>
      </c>
      <c r="G5" s="68">
        <f t="shared" si="0"/>
        <v>20</v>
      </c>
      <c r="H5" s="68">
        <f t="shared" si="0"/>
        <v>20</v>
      </c>
      <c r="I5" s="68">
        <f t="shared" si="0"/>
        <v>20</v>
      </c>
      <c r="J5" s="68">
        <f t="shared" si="0"/>
        <v>20</v>
      </c>
      <c r="K5" s="113">
        <f t="shared" si="0"/>
        <v>20</v>
      </c>
      <c r="L5" s="151"/>
    </row>
    <row r="6" spans="1:12" s="21" customFormat="1" ht="15.75" thickBot="1" x14ac:dyDescent="0.3">
      <c r="A6" s="20"/>
      <c r="B6" s="27"/>
      <c r="C6" s="114" t="s">
        <v>6</v>
      </c>
      <c r="D6" s="115">
        <f>D5*D4</f>
        <v>22</v>
      </c>
      <c r="E6" s="115">
        <f t="shared" ref="E6:K6" si="1">E5*E4</f>
        <v>21</v>
      </c>
      <c r="F6" s="115">
        <f t="shared" si="1"/>
        <v>20</v>
      </c>
      <c r="G6" s="115">
        <f t="shared" si="1"/>
        <v>20</v>
      </c>
      <c r="H6" s="115">
        <f t="shared" si="1"/>
        <v>20</v>
      </c>
      <c r="I6" s="115">
        <f t="shared" si="1"/>
        <v>20</v>
      </c>
      <c r="J6" s="115">
        <f t="shared" si="1"/>
        <v>20</v>
      </c>
      <c r="K6" s="116">
        <f t="shared" si="1"/>
        <v>20</v>
      </c>
      <c r="L6" s="152"/>
    </row>
    <row r="7" spans="1:12" ht="15.75" hidden="1" customHeight="1" x14ac:dyDescent="0.25">
      <c r="B7" s="162" t="s">
        <v>76</v>
      </c>
      <c r="C7" s="56" t="s">
        <v>54</v>
      </c>
      <c r="D7" s="91">
        <v>0</v>
      </c>
      <c r="E7" s="91">
        <v>0</v>
      </c>
      <c r="F7" s="91">
        <v>0</v>
      </c>
      <c r="G7" s="91">
        <v>0</v>
      </c>
      <c r="H7" s="91">
        <v>0</v>
      </c>
      <c r="I7" s="91">
        <v>0</v>
      </c>
      <c r="J7" s="91">
        <v>0</v>
      </c>
      <c r="K7" s="119">
        <v>0</v>
      </c>
      <c r="L7" s="147">
        <v>10</v>
      </c>
    </row>
    <row r="8" spans="1:12" hidden="1" x14ac:dyDescent="0.25">
      <c r="B8" s="163"/>
      <c r="C8" s="57" t="s">
        <v>55</v>
      </c>
      <c r="D8" s="92">
        <v>1</v>
      </c>
      <c r="E8" s="92">
        <v>1</v>
      </c>
      <c r="F8" s="92">
        <v>1</v>
      </c>
      <c r="G8" s="92">
        <v>1</v>
      </c>
      <c r="H8" s="92">
        <v>1</v>
      </c>
      <c r="I8" s="92">
        <v>1</v>
      </c>
      <c r="J8" s="92">
        <v>1</v>
      </c>
      <c r="K8" s="120">
        <v>1</v>
      </c>
      <c r="L8" s="148"/>
    </row>
    <row r="9" spans="1:12" s="16" customFormat="1" ht="15.75" hidden="1" thickBot="1" x14ac:dyDescent="0.3">
      <c r="A9" s="93"/>
      <c r="B9" s="164"/>
      <c r="C9" s="94" t="s">
        <v>56</v>
      </c>
      <c r="D9" s="95">
        <f>D7*D8</f>
        <v>0</v>
      </c>
      <c r="E9" s="95">
        <f t="shared" ref="E9:K9" si="2">E7*E8</f>
        <v>0</v>
      </c>
      <c r="F9" s="95">
        <f t="shared" si="2"/>
        <v>0</v>
      </c>
      <c r="G9" s="95">
        <f t="shared" si="2"/>
        <v>0</v>
      </c>
      <c r="H9" s="95">
        <f t="shared" si="2"/>
        <v>0</v>
      </c>
      <c r="I9" s="95">
        <f t="shared" si="2"/>
        <v>0</v>
      </c>
      <c r="J9" s="95">
        <f t="shared" si="2"/>
        <v>0</v>
      </c>
      <c r="K9" s="121">
        <f t="shared" si="2"/>
        <v>0</v>
      </c>
      <c r="L9" s="149"/>
    </row>
    <row r="10" spans="1:12" hidden="1" x14ac:dyDescent="0.25">
      <c r="B10" s="165" t="s">
        <v>57</v>
      </c>
      <c r="C10" s="58" t="s">
        <v>4</v>
      </c>
      <c r="D10" s="64" t="s">
        <v>113</v>
      </c>
      <c r="E10" s="64" t="s">
        <v>114</v>
      </c>
      <c r="F10" s="64" t="s">
        <v>115</v>
      </c>
      <c r="G10" s="64" t="s">
        <v>116</v>
      </c>
      <c r="H10" s="64" t="s">
        <v>117</v>
      </c>
      <c r="I10" s="64" t="s">
        <v>118</v>
      </c>
      <c r="J10" s="64" t="s">
        <v>119</v>
      </c>
      <c r="K10" s="122" t="s">
        <v>120</v>
      </c>
      <c r="L10" s="147">
        <v>10</v>
      </c>
    </row>
    <row r="11" spans="1:12" hidden="1" x14ac:dyDescent="0.25">
      <c r="B11" s="166"/>
      <c r="C11" s="59" t="s">
        <v>56</v>
      </c>
      <c r="D11" s="69">
        <v>1</v>
      </c>
      <c r="E11" s="69">
        <v>1</v>
      </c>
      <c r="F11" s="69">
        <v>1</v>
      </c>
      <c r="G11" s="69">
        <v>1</v>
      </c>
      <c r="H11" s="69">
        <v>1</v>
      </c>
      <c r="I11" s="69">
        <v>1</v>
      </c>
      <c r="J11" s="69">
        <v>1</v>
      </c>
      <c r="K11" s="123">
        <v>1</v>
      </c>
      <c r="L11" s="148"/>
    </row>
    <row r="12" spans="1:12" hidden="1" x14ac:dyDescent="0.25">
      <c r="B12" s="166"/>
      <c r="C12" s="60" t="s">
        <v>0</v>
      </c>
      <c r="D12" s="65">
        <v>1</v>
      </c>
      <c r="E12" s="65">
        <v>1</v>
      </c>
      <c r="F12" s="65">
        <v>1</v>
      </c>
      <c r="G12" s="65">
        <v>1</v>
      </c>
      <c r="H12" s="65">
        <v>1</v>
      </c>
      <c r="I12" s="65">
        <v>1</v>
      </c>
      <c r="J12" s="65">
        <v>1</v>
      </c>
      <c r="K12" s="124">
        <v>1</v>
      </c>
      <c r="L12" s="148"/>
    </row>
    <row r="13" spans="1:12" s="16" customFormat="1" ht="15.75" hidden="1" thickBot="1" x14ac:dyDescent="0.3">
      <c r="A13" s="93"/>
      <c r="B13" s="167"/>
      <c r="C13" s="94" t="s">
        <v>58</v>
      </c>
      <c r="D13" s="96">
        <f>D11*D12</f>
        <v>1</v>
      </c>
      <c r="E13" s="96">
        <f t="shared" ref="E13:K13" si="3">E11*E12</f>
        <v>1</v>
      </c>
      <c r="F13" s="96">
        <f t="shared" si="3"/>
        <v>1</v>
      </c>
      <c r="G13" s="96">
        <f t="shared" si="3"/>
        <v>1</v>
      </c>
      <c r="H13" s="96">
        <f t="shared" si="3"/>
        <v>1</v>
      </c>
      <c r="I13" s="96">
        <f t="shared" si="3"/>
        <v>1</v>
      </c>
      <c r="J13" s="96">
        <f t="shared" si="3"/>
        <v>1</v>
      </c>
      <c r="K13" s="125">
        <f t="shared" si="3"/>
        <v>1</v>
      </c>
      <c r="L13" s="148"/>
    </row>
    <row r="14" spans="1:12" hidden="1" x14ac:dyDescent="0.25">
      <c r="B14" s="165" t="s">
        <v>59</v>
      </c>
      <c r="C14" s="58" t="s">
        <v>4</v>
      </c>
      <c r="D14" s="64" t="s">
        <v>113</v>
      </c>
      <c r="E14" s="64" t="s">
        <v>114</v>
      </c>
      <c r="F14" s="64" t="s">
        <v>115</v>
      </c>
      <c r="G14" s="64" t="s">
        <v>116</v>
      </c>
      <c r="H14" s="64" t="s">
        <v>117</v>
      </c>
      <c r="I14" s="64" t="s">
        <v>118</v>
      </c>
      <c r="J14" s="64" t="s">
        <v>119</v>
      </c>
      <c r="K14" s="122" t="s">
        <v>120</v>
      </c>
      <c r="L14" s="148"/>
    </row>
    <row r="15" spans="1:12" hidden="1" x14ac:dyDescent="0.25">
      <c r="B15" s="166"/>
      <c r="C15" s="59" t="s">
        <v>56</v>
      </c>
      <c r="D15" s="69">
        <v>1</v>
      </c>
      <c r="E15" s="69">
        <v>1</v>
      </c>
      <c r="F15" s="69">
        <v>1</v>
      </c>
      <c r="G15" s="69">
        <v>1</v>
      </c>
      <c r="H15" s="69">
        <v>1</v>
      </c>
      <c r="I15" s="69">
        <v>1</v>
      </c>
      <c r="J15" s="69">
        <v>1</v>
      </c>
      <c r="K15" s="123">
        <v>1</v>
      </c>
      <c r="L15" s="148"/>
    </row>
    <row r="16" spans="1:12" hidden="1" x14ac:dyDescent="0.25">
      <c r="B16" s="166"/>
      <c r="C16" s="60" t="s">
        <v>0</v>
      </c>
      <c r="D16" s="65">
        <v>1</v>
      </c>
      <c r="E16" s="65">
        <v>1</v>
      </c>
      <c r="F16" s="65">
        <v>1</v>
      </c>
      <c r="G16" s="65">
        <v>1</v>
      </c>
      <c r="H16" s="65">
        <v>1</v>
      </c>
      <c r="I16" s="65">
        <v>1</v>
      </c>
      <c r="J16" s="65">
        <v>1</v>
      </c>
      <c r="K16" s="124">
        <v>1</v>
      </c>
      <c r="L16" s="148"/>
    </row>
    <row r="17" spans="1:12" s="16" customFormat="1" ht="15.75" hidden="1" thickBot="1" x14ac:dyDescent="0.3">
      <c r="A17" s="93"/>
      <c r="B17" s="167"/>
      <c r="C17" s="94" t="s">
        <v>58</v>
      </c>
      <c r="D17" s="97">
        <f>D16*D15</f>
        <v>1</v>
      </c>
      <c r="E17" s="97">
        <f t="shared" ref="E17:K17" si="4">E16*E15</f>
        <v>1</v>
      </c>
      <c r="F17" s="97">
        <f t="shared" si="4"/>
        <v>1</v>
      </c>
      <c r="G17" s="97">
        <f t="shared" si="4"/>
        <v>1</v>
      </c>
      <c r="H17" s="97">
        <f t="shared" si="4"/>
        <v>1</v>
      </c>
      <c r="I17" s="97">
        <f t="shared" si="4"/>
        <v>1</v>
      </c>
      <c r="J17" s="97">
        <f t="shared" si="4"/>
        <v>1</v>
      </c>
      <c r="K17" s="126">
        <f t="shared" si="4"/>
        <v>1</v>
      </c>
      <c r="L17" s="148"/>
    </row>
    <row r="18" spans="1:12" hidden="1" x14ac:dyDescent="0.25">
      <c r="B18" s="165" t="s">
        <v>60</v>
      </c>
      <c r="C18" s="58" t="s">
        <v>4</v>
      </c>
      <c r="D18" s="64" t="s">
        <v>113</v>
      </c>
      <c r="E18" s="64" t="s">
        <v>114</v>
      </c>
      <c r="F18" s="64" t="s">
        <v>115</v>
      </c>
      <c r="G18" s="64" t="s">
        <v>116</v>
      </c>
      <c r="H18" s="64" t="s">
        <v>117</v>
      </c>
      <c r="I18" s="64" t="s">
        <v>118</v>
      </c>
      <c r="J18" s="64" t="s">
        <v>119</v>
      </c>
      <c r="K18" s="122" t="s">
        <v>120</v>
      </c>
      <c r="L18" s="148"/>
    </row>
    <row r="19" spans="1:12" hidden="1" x14ac:dyDescent="0.25">
      <c r="B19" s="166"/>
      <c r="C19" s="59" t="s">
        <v>56</v>
      </c>
      <c r="D19" s="69">
        <v>1</v>
      </c>
      <c r="E19" s="69">
        <v>1</v>
      </c>
      <c r="F19" s="69">
        <v>1</v>
      </c>
      <c r="G19" s="69">
        <v>1</v>
      </c>
      <c r="H19" s="69">
        <v>1</v>
      </c>
      <c r="I19" s="69">
        <v>1</v>
      </c>
      <c r="J19" s="69">
        <v>1</v>
      </c>
      <c r="K19" s="123">
        <v>1</v>
      </c>
      <c r="L19" s="148"/>
    </row>
    <row r="20" spans="1:12" hidden="1" x14ac:dyDescent="0.25">
      <c r="B20" s="166"/>
      <c r="C20" s="60" t="s">
        <v>0</v>
      </c>
      <c r="D20" s="65">
        <v>1</v>
      </c>
      <c r="E20" s="65">
        <v>1</v>
      </c>
      <c r="F20" s="65">
        <v>1</v>
      </c>
      <c r="G20" s="65">
        <v>1</v>
      </c>
      <c r="H20" s="65">
        <v>1</v>
      </c>
      <c r="I20" s="65">
        <v>1</v>
      </c>
      <c r="J20" s="65">
        <v>1</v>
      </c>
      <c r="K20" s="124">
        <v>1</v>
      </c>
      <c r="L20" s="148"/>
    </row>
    <row r="21" spans="1:12" s="16" customFormat="1" ht="15.75" hidden="1" thickBot="1" x14ac:dyDescent="0.3">
      <c r="A21" s="93"/>
      <c r="B21" s="167"/>
      <c r="C21" s="94" t="s">
        <v>58</v>
      </c>
      <c r="D21" s="97">
        <f>D19*D20</f>
        <v>1</v>
      </c>
      <c r="E21" s="97">
        <f t="shared" ref="E21:K21" si="5">E19*E20</f>
        <v>1</v>
      </c>
      <c r="F21" s="97">
        <f t="shared" si="5"/>
        <v>1</v>
      </c>
      <c r="G21" s="97">
        <f t="shared" si="5"/>
        <v>1</v>
      </c>
      <c r="H21" s="97">
        <f t="shared" si="5"/>
        <v>1</v>
      </c>
      <c r="I21" s="97">
        <f t="shared" si="5"/>
        <v>1</v>
      </c>
      <c r="J21" s="97">
        <f t="shared" si="5"/>
        <v>1</v>
      </c>
      <c r="K21" s="126">
        <f t="shared" si="5"/>
        <v>1</v>
      </c>
      <c r="L21" s="148"/>
    </row>
    <row r="22" spans="1:12" hidden="1" x14ac:dyDescent="0.25">
      <c r="B22" s="165" t="s">
        <v>61</v>
      </c>
      <c r="C22" s="58" t="s">
        <v>4</v>
      </c>
      <c r="D22" s="64" t="s">
        <v>113</v>
      </c>
      <c r="E22" s="64" t="s">
        <v>114</v>
      </c>
      <c r="F22" s="64" t="s">
        <v>115</v>
      </c>
      <c r="G22" s="64" t="s">
        <v>116</v>
      </c>
      <c r="H22" s="64" t="s">
        <v>117</v>
      </c>
      <c r="I22" s="64" t="s">
        <v>118</v>
      </c>
      <c r="J22" s="64" t="s">
        <v>119</v>
      </c>
      <c r="K22" s="122" t="s">
        <v>120</v>
      </c>
      <c r="L22" s="148"/>
    </row>
    <row r="23" spans="1:12" hidden="1" x14ac:dyDescent="0.25">
      <c r="B23" s="166"/>
      <c r="C23" s="59" t="s">
        <v>56</v>
      </c>
      <c r="D23" s="69">
        <v>1</v>
      </c>
      <c r="E23" s="69">
        <v>1</v>
      </c>
      <c r="F23" s="69">
        <v>1</v>
      </c>
      <c r="G23" s="69">
        <v>1</v>
      </c>
      <c r="H23" s="69">
        <v>1</v>
      </c>
      <c r="I23" s="69">
        <v>1</v>
      </c>
      <c r="J23" s="69">
        <v>1</v>
      </c>
      <c r="K23" s="123">
        <v>1</v>
      </c>
      <c r="L23" s="148"/>
    </row>
    <row r="24" spans="1:12" hidden="1" x14ac:dyDescent="0.25">
      <c r="B24" s="166"/>
      <c r="C24" s="60" t="s">
        <v>0</v>
      </c>
      <c r="D24" s="65">
        <v>1</v>
      </c>
      <c r="E24" s="65">
        <v>1</v>
      </c>
      <c r="F24" s="65">
        <v>1</v>
      </c>
      <c r="G24" s="65">
        <v>1</v>
      </c>
      <c r="H24" s="65">
        <v>1</v>
      </c>
      <c r="I24" s="65">
        <v>1</v>
      </c>
      <c r="J24" s="65">
        <v>1</v>
      </c>
      <c r="K24" s="124">
        <v>1</v>
      </c>
      <c r="L24" s="148"/>
    </row>
    <row r="25" spans="1:12" s="16" customFormat="1" ht="15.75" hidden="1" thickBot="1" x14ac:dyDescent="0.3">
      <c r="A25" s="93"/>
      <c r="B25" s="167"/>
      <c r="C25" s="94" t="s">
        <v>58</v>
      </c>
      <c r="D25" s="97">
        <f>D23*D24</f>
        <v>1</v>
      </c>
      <c r="E25" s="97">
        <f t="shared" ref="E25:K25" si="6">E23*E24</f>
        <v>1</v>
      </c>
      <c r="F25" s="97">
        <f t="shared" si="6"/>
        <v>1</v>
      </c>
      <c r="G25" s="97">
        <f t="shared" si="6"/>
        <v>1</v>
      </c>
      <c r="H25" s="97">
        <f t="shared" si="6"/>
        <v>1</v>
      </c>
      <c r="I25" s="97">
        <f t="shared" si="6"/>
        <v>1</v>
      </c>
      <c r="J25" s="97">
        <f t="shared" si="6"/>
        <v>1</v>
      </c>
      <c r="K25" s="126">
        <f t="shared" si="6"/>
        <v>1</v>
      </c>
      <c r="L25" s="148"/>
    </row>
    <row r="26" spans="1:12" hidden="1" x14ac:dyDescent="0.25">
      <c r="B26" s="165" t="s">
        <v>62</v>
      </c>
      <c r="C26" s="58" t="s">
        <v>4</v>
      </c>
      <c r="D26" s="64" t="s">
        <v>113</v>
      </c>
      <c r="E26" s="64" t="s">
        <v>114</v>
      </c>
      <c r="F26" s="64" t="s">
        <v>115</v>
      </c>
      <c r="G26" s="64" t="s">
        <v>116</v>
      </c>
      <c r="H26" s="64" t="s">
        <v>117</v>
      </c>
      <c r="I26" s="64" t="s">
        <v>118</v>
      </c>
      <c r="J26" s="64" t="s">
        <v>119</v>
      </c>
      <c r="K26" s="122" t="s">
        <v>120</v>
      </c>
      <c r="L26" s="148"/>
    </row>
    <row r="27" spans="1:12" hidden="1" x14ac:dyDescent="0.25">
      <c r="B27" s="166"/>
      <c r="C27" s="59" t="s">
        <v>56</v>
      </c>
      <c r="D27" s="69">
        <v>1</v>
      </c>
      <c r="E27" s="69">
        <v>1</v>
      </c>
      <c r="F27" s="69">
        <v>1</v>
      </c>
      <c r="G27" s="69">
        <v>1</v>
      </c>
      <c r="H27" s="69">
        <v>1</v>
      </c>
      <c r="I27" s="69">
        <v>1</v>
      </c>
      <c r="J27" s="69">
        <v>1</v>
      </c>
      <c r="K27" s="123">
        <v>1</v>
      </c>
      <c r="L27" s="148"/>
    </row>
    <row r="28" spans="1:12" hidden="1" x14ac:dyDescent="0.25">
      <c r="B28" s="166"/>
      <c r="C28" s="60" t="s">
        <v>0</v>
      </c>
      <c r="D28" s="65">
        <v>1</v>
      </c>
      <c r="E28" s="65">
        <v>1</v>
      </c>
      <c r="F28" s="65">
        <v>1</v>
      </c>
      <c r="G28" s="65">
        <v>1</v>
      </c>
      <c r="H28" s="65">
        <v>1</v>
      </c>
      <c r="I28" s="65">
        <v>1</v>
      </c>
      <c r="J28" s="65">
        <v>1</v>
      </c>
      <c r="K28" s="124">
        <v>1</v>
      </c>
      <c r="L28" s="148"/>
    </row>
    <row r="29" spans="1:12" s="16" customFormat="1" ht="15.75" hidden="1" thickBot="1" x14ac:dyDescent="0.3">
      <c r="A29" s="93"/>
      <c r="B29" s="167"/>
      <c r="C29" s="94" t="s">
        <v>58</v>
      </c>
      <c r="D29" s="97">
        <f>D27*D28</f>
        <v>1</v>
      </c>
      <c r="E29" s="97">
        <f t="shared" ref="E29:K29" si="7">E27*E28</f>
        <v>1</v>
      </c>
      <c r="F29" s="97">
        <f t="shared" si="7"/>
        <v>1</v>
      </c>
      <c r="G29" s="97">
        <f t="shared" si="7"/>
        <v>1</v>
      </c>
      <c r="H29" s="97">
        <f t="shared" si="7"/>
        <v>1</v>
      </c>
      <c r="I29" s="97">
        <f t="shared" si="7"/>
        <v>1</v>
      </c>
      <c r="J29" s="97">
        <f t="shared" si="7"/>
        <v>1</v>
      </c>
      <c r="K29" s="126">
        <f t="shared" si="7"/>
        <v>1</v>
      </c>
      <c r="L29" s="148"/>
    </row>
    <row r="30" spans="1:12" hidden="1" x14ac:dyDescent="0.25">
      <c r="B30" s="165" t="s">
        <v>63</v>
      </c>
      <c r="C30" s="58" t="s">
        <v>4</v>
      </c>
      <c r="D30" s="64" t="s">
        <v>113</v>
      </c>
      <c r="E30" s="64" t="s">
        <v>114</v>
      </c>
      <c r="F30" s="64" t="s">
        <v>115</v>
      </c>
      <c r="G30" s="64" t="s">
        <v>116</v>
      </c>
      <c r="H30" s="64" t="s">
        <v>117</v>
      </c>
      <c r="I30" s="64" t="s">
        <v>118</v>
      </c>
      <c r="J30" s="64" t="s">
        <v>119</v>
      </c>
      <c r="K30" s="122" t="s">
        <v>120</v>
      </c>
      <c r="L30" s="148"/>
    </row>
    <row r="31" spans="1:12" hidden="1" x14ac:dyDescent="0.25">
      <c r="B31" s="166"/>
      <c r="C31" s="59" t="s">
        <v>56</v>
      </c>
      <c r="D31" s="69">
        <v>1</v>
      </c>
      <c r="E31" s="69">
        <v>1</v>
      </c>
      <c r="F31" s="69">
        <v>1</v>
      </c>
      <c r="G31" s="69">
        <v>1</v>
      </c>
      <c r="H31" s="69">
        <v>1</v>
      </c>
      <c r="I31" s="69">
        <v>1</v>
      </c>
      <c r="J31" s="69">
        <v>1</v>
      </c>
      <c r="K31" s="123">
        <v>1</v>
      </c>
      <c r="L31" s="148"/>
    </row>
    <row r="32" spans="1:12" hidden="1" x14ac:dyDescent="0.25">
      <c r="B32" s="166"/>
      <c r="C32" s="60" t="s">
        <v>0</v>
      </c>
      <c r="D32" s="65">
        <v>1</v>
      </c>
      <c r="E32" s="65">
        <v>1</v>
      </c>
      <c r="F32" s="65">
        <v>1</v>
      </c>
      <c r="G32" s="65">
        <v>1</v>
      </c>
      <c r="H32" s="65">
        <v>1</v>
      </c>
      <c r="I32" s="65">
        <v>1</v>
      </c>
      <c r="J32" s="65">
        <v>1</v>
      </c>
      <c r="K32" s="124">
        <v>1</v>
      </c>
      <c r="L32" s="148"/>
    </row>
    <row r="33" spans="1:12" s="16" customFormat="1" ht="15.75" hidden="1" thickBot="1" x14ac:dyDescent="0.3">
      <c r="A33" s="93"/>
      <c r="B33" s="167"/>
      <c r="C33" s="94" t="s">
        <v>58</v>
      </c>
      <c r="D33" s="97">
        <f>D31*D32</f>
        <v>1</v>
      </c>
      <c r="E33" s="97">
        <f t="shared" ref="E33:K33" si="8">E31*E32</f>
        <v>1</v>
      </c>
      <c r="F33" s="97">
        <f t="shared" si="8"/>
        <v>1</v>
      </c>
      <c r="G33" s="97">
        <f t="shared" si="8"/>
        <v>1</v>
      </c>
      <c r="H33" s="97">
        <f t="shared" si="8"/>
        <v>1</v>
      </c>
      <c r="I33" s="97">
        <f t="shared" si="8"/>
        <v>1</v>
      </c>
      <c r="J33" s="97">
        <f t="shared" si="8"/>
        <v>1</v>
      </c>
      <c r="K33" s="126">
        <f t="shared" si="8"/>
        <v>1</v>
      </c>
      <c r="L33" s="148"/>
    </row>
    <row r="34" spans="1:12" hidden="1" x14ac:dyDescent="0.25">
      <c r="B34" s="165" t="s">
        <v>64</v>
      </c>
      <c r="C34" s="58" t="s">
        <v>4</v>
      </c>
      <c r="D34" s="64" t="s">
        <v>113</v>
      </c>
      <c r="E34" s="64" t="s">
        <v>114</v>
      </c>
      <c r="F34" s="64" t="s">
        <v>115</v>
      </c>
      <c r="G34" s="64" t="s">
        <v>116</v>
      </c>
      <c r="H34" s="64" t="s">
        <v>117</v>
      </c>
      <c r="I34" s="64" t="s">
        <v>118</v>
      </c>
      <c r="J34" s="64" t="s">
        <v>119</v>
      </c>
      <c r="K34" s="122" t="s">
        <v>120</v>
      </c>
      <c r="L34" s="148"/>
    </row>
    <row r="35" spans="1:12" hidden="1" x14ac:dyDescent="0.25">
      <c r="B35" s="166"/>
      <c r="C35" s="59" t="s">
        <v>56</v>
      </c>
      <c r="D35" s="69">
        <v>1</v>
      </c>
      <c r="E35" s="69">
        <v>1</v>
      </c>
      <c r="F35" s="69">
        <v>1</v>
      </c>
      <c r="G35" s="69">
        <v>1</v>
      </c>
      <c r="H35" s="69">
        <v>1</v>
      </c>
      <c r="I35" s="69">
        <v>1</v>
      </c>
      <c r="J35" s="69">
        <v>1</v>
      </c>
      <c r="K35" s="123">
        <v>1</v>
      </c>
      <c r="L35" s="148"/>
    </row>
    <row r="36" spans="1:12" hidden="1" x14ac:dyDescent="0.25">
      <c r="B36" s="166"/>
      <c r="C36" s="60" t="s">
        <v>0</v>
      </c>
      <c r="D36" s="65">
        <v>1</v>
      </c>
      <c r="E36" s="65">
        <v>1</v>
      </c>
      <c r="F36" s="65">
        <v>1</v>
      </c>
      <c r="G36" s="65">
        <v>1</v>
      </c>
      <c r="H36" s="65">
        <v>1</v>
      </c>
      <c r="I36" s="65">
        <v>1</v>
      </c>
      <c r="J36" s="65">
        <v>1</v>
      </c>
      <c r="K36" s="124">
        <v>1</v>
      </c>
      <c r="L36" s="148"/>
    </row>
    <row r="37" spans="1:12" s="16" customFormat="1" ht="15.75" hidden="1" thickBot="1" x14ac:dyDescent="0.3">
      <c r="A37" s="93"/>
      <c r="B37" s="167"/>
      <c r="C37" s="94" t="s">
        <v>58</v>
      </c>
      <c r="D37" s="97">
        <f>D35*D36</f>
        <v>1</v>
      </c>
      <c r="E37" s="97">
        <f t="shared" ref="E37:K37" si="9">E35*E36</f>
        <v>1</v>
      </c>
      <c r="F37" s="97">
        <f t="shared" si="9"/>
        <v>1</v>
      </c>
      <c r="G37" s="97">
        <f t="shared" si="9"/>
        <v>1</v>
      </c>
      <c r="H37" s="97">
        <f t="shared" si="9"/>
        <v>1</v>
      </c>
      <c r="I37" s="97">
        <f t="shared" si="9"/>
        <v>1</v>
      </c>
      <c r="J37" s="97">
        <f t="shared" si="9"/>
        <v>1</v>
      </c>
      <c r="K37" s="126">
        <f t="shared" si="9"/>
        <v>1</v>
      </c>
      <c r="L37" s="148"/>
    </row>
    <row r="38" spans="1:12" hidden="1" x14ac:dyDescent="0.25">
      <c r="B38" s="165" t="s">
        <v>65</v>
      </c>
      <c r="C38" s="58" t="s">
        <v>4</v>
      </c>
      <c r="D38" s="64" t="s">
        <v>113</v>
      </c>
      <c r="E38" s="64" t="s">
        <v>114</v>
      </c>
      <c r="F38" s="64" t="s">
        <v>115</v>
      </c>
      <c r="G38" s="64" t="s">
        <v>116</v>
      </c>
      <c r="H38" s="64" t="s">
        <v>117</v>
      </c>
      <c r="I38" s="64" t="s">
        <v>118</v>
      </c>
      <c r="J38" s="64" t="s">
        <v>119</v>
      </c>
      <c r="K38" s="122" t="s">
        <v>120</v>
      </c>
      <c r="L38" s="148"/>
    </row>
    <row r="39" spans="1:12" hidden="1" x14ac:dyDescent="0.25">
      <c r="B39" s="166"/>
      <c r="C39" s="59" t="s">
        <v>56</v>
      </c>
      <c r="D39" s="69">
        <v>1</v>
      </c>
      <c r="E39" s="69">
        <v>1</v>
      </c>
      <c r="F39" s="69">
        <v>1</v>
      </c>
      <c r="G39" s="69">
        <v>1</v>
      </c>
      <c r="H39" s="69">
        <v>1</v>
      </c>
      <c r="I39" s="69">
        <v>1</v>
      </c>
      <c r="J39" s="69">
        <v>1</v>
      </c>
      <c r="K39" s="123">
        <v>1</v>
      </c>
      <c r="L39" s="148"/>
    </row>
    <row r="40" spans="1:12" hidden="1" x14ac:dyDescent="0.25">
      <c r="B40" s="166"/>
      <c r="C40" s="60" t="s">
        <v>0</v>
      </c>
      <c r="D40" s="65">
        <v>1</v>
      </c>
      <c r="E40" s="65">
        <v>1</v>
      </c>
      <c r="F40" s="65">
        <v>1</v>
      </c>
      <c r="G40" s="65">
        <v>1</v>
      </c>
      <c r="H40" s="65">
        <v>1</v>
      </c>
      <c r="I40" s="65">
        <v>1</v>
      </c>
      <c r="J40" s="65">
        <v>1</v>
      </c>
      <c r="K40" s="124">
        <v>1</v>
      </c>
      <c r="L40" s="148"/>
    </row>
    <row r="41" spans="1:12" s="16" customFormat="1" ht="15.75" hidden="1" thickBot="1" x14ac:dyDescent="0.3">
      <c r="A41" s="93"/>
      <c r="B41" s="167"/>
      <c r="C41" s="94" t="s">
        <v>58</v>
      </c>
      <c r="D41" s="97">
        <f>D39*D40</f>
        <v>1</v>
      </c>
      <c r="E41" s="97">
        <f t="shared" ref="E41:K41" si="10">E39*E40</f>
        <v>1</v>
      </c>
      <c r="F41" s="97">
        <f t="shared" si="10"/>
        <v>1</v>
      </c>
      <c r="G41" s="97">
        <f t="shared" si="10"/>
        <v>1</v>
      </c>
      <c r="H41" s="97">
        <f t="shared" si="10"/>
        <v>1</v>
      </c>
      <c r="I41" s="97">
        <f t="shared" si="10"/>
        <v>1</v>
      </c>
      <c r="J41" s="97">
        <f t="shared" si="10"/>
        <v>1</v>
      </c>
      <c r="K41" s="126">
        <f t="shared" si="10"/>
        <v>1</v>
      </c>
      <c r="L41" s="148"/>
    </row>
    <row r="42" spans="1:12" hidden="1" x14ac:dyDescent="0.25">
      <c r="B42" s="165" t="s">
        <v>66</v>
      </c>
      <c r="C42" s="58" t="s">
        <v>4</v>
      </c>
      <c r="D42" s="64" t="s">
        <v>113</v>
      </c>
      <c r="E42" s="64" t="s">
        <v>114</v>
      </c>
      <c r="F42" s="64" t="s">
        <v>115</v>
      </c>
      <c r="G42" s="64" t="s">
        <v>116</v>
      </c>
      <c r="H42" s="64" t="s">
        <v>117</v>
      </c>
      <c r="I42" s="64" t="s">
        <v>118</v>
      </c>
      <c r="J42" s="64" t="s">
        <v>119</v>
      </c>
      <c r="K42" s="122" t="s">
        <v>120</v>
      </c>
      <c r="L42" s="148"/>
    </row>
    <row r="43" spans="1:12" hidden="1" x14ac:dyDescent="0.25">
      <c r="B43" s="166"/>
      <c r="C43" s="59" t="s">
        <v>56</v>
      </c>
      <c r="D43" s="69">
        <v>1</v>
      </c>
      <c r="E43" s="69">
        <v>1</v>
      </c>
      <c r="F43" s="69">
        <v>1</v>
      </c>
      <c r="G43" s="69">
        <v>1</v>
      </c>
      <c r="H43" s="69">
        <v>1</v>
      </c>
      <c r="I43" s="69">
        <v>1</v>
      </c>
      <c r="J43" s="69">
        <v>1</v>
      </c>
      <c r="K43" s="123">
        <v>1</v>
      </c>
      <c r="L43" s="148"/>
    </row>
    <row r="44" spans="1:12" hidden="1" x14ac:dyDescent="0.25">
      <c r="B44" s="166"/>
      <c r="C44" s="60" t="s">
        <v>0</v>
      </c>
      <c r="D44" s="65">
        <v>1</v>
      </c>
      <c r="E44" s="65">
        <v>1</v>
      </c>
      <c r="F44" s="65">
        <v>1</v>
      </c>
      <c r="G44" s="65">
        <v>1</v>
      </c>
      <c r="H44" s="65">
        <v>1</v>
      </c>
      <c r="I44" s="65">
        <v>1</v>
      </c>
      <c r="J44" s="65">
        <v>1</v>
      </c>
      <c r="K44" s="124">
        <v>1</v>
      </c>
      <c r="L44" s="148"/>
    </row>
    <row r="45" spans="1:12" s="16" customFormat="1" ht="15.75" hidden="1" thickBot="1" x14ac:dyDescent="0.3">
      <c r="A45" s="93"/>
      <c r="B45" s="167"/>
      <c r="C45" s="94" t="s">
        <v>58</v>
      </c>
      <c r="D45" s="97">
        <f>D43*D44</f>
        <v>1</v>
      </c>
      <c r="E45" s="97">
        <f t="shared" ref="E45:K45" si="11">E43*E44</f>
        <v>1</v>
      </c>
      <c r="F45" s="97">
        <f t="shared" si="11"/>
        <v>1</v>
      </c>
      <c r="G45" s="97">
        <f t="shared" si="11"/>
        <v>1</v>
      </c>
      <c r="H45" s="97">
        <f t="shared" si="11"/>
        <v>1</v>
      </c>
      <c r="I45" s="97">
        <f t="shared" si="11"/>
        <v>1</v>
      </c>
      <c r="J45" s="97">
        <f t="shared" si="11"/>
        <v>1</v>
      </c>
      <c r="K45" s="126">
        <f t="shared" si="11"/>
        <v>1</v>
      </c>
      <c r="L45" s="148"/>
    </row>
    <row r="46" spans="1:12" hidden="1" x14ac:dyDescent="0.25">
      <c r="B46" s="165" t="s">
        <v>67</v>
      </c>
      <c r="C46" s="58" t="s">
        <v>4</v>
      </c>
      <c r="D46" s="64" t="s">
        <v>113</v>
      </c>
      <c r="E46" s="64" t="s">
        <v>114</v>
      </c>
      <c r="F46" s="64" t="s">
        <v>115</v>
      </c>
      <c r="G46" s="64" t="s">
        <v>116</v>
      </c>
      <c r="H46" s="64" t="s">
        <v>117</v>
      </c>
      <c r="I46" s="64" t="s">
        <v>118</v>
      </c>
      <c r="J46" s="64" t="s">
        <v>119</v>
      </c>
      <c r="K46" s="122" t="s">
        <v>120</v>
      </c>
      <c r="L46" s="148"/>
    </row>
    <row r="47" spans="1:12" hidden="1" x14ac:dyDescent="0.25">
      <c r="B47" s="166"/>
      <c r="C47" s="59" t="s">
        <v>56</v>
      </c>
      <c r="D47" s="69">
        <v>1</v>
      </c>
      <c r="E47" s="69">
        <v>1</v>
      </c>
      <c r="F47" s="69">
        <v>1</v>
      </c>
      <c r="G47" s="69">
        <v>1</v>
      </c>
      <c r="H47" s="69">
        <v>1</v>
      </c>
      <c r="I47" s="69">
        <v>1</v>
      </c>
      <c r="J47" s="69">
        <v>1</v>
      </c>
      <c r="K47" s="123">
        <v>1</v>
      </c>
      <c r="L47" s="148"/>
    </row>
    <row r="48" spans="1:12" hidden="1" x14ac:dyDescent="0.25">
      <c r="B48" s="166"/>
      <c r="C48" s="60" t="s">
        <v>0</v>
      </c>
      <c r="D48" s="65">
        <v>1</v>
      </c>
      <c r="E48" s="65">
        <v>1</v>
      </c>
      <c r="F48" s="65">
        <v>1</v>
      </c>
      <c r="G48" s="65">
        <v>1</v>
      </c>
      <c r="H48" s="65">
        <v>1</v>
      </c>
      <c r="I48" s="65">
        <v>1</v>
      </c>
      <c r="J48" s="65">
        <v>1</v>
      </c>
      <c r="K48" s="124">
        <v>1</v>
      </c>
      <c r="L48" s="148"/>
    </row>
    <row r="49" spans="1:12" s="16" customFormat="1" ht="15.75" hidden="1" thickBot="1" x14ac:dyDescent="0.3">
      <c r="A49" s="93"/>
      <c r="B49" s="167"/>
      <c r="C49" s="94" t="s">
        <v>58</v>
      </c>
      <c r="D49" s="96">
        <f>D47*D48</f>
        <v>1</v>
      </c>
      <c r="E49" s="96">
        <f t="shared" ref="E49:K49" si="12">E47*E48</f>
        <v>1</v>
      </c>
      <c r="F49" s="96">
        <f t="shared" si="12"/>
        <v>1</v>
      </c>
      <c r="G49" s="96">
        <f t="shared" si="12"/>
        <v>1</v>
      </c>
      <c r="H49" s="96">
        <f t="shared" si="12"/>
        <v>1</v>
      </c>
      <c r="I49" s="96">
        <f t="shared" si="12"/>
        <v>1</v>
      </c>
      <c r="J49" s="96">
        <f t="shared" si="12"/>
        <v>1</v>
      </c>
      <c r="K49" s="125">
        <f t="shared" si="12"/>
        <v>1</v>
      </c>
      <c r="L49" s="149"/>
    </row>
    <row r="50" spans="1:12" ht="15" hidden="1" customHeight="1" x14ac:dyDescent="0.25">
      <c r="B50" s="159" t="s">
        <v>77</v>
      </c>
      <c r="C50" s="61" t="s">
        <v>4</v>
      </c>
      <c r="D50" s="66" t="s">
        <v>121</v>
      </c>
      <c r="E50" s="66" t="s">
        <v>123</v>
      </c>
      <c r="F50" s="66" t="s">
        <v>124</v>
      </c>
      <c r="G50" s="66" t="s">
        <v>125</v>
      </c>
      <c r="H50" s="66" t="s">
        <v>126</v>
      </c>
      <c r="I50" s="66" t="s">
        <v>127</v>
      </c>
      <c r="J50" s="66" t="s">
        <v>128</v>
      </c>
      <c r="K50" s="127" t="s">
        <v>129</v>
      </c>
      <c r="L50" s="147">
        <v>10</v>
      </c>
    </row>
    <row r="51" spans="1:12" hidden="1" x14ac:dyDescent="0.25">
      <c r="B51" s="160"/>
      <c r="C51" s="62" t="s">
        <v>5</v>
      </c>
      <c r="D51" s="67" t="s">
        <v>122</v>
      </c>
      <c r="E51" s="67" t="s">
        <v>122</v>
      </c>
      <c r="F51" s="67" t="s">
        <v>122</v>
      </c>
      <c r="G51" s="67" t="s">
        <v>122</v>
      </c>
      <c r="H51" s="67" t="s">
        <v>122</v>
      </c>
      <c r="I51" s="67" t="s">
        <v>122</v>
      </c>
      <c r="J51" s="67" t="s">
        <v>122</v>
      </c>
      <c r="K51" s="128" t="s">
        <v>122</v>
      </c>
      <c r="L51" s="148"/>
    </row>
    <row r="52" spans="1:12" hidden="1" x14ac:dyDescent="0.25">
      <c r="B52" s="160"/>
      <c r="C52" s="63" t="s">
        <v>54</v>
      </c>
      <c r="D52" s="70">
        <v>1</v>
      </c>
      <c r="E52" s="70">
        <v>1</v>
      </c>
      <c r="F52" s="71">
        <v>1</v>
      </c>
      <c r="G52" s="71">
        <v>1</v>
      </c>
      <c r="H52" s="71">
        <v>1</v>
      </c>
      <c r="I52" s="71">
        <v>1</v>
      </c>
      <c r="J52" s="71">
        <v>1</v>
      </c>
      <c r="K52" s="129">
        <v>1</v>
      </c>
      <c r="L52" s="148"/>
    </row>
    <row r="53" spans="1:12" hidden="1" x14ac:dyDescent="0.25">
      <c r="B53" s="160"/>
      <c r="C53" s="57" t="s">
        <v>55</v>
      </c>
      <c r="D53" s="72">
        <v>1</v>
      </c>
      <c r="E53" s="72">
        <v>1</v>
      </c>
      <c r="F53" s="72">
        <v>1</v>
      </c>
      <c r="G53" s="72">
        <v>1</v>
      </c>
      <c r="H53" s="72">
        <v>1</v>
      </c>
      <c r="I53" s="72">
        <v>1</v>
      </c>
      <c r="J53" s="72">
        <v>1</v>
      </c>
      <c r="K53" s="130">
        <v>1</v>
      </c>
      <c r="L53" s="148"/>
    </row>
    <row r="54" spans="1:12" s="16" customFormat="1" ht="15.75" hidden="1" thickBot="1" x14ac:dyDescent="0.3">
      <c r="A54" s="93"/>
      <c r="B54" s="161"/>
      <c r="C54" s="94" t="s">
        <v>56</v>
      </c>
      <c r="D54" s="98">
        <f>D52*D53</f>
        <v>1</v>
      </c>
      <c r="E54" s="98">
        <f t="shared" ref="E54:K54" si="13">E52*E53</f>
        <v>1</v>
      </c>
      <c r="F54" s="98">
        <f t="shared" si="13"/>
        <v>1</v>
      </c>
      <c r="G54" s="98">
        <f t="shared" si="13"/>
        <v>1</v>
      </c>
      <c r="H54" s="98">
        <f t="shared" si="13"/>
        <v>1</v>
      </c>
      <c r="I54" s="98">
        <f t="shared" si="13"/>
        <v>1</v>
      </c>
      <c r="J54" s="98">
        <f t="shared" si="13"/>
        <v>1</v>
      </c>
      <c r="K54" s="131">
        <f t="shared" si="13"/>
        <v>1</v>
      </c>
      <c r="L54" s="148"/>
    </row>
    <row r="55" spans="1:12" ht="15" hidden="1" customHeight="1" x14ac:dyDescent="0.25">
      <c r="B55" s="159" t="s">
        <v>78</v>
      </c>
      <c r="C55" s="61" t="s">
        <v>4</v>
      </c>
      <c r="D55" s="66" t="s">
        <v>121</v>
      </c>
      <c r="E55" s="66" t="s">
        <v>123</v>
      </c>
      <c r="F55" s="66" t="s">
        <v>124</v>
      </c>
      <c r="G55" s="66" t="s">
        <v>125</v>
      </c>
      <c r="H55" s="66" t="s">
        <v>126</v>
      </c>
      <c r="I55" s="66" t="s">
        <v>127</v>
      </c>
      <c r="J55" s="66" t="s">
        <v>128</v>
      </c>
      <c r="K55" s="127" t="s">
        <v>129</v>
      </c>
      <c r="L55" s="148"/>
    </row>
    <row r="56" spans="1:12" hidden="1" x14ac:dyDescent="0.25">
      <c r="B56" s="160"/>
      <c r="C56" s="62" t="s">
        <v>5</v>
      </c>
      <c r="D56" s="67" t="s">
        <v>122</v>
      </c>
      <c r="E56" s="67" t="s">
        <v>122</v>
      </c>
      <c r="F56" s="67" t="s">
        <v>122</v>
      </c>
      <c r="G56" s="67" t="s">
        <v>122</v>
      </c>
      <c r="H56" s="67" t="s">
        <v>122</v>
      </c>
      <c r="I56" s="67" t="s">
        <v>122</v>
      </c>
      <c r="J56" s="67" t="s">
        <v>122</v>
      </c>
      <c r="K56" s="128" t="s">
        <v>122</v>
      </c>
      <c r="L56" s="148"/>
    </row>
    <row r="57" spans="1:12" hidden="1" x14ac:dyDescent="0.25">
      <c r="B57" s="160"/>
      <c r="C57" s="63" t="s">
        <v>54</v>
      </c>
      <c r="D57" s="70">
        <v>1</v>
      </c>
      <c r="E57" s="70">
        <v>1</v>
      </c>
      <c r="F57" s="71">
        <v>1</v>
      </c>
      <c r="G57" s="71">
        <v>1</v>
      </c>
      <c r="H57" s="71">
        <v>1</v>
      </c>
      <c r="I57" s="71">
        <v>1</v>
      </c>
      <c r="J57" s="71">
        <v>1</v>
      </c>
      <c r="K57" s="129">
        <v>1</v>
      </c>
      <c r="L57" s="148"/>
    </row>
    <row r="58" spans="1:12" hidden="1" x14ac:dyDescent="0.25">
      <c r="B58" s="160"/>
      <c r="C58" s="57" t="s">
        <v>55</v>
      </c>
      <c r="D58" s="72">
        <v>1</v>
      </c>
      <c r="E58" s="72">
        <v>1</v>
      </c>
      <c r="F58" s="72">
        <v>1</v>
      </c>
      <c r="G58" s="72">
        <v>1</v>
      </c>
      <c r="H58" s="72">
        <v>1</v>
      </c>
      <c r="I58" s="72">
        <v>1</v>
      </c>
      <c r="J58" s="72">
        <v>1</v>
      </c>
      <c r="K58" s="130">
        <v>1</v>
      </c>
      <c r="L58" s="148"/>
    </row>
    <row r="59" spans="1:12" s="16" customFormat="1" ht="15.75" hidden="1" thickBot="1" x14ac:dyDescent="0.3">
      <c r="A59" s="93"/>
      <c r="B59" s="161"/>
      <c r="C59" s="94" t="s">
        <v>56</v>
      </c>
      <c r="D59" s="98">
        <f>D57*D58</f>
        <v>1</v>
      </c>
      <c r="E59" s="98">
        <f t="shared" ref="E59:K59" si="14">E57*E58</f>
        <v>1</v>
      </c>
      <c r="F59" s="98">
        <f t="shared" si="14"/>
        <v>1</v>
      </c>
      <c r="G59" s="98">
        <f t="shared" si="14"/>
        <v>1</v>
      </c>
      <c r="H59" s="98">
        <f t="shared" si="14"/>
        <v>1</v>
      </c>
      <c r="I59" s="98">
        <f t="shared" si="14"/>
        <v>1</v>
      </c>
      <c r="J59" s="98">
        <f t="shared" si="14"/>
        <v>1</v>
      </c>
      <c r="K59" s="131">
        <f t="shared" si="14"/>
        <v>1</v>
      </c>
      <c r="L59" s="148"/>
    </row>
    <row r="60" spans="1:12" ht="15" hidden="1" customHeight="1" x14ac:dyDescent="0.25">
      <c r="B60" s="159" t="s">
        <v>79</v>
      </c>
      <c r="C60" s="61" t="s">
        <v>4</v>
      </c>
      <c r="D60" s="66" t="s">
        <v>121</v>
      </c>
      <c r="E60" s="66" t="s">
        <v>123</v>
      </c>
      <c r="F60" s="66" t="s">
        <v>124</v>
      </c>
      <c r="G60" s="66" t="s">
        <v>125</v>
      </c>
      <c r="H60" s="66" t="s">
        <v>126</v>
      </c>
      <c r="I60" s="66" t="s">
        <v>127</v>
      </c>
      <c r="J60" s="66" t="s">
        <v>128</v>
      </c>
      <c r="K60" s="127" t="s">
        <v>129</v>
      </c>
      <c r="L60" s="148"/>
    </row>
    <row r="61" spans="1:12" hidden="1" x14ac:dyDescent="0.25">
      <c r="B61" s="160"/>
      <c r="C61" s="62" t="s">
        <v>5</v>
      </c>
      <c r="D61" s="67" t="s">
        <v>122</v>
      </c>
      <c r="E61" s="67" t="s">
        <v>122</v>
      </c>
      <c r="F61" s="67" t="s">
        <v>122</v>
      </c>
      <c r="G61" s="67" t="s">
        <v>122</v>
      </c>
      <c r="H61" s="67" t="s">
        <v>122</v>
      </c>
      <c r="I61" s="67" t="s">
        <v>122</v>
      </c>
      <c r="J61" s="67" t="s">
        <v>122</v>
      </c>
      <c r="K61" s="128" t="s">
        <v>122</v>
      </c>
      <c r="L61" s="148"/>
    </row>
    <row r="62" spans="1:12" hidden="1" x14ac:dyDescent="0.25">
      <c r="B62" s="160"/>
      <c r="C62" s="63" t="s">
        <v>54</v>
      </c>
      <c r="D62" s="70">
        <v>1</v>
      </c>
      <c r="E62" s="70">
        <v>1</v>
      </c>
      <c r="F62" s="71">
        <v>1</v>
      </c>
      <c r="G62" s="71">
        <v>1</v>
      </c>
      <c r="H62" s="71">
        <v>1</v>
      </c>
      <c r="I62" s="71">
        <v>1</v>
      </c>
      <c r="J62" s="71">
        <v>1</v>
      </c>
      <c r="K62" s="129">
        <v>1</v>
      </c>
      <c r="L62" s="148"/>
    </row>
    <row r="63" spans="1:12" hidden="1" x14ac:dyDescent="0.25">
      <c r="B63" s="160"/>
      <c r="C63" s="57" t="s">
        <v>55</v>
      </c>
      <c r="D63" s="72">
        <v>1</v>
      </c>
      <c r="E63" s="72">
        <v>1</v>
      </c>
      <c r="F63" s="72">
        <v>1</v>
      </c>
      <c r="G63" s="72">
        <v>1</v>
      </c>
      <c r="H63" s="72">
        <v>1</v>
      </c>
      <c r="I63" s="72">
        <v>1</v>
      </c>
      <c r="J63" s="72">
        <v>1</v>
      </c>
      <c r="K63" s="130">
        <v>1</v>
      </c>
      <c r="L63" s="148"/>
    </row>
    <row r="64" spans="1:12" s="16" customFormat="1" ht="15.75" hidden="1" thickBot="1" x14ac:dyDescent="0.3">
      <c r="A64" s="93"/>
      <c r="B64" s="161"/>
      <c r="C64" s="94" t="s">
        <v>56</v>
      </c>
      <c r="D64" s="98">
        <f>D62*D63</f>
        <v>1</v>
      </c>
      <c r="E64" s="98">
        <f t="shared" ref="E64:K64" si="15">E62*E63</f>
        <v>1</v>
      </c>
      <c r="F64" s="98">
        <f t="shared" si="15"/>
        <v>1</v>
      </c>
      <c r="G64" s="98">
        <f t="shared" si="15"/>
        <v>1</v>
      </c>
      <c r="H64" s="98">
        <f t="shared" si="15"/>
        <v>1</v>
      </c>
      <c r="I64" s="98">
        <f t="shared" si="15"/>
        <v>1</v>
      </c>
      <c r="J64" s="98">
        <f t="shared" si="15"/>
        <v>1</v>
      </c>
      <c r="K64" s="131">
        <f t="shared" si="15"/>
        <v>1</v>
      </c>
      <c r="L64" s="148"/>
    </row>
    <row r="65" spans="1:12" ht="15" hidden="1" customHeight="1" x14ac:dyDescent="0.25">
      <c r="B65" s="159" t="s">
        <v>80</v>
      </c>
      <c r="C65" s="61" t="s">
        <v>4</v>
      </c>
      <c r="D65" s="66" t="s">
        <v>121</v>
      </c>
      <c r="E65" s="66" t="s">
        <v>123</v>
      </c>
      <c r="F65" s="66" t="s">
        <v>124</v>
      </c>
      <c r="G65" s="66" t="s">
        <v>125</v>
      </c>
      <c r="H65" s="66" t="s">
        <v>126</v>
      </c>
      <c r="I65" s="66" t="s">
        <v>127</v>
      </c>
      <c r="J65" s="66" t="s">
        <v>128</v>
      </c>
      <c r="K65" s="127" t="s">
        <v>129</v>
      </c>
      <c r="L65" s="148"/>
    </row>
    <row r="66" spans="1:12" hidden="1" x14ac:dyDescent="0.25">
      <c r="B66" s="160"/>
      <c r="C66" s="62" t="s">
        <v>5</v>
      </c>
      <c r="D66" s="67" t="s">
        <v>122</v>
      </c>
      <c r="E66" s="67" t="s">
        <v>122</v>
      </c>
      <c r="F66" s="67" t="s">
        <v>122</v>
      </c>
      <c r="G66" s="67" t="s">
        <v>122</v>
      </c>
      <c r="H66" s="67" t="s">
        <v>122</v>
      </c>
      <c r="I66" s="67" t="s">
        <v>122</v>
      </c>
      <c r="J66" s="67" t="s">
        <v>122</v>
      </c>
      <c r="K66" s="128" t="s">
        <v>122</v>
      </c>
      <c r="L66" s="148"/>
    </row>
    <row r="67" spans="1:12" hidden="1" x14ac:dyDescent="0.25">
      <c r="B67" s="160"/>
      <c r="C67" s="63" t="s">
        <v>54</v>
      </c>
      <c r="D67" s="70">
        <v>1</v>
      </c>
      <c r="E67" s="70">
        <v>1</v>
      </c>
      <c r="F67" s="71">
        <v>1</v>
      </c>
      <c r="G67" s="71">
        <v>1</v>
      </c>
      <c r="H67" s="71">
        <v>1</v>
      </c>
      <c r="I67" s="71">
        <v>1</v>
      </c>
      <c r="J67" s="71">
        <v>1</v>
      </c>
      <c r="K67" s="129">
        <v>1</v>
      </c>
      <c r="L67" s="148"/>
    </row>
    <row r="68" spans="1:12" hidden="1" x14ac:dyDescent="0.25">
      <c r="B68" s="160"/>
      <c r="C68" s="57" t="s">
        <v>55</v>
      </c>
      <c r="D68" s="72">
        <v>1</v>
      </c>
      <c r="E68" s="72">
        <v>1</v>
      </c>
      <c r="F68" s="72">
        <v>1</v>
      </c>
      <c r="G68" s="72">
        <v>1</v>
      </c>
      <c r="H68" s="72">
        <v>1</v>
      </c>
      <c r="I68" s="72">
        <v>1</v>
      </c>
      <c r="J68" s="72">
        <v>1</v>
      </c>
      <c r="K68" s="130">
        <v>1</v>
      </c>
      <c r="L68" s="148"/>
    </row>
    <row r="69" spans="1:12" s="16" customFormat="1" ht="15.75" hidden="1" thickBot="1" x14ac:dyDescent="0.3">
      <c r="A69" s="93"/>
      <c r="B69" s="161"/>
      <c r="C69" s="94" t="s">
        <v>56</v>
      </c>
      <c r="D69" s="98">
        <f>D67*D68</f>
        <v>1</v>
      </c>
      <c r="E69" s="98">
        <f t="shared" ref="E69:K69" si="16">E67*E68</f>
        <v>1</v>
      </c>
      <c r="F69" s="98">
        <f t="shared" si="16"/>
        <v>1</v>
      </c>
      <c r="G69" s="98">
        <f t="shared" si="16"/>
        <v>1</v>
      </c>
      <c r="H69" s="98">
        <f t="shared" si="16"/>
        <v>1</v>
      </c>
      <c r="I69" s="98">
        <f t="shared" si="16"/>
        <v>1</v>
      </c>
      <c r="J69" s="98">
        <f t="shared" si="16"/>
        <v>1</v>
      </c>
      <c r="K69" s="131">
        <f t="shared" si="16"/>
        <v>1</v>
      </c>
      <c r="L69" s="148"/>
    </row>
    <row r="70" spans="1:12" ht="15" hidden="1" customHeight="1" x14ac:dyDescent="0.25">
      <c r="B70" s="159" t="s">
        <v>81</v>
      </c>
      <c r="C70" s="61" t="s">
        <v>4</v>
      </c>
      <c r="D70" s="66" t="s">
        <v>121</v>
      </c>
      <c r="E70" s="66" t="s">
        <v>123</v>
      </c>
      <c r="F70" s="66" t="s">
        <v>124</v>
      </c>
      <c r="G70" s="66" t="s">
        <v>125</v>
      </c>
      <c r="H70" s="66" t="s">
        <v>126</v>
      </c>
      <c r="I70" s="66" t="s">
        <v>127</v>
      </c>
      <c r="J70" s="66" t="s">
        <v>128</v>
      </c>
      <c r="K70" s="127" t="s">
        <v>129</v>
      </c>
      <c r="L70" s="148"/>
    </row>
    <row r="71" spans="1:12" hidden="1" x14ac:dyDescent="0.25">
      <c r="B71" s="160"/>
      <c r="C71" s="62" t="s">
        <v>5</v>
      </c>
      <c r="D71" s="67" t="s">
        <v>122</v>
      </c>
      <c r="E71" s="67" t="s">
        <v>122</v>
      </c>
      <c r="F71" s="67" t="s">
        <v>122</v>
      </c>
      <c r="G71" s="67" t="s">
        <v>122</v>
      </c>
      <c r="H71" s="67" t="s">
        <v>122</v>
      </c>
      <c r="I71" s="67" t="s">
        <v>122</v>
      </c>
      <c r="J71" s="67" t="s">
        <v>122</v>
      </c>
      <c r="K71" s="128" t="s">
        <v>122</v>
      </c>
      <c r="L71" s="148"/>
    </row>
    <row r="72" spans="1:12" hidden="1" x14ac:dyDescent="0.25">
      <c r="B72" s="160"/>
      <c r="C72" s="63" t="s">
        <v>54</v>
      </c>
      <c r="D72" s="70">
        <v>1</v>
      </c>
      <c r="E72" s="70">
        <v>1</v>
      </c>
      <c r="F72" s="71">
        <v>1</v>
      </c>
      <c r="G72" s="71">
        <v>1</v>
      </c>
      <c r="H72" s="71">
        <v>1</v>
      </c>
      <c r="I72" s="71">
        <v>1</v>
      </c>
      <c r="J72" s="71">
        <v>1</v>
      </c>
      <c r="K72" s="129">
        <v>1</v>
      </c>
      <c r="L72" s="148"/>
    </row>
    <row r="73" spans="1:12" hidden="1" x14ac:dyDescent="0.25">
      <c r="B73" s="160"/>
      <c r="C73" s="57" t="s">
        <v>55</v>
      </c>
      <c r="D73" s="72">
        <v>1</v>
      </c>
      <c r="E73" s="72">
        <v>1</v>
      </c>
      <c r="F73" s="72">
        <v>1</v>
      </c>
      <c r="G73" s="72">
        <v>1</v>
      </c>
      <c r="H73" s="72">
        <v>1</v>
      </c>
      <c r="I73" s="72">
        <v>1</v>
      </c>
      <c r="J73" s="72">
        <v>1</v>
      </c>
      <c r="K73" s="130">
        <v>1</v>
      </c>
      <c r="L73" s="148"/>
    </row>
    <row r="74" spans="1:12" s="16" customFormat="1" ht="15.75" hidden="1" thickBot="1" x14ac:dyDescent="0.3">
      <c r="A74" s="93"/>
      <c r="B74" s="161"/>
      <c r="C74" s="94" t="s">
        <v>56</v>
      </c>
      <c r="D74" s="98">
        <f>D72*D73</f>
        <v>1</v>
      </c>
      <c r="E74" s="98">
        <f t="shared" ref="E74:K74" si="17">E72*E73</f>
        <v>1</v>
      </c>
      <c r="F74" s="98">
        <f t="shared" si="17"/>
        <v>1</v>
      </c>
      <c r="G74" s="98">
        <f t="shared" si="17"/>
        <v>1</v>
      </c>
      <c r="H74" s="98">
        <f t="shared" si="17"/>
        <v>1</v>
      </c>
      <c r="I74" s="98">
        <f t="shared" si="17"/>
        <v>1</v>
      </c>
      <c r="J74" s="98">
        <f t="shared" si="17"/>
        <v>1</v>
      </c>
      <c r="K74" s="131">
        <f t="shared" si="17"/>
        <v>1</v>
      </c>
      <c r="L74" s="148"/>
    </row>
    <row r="75" spans="1:12" ht="15" hidden="1" customHeight="1" x14ac:dyDescent="0.25">
      <c r="B75" s="159" t="s">
        <v>82</v>
      </c>
      <c r="C75" s="61" t="s">
        <v>4</v>
      </c>
      <c r="D75" s="66" t="s">
        <v>121</v>
      </c>
      <c r="E75" s="66" t="s">
        <v>123</v>
      </c>
      <c r="F75" s="66" t="s">
        <v>124</v>
      </c>
      <c r="G75" s="66" t="s">
        <v>125</v>
      </c>
      <c r="H75" s="66" t="s">
        <v>126</v>
      </c>
      <c r="I75" s="66" t="s">
        <v>127</v>
      </c>
      <c r="J75" s="66" t="s">
        <v>128</v>
      </c>
      <c r="K75" s="127" t="s">
        <v>129</v>
      </c>
      <c r="L75" s="148"/>
    </row>
    <row r="76" spans="1:12" hidden="1" x14ac:dyDescent="0.25">
      <c r="B76" s="160"/>
      <c r="C76" s="60" t="s">
        <v>5</v>
      </c>
      <c r="D76" s="67" t="s">
        <v>122</v>
      </c>
      <c r="E76" s="67" t="s">
        <v>122</v>
      </c>
      <c r="F76" s="67" t="s">
        <v>122</v>
      </c>
      <c r="G76" s="67" t="s">
        <v>122</v>
      </c>
      <c r="H76" s="67" t="s">
        <v>122</v>
      </c>
      <c r="I76" s="67" t="s">
        <v>122</v>
      </c>
      <c r="J76" s="67" t="s">
        <v>122</v>
      </c>
      <c r="K76" s="128" t="s">
        <v>122</v>
      </c>
      <c r="L76" s="148"/>
    </row>
    <row r="77" spans="1:12" hidden="1" x14ac:dyDescent="0.25">
      <c r="B77" s="160"/>
      <c r="C77" s="63" t="s">
        <v>54</v>
      </c>
      <c r="D77" s="70">
        <v>1</v>
      </c>
      <c r="E77" s="70">
        <v>1</v>
      </c>
      <c r="F77" s="71">
        <v>1</v>
      </c>
      <c r="G77" s="71">
        <v>1</v>
      </c>
      <c r="H77" s="71">
        <v>1</v>
      </c>
      <c r="I77" s="71">
        <v>1</v>
      </c>
      <c r="J77" s="71">
        <v>1</v>
      </c>
      <c r="K77" s="129">
        <v>1</v>
      </c>
      <c r="L77" s="148"/>
    </row>
    <row r="78" spans="1:12" hidden="1" x14ac:dyDescent="0.25">
      <c r="B78" s="160"/>
      <c r="C78" s="57" t="s">
        <v>55</v>
      </c>
      <c r="D78" s="72">
        <v>1</v>
      </c>
      <c r="E78" s="72">
        <v>1</v>
      </c>
      <c r="F78" s="72">
        <v>1</v>
      </c>
      <c r="G78" s="72">
        <v>1</v>
      </c>
      <c r="H78" s="72">
        <v>1</v>
      </c>
      <c r="I78" s="72">
        <v>1</v>
      </c>
      <c r="J78" s="72">
        <v>1</v>
      </c>
      <c r="K78" s="130">
        <v>1</v>
      </c>
      <c r="L78" s="148"/>
    </row>
    <row r="79" spans="1:12" s="16" customFormat="1" ht="15.75" hidden="1" thickBot="1" x14ac:dyDescent="0.3">
      <c r="A79" s="93"/>
      <c r="B79" s="161"/>
      <c r="C79" s="94" t="s">
        <v>56</v>
      </c>
      <c r="D79" s="98">
        <f>D77*D78</f>
        <v>1</v>
      </c>
      <c r="E79" s="98">
        <f t="shared" ref="E79:K79" si="18">E77*E78</f>
        <v>1</v>
      </c>
      <c r="F79" s="98">
        <f t="shared" si="18"/>
        <v>1</v>
      </c>
      <c r="G79" s="98">
        <f t="shared" si="18"/>
        <v>1</v>
      </c>
      <c r="H79" s="98">
        <f t="shared" si="18"/>
        <v>1</v>
      </c>
      <c r="I79" s="98">
        <f t="shared" si="18"/>
        <v>1</v>
      </c>
      <c r="J79" s="98">
        <f t="shared" si="18"/>
        <v>1</v>
      </c>
      <c r="K79" s="131">
        <f t="shared" si="18"/>
        <v>1</v>
      </c>
      <c r="L79" s="148"/>
    </row>
    <row r="80" spans="1:12" hidden="1" x14ac:dyDescent="0.25">
      <c r="B80" s="159" t="s">
        <v>83</v>
      </c>
      <c r="C80" s="61" t="s">
        <v>4</v>
      </c>
      <c r="D80" s="66" t="s">
        <v>121</v>
      </c>
      <c r="E80" s="66" t="s">
        <v>123</v>
      </c>
      <c r="F80" s="66" t="s">
        <v>124</v>
      </c>
      <c r="G80" s="66" t="s">
        <v>125</v>
      </c>
      <c r="H80" s="66" t="s">
        <v>126</v>
      </c>
      <c r="I80" s="66" t="s">
        <v>127</v>
      </c>
      <c r="J80" s="66" t="s">
        <v>128</v>
      </c>
      <c r="K80" s="127" t="s">
        <v>129</v>
      </c>
      <c r="L80" s="148"/>
    </row>
    <row r="81" spans="1:12" hidden="1" x14ac:dyDescent="0.25">
      <c r="B81" s="160"/>
      <c r="C81" s="60" t="s">
        <v>5</v>
      </c>
      <c r="D81" s="67" t="s">
        <v>122</v>
      </c>
      <c r="E81" s="67" t="s">
        <v>122</v>
      </c>
      <c r="F81" s="67" t="s">
        <v>122</v>
      </c>
      <c r="G81" s="67" t="s">
        <v>122</v>
      </c>
      <c r="H81" s="67" t="s">
        <v>122</v>
      </c>
      <c r="I81" s="67" t="s">
        <v>122</v>
      </c>
      <c r="J81" s="67" t="s">
        <v>122</v>
      </c>
      <c r="K81" s="128" t="s">
        <v>122</v>
      </c>
      <c r="L81" s="148"/>
    </row>
    <row r="82" spans="1:12" hidden="1" x14ac:dyDescent="0.25">
      <c r="B82" s="160"/>
      <c r="C82" s="63" t="s">
        <v>54</v>
      </c>
      <c r="D82" s="70">
        <v>1</v>
      </c>
      <c r="E82" s="70">
        <v>1</v>
      </c>
      <c r="F82" s="71">
        <v>1</v>
      </c>
      <c r="G82" s="71">
        <v>1</v>
      </c>
      <c r="H82" s="71">
        <v>1</v>
      </c>
      <c r="I82" s="71">
        <v>1</v>
      </c>
      <c r="J82" s="71">
        <v>1</v>
      </c>
      <c r="K82" s="129">
        <v>1</v>
      </c>
      <c r="L82" s="148"/>
    </row>
    <row r="83" spans="1:12" hidden="1" x14ac:dyDescent="0.25">
      <c r="B83" s="160"/>
      <c r="C83" s="57" t="s">
        <v>55</v>
      </c>
      <c r="D83" s="72">
        <v>1</v>
      </c>
      <c r="E83" s="72">
        <v>1</v>
      </c>
      <c r="F83" s="72">
        <v>1</v>
      </c>
      <c r="G83" s="72">
        <v>1</v>
      </c>
      <c r="H83" s="72">
        <v>1</v>
      </c>
      <c r="I83" s="72">
        <v>1</v>
      </c>
      <c r="J83" s="72">
        <v>1</v>
      </c>
      <c r="K83" s="130">
        <v>1</v>
      </c>
      <c r="L83" s="148"/>
    </row>
    <row r="84" spans="1:12" s="16" customFormat="1" ht="15.75" hidden="1" thickBot="1" x14ac:dyDescent="0.3">
      <c r="A84" s="93"/>
      <c r="B84" s="161"/>
      <c r="C84" s="94" t="s">
        <v>56</v>
      </c>
      <c r="D84" s="98">
        <f>D82*D83</f>
        <v>1</v>
      </c>
      <c r="E84" s="98">
        <f t="shared" ref="E84:K84" si="19">E82*E83</f>
        <v>1</v>
      </c>
      <c r="F84" s="98">
        <f t="shared" si="19"/>
        <v>1</v>
      </c>
      <c r="G84" s="98">
        <f t="shared" si="19"/>
        <v>1</v>
      </c>
      <c r="H84" s="98">
        <f t="shared" si="19"/>
        <v>1</v>
      </c>
      <c r="I84" s="98">
        <f t="shared" si="19"/>
        <v>1</v>
      </c>
      <c r="J84" s="98">
        <f t="shared" si="19"/>
        <v>1</v>
      </c>
      <c r="K84" s="131">
        <f t="shared" si="19"/>
        <v>1</v>
      </c>
      <c r="L84" s="148"/>
    </row>
    <row r="85" spans="1:12" ht="15" hidden="1" customHeight="1" x14ac:dyDescent="0.25">
      <c r="B85" s="159" t="s">
        <v>84</v>
      </c>
      <c r="C85" s="61" t="s">
        <v>4</v>
      </c>
      <c r="D85" s="66" t="s">
        <v>121</v>
      </c>
      <c r="E85" s="66" t="s">
        <v>123</v>
      </c>
      <c r="F85" s="66" t="s">
        <v>124</v>
      </c>
      <c r="G85" s="66" t="s">
        <v>125</v>
      </c>
      <c r="H85" s="66" t="s">
        <v>126</v>
      </c>
      <c r="I85" s="66" t="s">
        <v>127</v>
      </c>
      <c r="J85" s="66" t="s">
        <v>128</v>
      </c>
      <c r="K85" s="127" t="s">
        <v>129</v>
      </c>
      <c r="L85" s="148"/>
    </row>
    <row r="86" spans="1:12" hidden="1" x14ac:dyDescent="0.25">
      <c r="B86" s="160"/>
      <c r="C86" s="60" t="s">
        <v>5</v>
      </c>
      <c r="D86" s="67" t="s">
        <v>122</v>
      </c>
      <c r="E86" s="67" t="s">
        <v>122</v>
      </c>
      <c r="F86" s="67" t="s">
        <v>122</v>
      </c>
      <c r="G86" s="67" t="s">
        <v>122</v>
      </c>
      <c r="H86" s="67" t="s">
        <v>122</v>
      </c>
      <c r="I86" s="67" t="s">
        <v>122</v>
      </c>
      <c r="J86" s="67" t="s">
        <v>122</v>
      </c>
      <c r="K86" s="128" t="s">
        <v>122</v>
      </c>
      <c r="L86" s="148"/>
    </row>
    <row r="87" spans="1:12" hidden="1" x14ac:dyDescent="0.25">
      <c r="B87" s="160"/>
      <c r="C87" s="63" t="s">
        <v>54</v>
      </c>
      <c r="D87" s="70">
        <v>1</v>
      </c>
      <c r="E87" s="70">
        <v>1</v>
      </c>
      <c r="F87" s="71">
        <v>1</v>
      </c>
      <c r="G87" s="71">
        <v>1</v>
      </c>
      <c r="H87" s="71">
        <v>1</v>
      </c>
      <c r="I87" s="71">
        <v>1</v>
      </c>
      <c r="J87" s="71">
        <v>1</v>
      </c>
      <c r="K87" s="129">
        <v>1</v>
      </c>
      <c r="L87" s="148"/>
    </row>
    <row r="88" spans="1:12" hidden="1" x14ac:dyDescent="0.25">
      <c r="B88" s="160"/>
      <c r="C88" s="57" t="s">
        <v>55</v>
      </c>
      <c r="D88" s="72">
        <v>1</v>
      </c>
      <c r="E88" s="72">
        <v>1</v>
      </c>
      <c r="F88" s="72">
        <v>1</v>
      </c>
      <c r="G88" s="72">
        <v>1</v>
      </c>
      <c r="H88" s="72">
        <v>1</v>
      </c>
      <c r="I88" s="72">
        <v>1</v>
      </c>
      <c r="J88" s="72">
        <v>1</v>
      </c>
      <c r="K88" s="130">
        <v>1</v>
      </c>
      <c r="L88" s="148"/>
    </row>
    <row r="89" spans="1:12" s="16" customFormat="1" ht="15.75" hidden="1" thickBot="1" x14ac:dyDescent="0.3">
      <c r="A89" s="93"/>
      <c r="B89" s="161"/>
      <c r="C89" s="94" t="s">
        <v>56</v>
      </c>
      <c r="D89" s="99">
        <f>D87*D88</f>
        <v>1</v>
      </c>
      <c r="E89" s="99">
        <f t="shared" ref="E89:K89" si="20">E87*E88</f>
        <v>1</v>
      </c>
      <c r="F89" s="99">
        <f t="shared" si="20"/>
        <v>1</v>
      </c>
      <c r="G89" s="99">
        <f t="shared" si="20"/>
        <v>1</v>
      </c>
      <c r="H89" s="99">
        <f t="shared" si="20"/>
        <v>1</v>
      </c>
      <c r="I89" s="99">
        <f t="shared" si="20"/>
        <v>1</v>
      </c>
      <c r="J89" s="99">
        <f t="shared" si="20"/>
        <v>1</v>
      </c>
      <c r="K89" s="132">
        <f t="shared" si="20"/>
        <v>1</v>
      </c>
      <c r="L89" s="148"/>
    </row>
    <row r="90" spans="1:12" ht="15" hidden="1" customHeight="1" x14ac:dyDescent="0.25">
      <c r="B90" s="159" t="s">
        <v>85</v>
      </c>
      <c r="C90" s="61" t="s">
        <v>4</v>
      </c>
      <c r="D90" s="66" t="s">
        <v>121</v>
      </c>
      <c r="E90" s="66" t="s">
        <v>123</v>
      </c>
      <c r="F90" s="66" t="s">
        <v>124</v>
      </c>
      <c r="G90" s="66" t="s">
        <v>125</v>
      </c>
      <c r="H90" s="66" t="s">
        <v>126</v>
      </c>
      <c r="I90" s="66" t="s">
        <v>127</v>
      </c>
      <c r="J90" s="66" t="s">
        <v>128</v>
      </c>
      <c r="K90" s="127" t="s">
        <v>129</v>
      </c>
      <c r="L90" s="148"/>
    </row>
    <row r="91" spans="1:12" hidden="1" x14ac:dyDescent="0.25">
      <c r="B91" s="160"/>
      <c r="C91" s="60" t="s">
        <v>5</v>
      </c>
      <c r="D91" s="67" t="s">
        <v>122</v>
      </c>
      <c r="E91" s="67" t="s">
        <v>122</v>
      </c>
      <c r="F91" s="67" t="s">
        <v>122</v>
      </c>
      <c r="G91" s="67" t="s">
        <v>122</v>
      </c>
      <c r="H91" s="67" t="s">
        <v>122</v>
      </c>
      <c r="I91" s="67" t="s">
        <v>122</v>
      </c>
      <c r="J91" s="67" t="s">
        <v>122</v>
      </c>
      <c r="K91" s="128" t="s">
        <v>122</v>
      </c>
      <c r="L91" s="148"/>
    </row>
    <row r="92" spans="1:12" hidden="1" x14ac:dyDescent="0.25">
      <c r="B92" s="160"/>
      <c r="C92" s="63" t="s">
        <v>54</v>
      </c>
      <c r="D92" s="70">
        <v>1</v>
      </c>
      <c r="E92" s="70">
        <v>1</v>
      </c>
      <c r="F92" s="71">
        <v>1</v>
      </c>
      <c r="G92" s="71">
        <v>1</v>
      </c>
      <c r="H92" s="71">
        <v>1</v>
      </c>
      <c r="I92" s="71">
        <v>1</v>
      </c>
      <c r="J92" s="71">
        <v>1</v>
      </c>
      <c r="K92" s="129">
        <v>1</v>
      </c>
      <c r="L92" s="148"/>
    </row>
    <row r="93" spans="1:12" hidden="1" x14ac:dyDescent="0.25">
      <c r="B93" s="160"/>
      <c r="C93" s="57" t="s">
        <v>55</v>
      </c>
      <c r="D93" s="72">
        <v>1</v>
      </c>
      <c r="E93" s="72">
        <v>1</v>
      </c>
      <c r="F93" s="72">
        <v>1</v>
      </c>
      <c r="G93" s="72">
        <v>1</v>
      </c>
      <c r="H93" s="72">
        <v>1</v>
      </c>
      <c r="I93" s="72">
        <v>1</v>
      </c>
      <c r="J93" s="72">
        <v>1</v>
      </c>
      <c r="K93" s="130">
        <v>1</v>
      </c>
      <c r="L93" s="148"/>
    </row>
    <row r="94" spans="1:12" s="16" customFormat="1" ht="15.75" hidden="1" thickBot="1" x14ac:dyDescent="0.3">
      <c r="A94" s="93"/>
      <c r="B94" s="161"/>
      <c r="C94" s="94" t="s">
        <v>56</v>
      </c>
      <c r="D94" s="99">
        <f>D92*D93</f>
        <v>1</v>
      </c>
      <c r="E94" s="99">
        <f t="shared" ref="E94:K94" si="21">E92*E93</f>
        <v>1</v>
      </c>
      <c r="F94" s="99">
        <f t="shared" si="21"/>
        <v>1</v>
      </c>
      <c r="G94" s="99">
        <f t="shared" si="21"/>
        <v>1</v>
      </c>
      <c r="H94" s="99">
        <f t="shared" si="21"/>
        <v>1</v>
      </c>
      <c r="I94" s="99">
        <f t="shared" si="21"/>
        <v>1</v>
      </c>
      <c r="J94" s="99">
        <f t="shared" si="21"/>
        <v>1</v>
      </c>
      <c r="K94" s="132">
        <f t="shared" si="21"/>
        <v>1</v>
      </c>
      <c r="L94" s="148"/>
    </row>
    <row r="95" spans="1:12" ht="15" hidden="1" customHeight="1" x14ac:dyDescent="0.25">
      <c r="B95" s="159" t="s">
        <v>86</v>
      </c>
      <c r="C95" s="61" t="s">
        <v>4</v>
      </c>
      <c r="D95" s="66" t="s">
        <v>121</v>
      </c>
      <c r="E95" s="66" t="s">
        <v>123</v>
      </c>
      <c r="F95" s="66" t="s">
        <v>124</v>
      </c>
      <c r="G95" s="66" t="s">
        <v>125</v>
      </c>
      <c r="H95" s="66" t="s">
        <v>126</v>
      </c>
      <c r="I95" s="66" t="s">
        <v>127</v>
      </c>
      <c r="J95" s="66" t="s">
        <v>128</v>
      </c>
      <c r="K95" s="127" t="s">
        <v>129</v>
      </c>
      <c r="L95" s="148"/>
    </row>
    <row r="96" spans="1:12" hidden="1" x14ac:dyDescent="0.25">
      <c r="B96" s="160"/>
      <c r="C96" s="60" t="s">
        <v>5</v>
      </c>
      <c r="D96" s="67" t="s">
        <v>122</v>
      </c>
      <c r="E96" s="67" t="s">
        <v>122</v>
      </c>
      <c r="F96" s="67" t="s">
        <v>122</v>
      </c>
      <c r="G96" s="67" t="s">
        <v>122</v>
      </c>
      <c r="H96" s="67" t="s">
        <v>122</v>
      </c>
      <c r="I96" s="67" t="s">
        <v>122</v>
      </c>
      <c r="J96" s="67" t="s">
        <v>122</v>
      </c>
      <c r="K96" s="128" t="s">
        <v>122</v>
      </c>
      <c r="L96" s="148"/>
    </row>
    <row r="97" spans="1:12" hidden="1" x14ac:dyDescent="0.25">
      <c r="B97" s="160"/>
      <c r="C97" s="63" t="s">
        <v>54</v>
      </c>
      <c r="D97" s="70">
        <v>1</v>
      </c>
      <c r="E97" s="70">
        <v>1</v>
      </c>
      <c r="F97" s="71">
        <v>1</v>
      </c>
      <c r="G97" s="71">
        <v>1</v>
      </c>
      <c r="H97" s="71">
        <v>1</v>
      </c>
      <c r="I97" s="71">
        <v>1</v>
      </c>
      <c r="J97" s="71">
        <v>1</v>
      </c>
      <c r="K97" s="129">
        <v>1</v>
      </c>
      <c r="L97" s="148"/>
    </row>
    <row r="98" spans="1:12" hidden="1" x14ac:dyDescent="0.25">
      <c r="B98" s="160"/>
      <c r="C98" s="57" t="s">
        <v>55</v>
      </c>
      <c r="D98" s="72">
        <v>1</v>
      </c>
      <c r="E98" s="72">
        <v>1</v>
      </c>
      <c r="F98" s="72">
        <v>1</v>
      </c>
      <c r="G98" s="72">
        <v>1</v>
      </c>
      <c r="H98" s="72">
        <v>1</v>
      </c>
      <c r="I98" s="72">
        <v>1</v>
      </c>
      <c r="J98" s="72">
        <v>1</v>
      </c>
      <c r="K98" s="130">
        <v>1</v>
      </c>
      <c r="L98" s="148"/>
    </row>
    <row r="99" spans="1:12" s="16" customFormat="1" ht="15.75" hidden="1" thickBot="1" x14ac:dyDescent="0.3">
      <c r="A99" s="93"/>
      <c r="B99" s="161"/>
      <c r="C99" s="94" t="s">
        <v>56</v>
      </c>
      <c r="D99" s="99">
        <f>D97*D98</f>
        <v>1</v>
      </c>
      <c r="E99" s="99">
        <f t="shared" ref="E99:K99" si="22">E97*E98</f>
        <v>1</v>
      </c>
      <c r="F99" s="99">
        <f t="shared" si="22"/>
        <v>1</v>
      </c>
      <c r="G99" s="99">
        <f t="shared" si="22"/>
        <v>1</v>
      </c>
      <c r="H99" s="99">
        <f t="shared" si="22"/>
        <v>1</v>
      </c>
      <c r="I99" s="99">
        <f t="shared" si="22"/>
        <v>1</v>
      </c>
      <c r="J99" s="99">
        <f t="shared" si="22"/>
        <v>1</v>
      </c>
      <c r="K99" s="132">
        <f t="shared" si="22"/>
        <v>1</v>
      </c>
      <c r="L99" s="149"/>
    </row>
    <row r="100" spans="1:12" s="21" customFormat="1" x14ac:dyDescent="0.25">
      <c r="A100" s="20"/>
      <c r="B100" s="156" t="s">
        <v>9</v>
      </c>
      <c r="C100" s="42" t="s">
        <v>48</v>
      </c>
      <c r="D100" s="47" t="s">
        <v>13</v>
      </c>
      <c r="E100" s="47" t="s">
        <v>24</v>
      </c>
      <c r="F100" s="47" t="s">
        <v>26</v>
      </c>
      <c r="G100" s="47" t="s">
        <v>13</v>
      </c>
      <c r="H100" s="47" t="s">
        <v>13</v>
      </c>
      <c r="I100" s="47" t="s">
        <v>13</v>
      </c>
      <c r="J100" s="47" t="s">
        <v>13</v>
      </c>
      <c r="K100" s="133" t="s">
        <v>13</v>
      </c>
      <c r="L100" s="153">
        <v>10</v>
      </c>
    </row>
    <row r="101" spans="1:12" ht="15.75" customHeight="1" x14ac:dyDescent="0.25">
      <c r="B101" s="157"/>
      <c r="C101" s="41" t="s">
        <v>5</v>
      </c>
      <c r="D101" s="49" t="s">
        <v>13</v>
      </c>
      <c r="E101" s="49" t="s">
        <v>28</v>
      </c>
      <c r="F101" s="49" t="s">
        <v>13</v>
      </c>
      <c r="G101" s="49" t="s">
        <v>13</v>
      </c>
      <c r="H101" s="49" t="s">
        <v>13</v>
      </c>
      <c r="I101" s="49" t="s">
        <v>13</v>
      </c>
      <c r="J101" s="49" t="s">
        <v>13</v>
      </c>
      <c r="K101" s="134" t="s">
        <v>13</v>
      </c>
      <c r="L101" s="154"/>
    </row>
    <row r="102" spans="1:12" ht="15.75" customHeight="1" x14ac:dyDescent="0.25">
      <c r="B102" s="157"/>
      <c r="C102" s="73" t="s">
        <v>89</v>
      </c>
      <c r="D102" s="49" t="str">
        <f ca="1">OFFSET('Données Produits Ext'!$C$2,MATCH(D101,'Données Produits Ext'!$D$3:$D$1000,0),0)</f>
        <v>Gamme de produit</v>
      </c>
      <c r="E102" s="49" t="str">
        <f ca="1">OFFSET('Données Produits Ext'!$C$2,MATCH(E101,'Données Produits Ext'!$D$3:$D$1000,0),0)</f>
        <v>Gamme de produit</v>
      </c>
      <c r="F102" s="49" t="str">
        <f ca="1">OFFSET('Données Produits Ext'!$C$2,MATCH(F101,'Données Produits Ext'!$D$3:$D$1000,0),0)</f>
        <v>Gamme de produit</v>
      </c>
      <c r="G102" s="49" t="str">
        <f ca="1">OFFSET('Données Produits Ext'!$C$2,MATCH(G101,'Données Produits Ext'!$D$3:$D$1000,0),0)</f>
        <v>Gamme de produit</v>
      </c>
      <c r="H102" s="49" t="str">
        <f ca="1">OFFSET('Données Produits Ext'!$C$2,MATCH(H101,'Données Produits Ext'!$D$3:$D$1000,0),0)</f>
        <v>Gamme de produit</v>
      </c>
      <c r="I102" s="49" t="str">
        <f ca="1">OFFSET('Données Produits Ext'!$C$2,MATCH(I101,'Données Produits Ext'!$D$3:$D$1000,0),0)</f>
        <v>Gamme de produit</v>
      </c>
      <c r="J102" s="49" t="str">
        <f ca="1">OFFSET('Données Produits Ext'!$C$2,MATCH(J101,'Données Produits Ext'!$D$3:$D$1000,0),0)</f>
        <v>Gamme de produit</v>
      </c>
      <c r="K102" s="134" t="str">
        <f ca="1">OFFSET('Données Produits Ext'!$C$2,MATCH(K101,'Données Produits Ext'!$D$3:$D$1000,0),0)</f>
        <v>Gamme de produit</v>
      </c>
      <c r="L102" s="154"/>
    </row>
    <row r="103" spans="1:12" ht="15.75" customHeight="1" x14ac:dyDescent="0.25">
      <c r="B103" s="157"/>
      <c r="C103" s="73" t="s">
        <v>4</v>
      </c>
      <c r="D103" s="49" t="str">
        <f>VLOOKUP(D101,'Données Produits Ext'!$D$3:$H$1000,4,0)</f>
        <v>/</v>
      </c>
      <c r="E103" s="49" t="str">
        <f>VLOOKUP(E101,'Données Produits Ext'!$D$3:$H$1000,4,0)</f>
        <v>Désignation</v>
      </c>
      <c r="F103" s="49" t="str">
        <f>VLOOKUP(F101,'Données Produits Ext'!$D$3:$H$1000,4,0)</f>
        <v>/</v>
      </c>
      <c r="G103" s="49" t="str">
        <f>VLOOKUP(G101,'Données Produits Ext'!$D$3:$H$1000,4,0)</f>
        <v>/</v>
      </c>
      <c r="H103" s="49" t="str">
        <f>VLOOKUP(H101,'Données Produits Ext'!$D$3:$H$1000,4,0)</f>
        <v>/</v>
      </c>
      <c r="I103" s="49" t="str">
        <f>VLOOKUP(I101,'Données Produits Ext'!$D$3:$H$1000,4,0)</f>
        <v>/</v>
      </c>
      <c r="J103" s="49" t="str">
        <f>VLOOKUP(J101,'Données Produits Ext'!$D$3:$H$1000,4,0)</f>
        <v>/</v>
      </c>
      <c r="K103" s="134" t="str">
        <f>VLOOKUP(K101,'Données Produits Ext'!$D$3:$H$1000,4,0)</f>
        <v>/</v>
      </c>
      <c r="L103" s="154"/>
    </row>
    <row r="104" spans="1:12" ht="15.75" customHeight="1" x14ac:dyDescent="0.25">
      <c r="B104" s="157"/>
      <c r="C104" s="73" t="s">
        <v>54</v>
      </c>
      <c r="D104" s="74">
        <f>VLOOKUP(D101,'Données Produits Ext'!$D$3:$H$1000,5,0)</f>
        <v>0</v>
      </c>
      <c r="E104" s="74">
        <f>VLOOKUP(E101,'Données Produits Ext'!$D$3:$H$1000,5,0)</f>
        <v>1</v>
      </c>
      <c r="F104" s="74">
        <f>VLOOKUP(F101,'Données Produits Ext'!$D$3:$H$1000,5,0)</f>
        <v>0</v>
      </c>
      <c r="G104" s="74">
        <f>VLOOKUP(G101,'Données Produits Ext'!$D$3:$H$1000,5,0)</f>
        <v>0</v>
      </c>
      <c r="H104" s="74">
        <f>VLOOKUP(H101,'Données Produits Ext'!$D$3:$H$1000,5,0)</f>
        <v>0</v>
      </c>
      <c r="I104" s="74">
        <f>VLOOKUP(I101,'Données Produits Ext'!$D$3:$H$1000,5,0)</f>
        <v>0</v>
      </c>
      <c r="J104" s="74">
        <f>VLOOKUP(J101,'Données Produits Ext'!$D$3:$H$1000,5,0)</f>
        <v>0</v>
      </c>
      <c r="K104" s="135">
        <f>VLOOKUP(K101,'Données Produits Ext'!$D$3:$H$1000,5,0)</f>
        <v>0</v>
      </c>
      <c r="L104" s="154"/>
    </row>
    <row r="105" spans="1:12" ht="15.75" customHeight="1" x14ac:dyDescent="0.25">
      <c r="B105" s="157"/>
      <c r="C105" s="73" t="s">
        <v>55</v>
      </c>
      <c r="D105" s="76">
        <v>1</v>
      </c>
      <c r="E105" s="76">
        <v>1</v>
      </c>
      <c r="F105" s="76">
        <v>1</v>
      </c>
      <c r="G105" s="76">
        <v>1</v>
      </c>
      <c r="H105" s="76">
        <v>1</v>
      </c>
      <c r="I105" s="76">
        <v>1</v>
      </c>
      <c r="J105" s="76">
        <v>1</v>
      </c>
      <c r="K105" s="136">
        <v>1</v>
      </c>
      <c r="L105" s="154"/>
    </row>
    <row r="106" spans="1:12" ht="15.75" customHeight="1" x14ac:dyDescent="0.25">
      <c r="B106" s="157"/>
      <c r="C106" s="73" t="s">
        <v>87</v>
      </c>
      <c r="D106" s="74">
        <f>D104*D105</f>
        <v>0</v>
      </c>
      <c r="E106" s="74">
        <f t="shared" ref="E106:K106" si="23">E104*E105</f>
        <v>1</v>
      </c>
      <c r="F106" s="74">
        <f t="shared" si="23"/>
        <v>0</v>
      </c>
      <c r="G106" s="74">
        <f t="shared" si="23"/>
        <v>0</v>
      </c>
      <c r="H106" s="74">
        <f t="shared" si="23"/>
        <v>0</v>
      </c>
      <c r="I106" s="74">
        <f t="shared" si="23"/>
        <v>0</v>
      </c>
      <c r="J106" s="74">
        <f t="shared" si="23"/>
        <v>0</v>
      </c>
      <c r="K106" s="135">
        <f t="shared" si="23"/>
        <v>0</v>
      </c>
      <c r="L106" s="154"/>
    </row>
    <row r="107" spans="1:12" ht="15.75" customHeight="1" x14ac:dyDescent="0.25">
      <c r="B107" s="157"/>
      <c r="C107" s="73" t="s">
        <v>0</v>
      </c>
      <c r="D107" s="49">
        <v>1</v>
      </c>
      <c r="E107" s="49">
        <v>1</v>
      </c>
      <c r="F107" s="49">
        <v>1</v>
      </c>
      <c r="G107" s="49">
        <v>1</v>
      </c>
      <c r="H107" s="49">
        <v>1</v>
      </c>
      <c r="I107" s="49">
        <v>1</v>
      </c>
      <c r="J107" s="49">
        <v>1</v>
      </c>
      <c r="K107" s="134">
        <v>1</v>
      </c>
      <c r="L107" s="154"/>
    </row>
    <row r="108" spans="1:12" s="101" customFormat="1" ht="15.75" thickBot="1" x14ac:dyDescent="0.3">
      <c r="A108" s="100"/>
      <c r="B108" s="158"/>
      <c r="C108" s="117" t="s">
        <v>88</v>
      </c>
      <c r="D108" s="118">
        <f>D107*D106</f>
        <v>0</v>
      </c>
      <c r="E108" s="118">
        <f t="shared" ref="E108:K108" si="24">E107*E106</f>
        <v>1</v>
      </c>
      <c r="F108" s="118">
        <f t="shared" si="24"/>
        <v>0</v>
      </c>
      <c r="G108" s="118">
        <f t="shared" si="24"/>
        <v>0</v>
      </c>
      <c r="H108" s="118">
        <f t="shared" si="24"/>
        <v>0</v>
      </c>
      <c r="I108" s="118">
        <f t="shared" si="24"/>
        <v>0</v>
      </c>
      <c r="J108" s="118">
        <f t="shared" si="24"/>
        <v>0</v>
      </c>
      <c r="K108" s="137">
        <f t="shared" si="24"/>
        <v>0</v>
      </c>
      <c r="L108" s="154"/>
    </row>
    <row r="109" spans="1:12" s="21" customFormat="1" x14ac:dyDescent="0.25">
      <c r="A109" s="20"/>
      <c r="B109" s="156" t="s">
        <v>10</v>
      </c>
      <c r="C109" s="42" t="s">
        <v>48</v>
      </c>
      <c r="D109" s="50" t="s">
        <v>13</v>
      </c>
      <c r="E109" s="50" t="s">
        <v>13</v>
      </c>
      <c r="F109" s="50" t="s">
        <v>26</v>
      </c>
      <c r="G109" s="50" t="s">
        <v>13</v>
      </c>
      <c r="H109" s="50" t="s">
        <v>13</v>
      </c>
      <c r="I109" s="50" t="s">
        <v>13</v>
      </c>
      <c r="J109" s="50" t="s">
        <v>13</v>
      </c>
      <c r="K109" s="138" t="s">
        <v>13</v>
      </c>
      <c r="L109" s="154"/>
    </row>
    <row r="110" spans="1:12" ht="15.75" customHeight="1" x14ac:dyDescent="0.25">
      <c r="B110" s="157"/>
      <c r="C110" s="41" t="s">
        <v>5</v>
      </c>
      <c r="D110" s="51" t="s">
        <v>13</v>
      </c>
      <c r="E110" s="51" t="s">
        <v>13</v>
      </c>
      <c r="F110" s="51" t="s">
        <v>13</v>
      </c>
      <c r="G110" s="51" t="s">
        <v>13</v>
      </c>
      <c r="H110" s="51" t="s">
        <v>13</v>
      </c>
      <c r="I110" s="52" t="s">
        <v>13</v>
      </c>
      <c r="J110" s="52" t="s">
        <v>13</v>
      </c>
      <c r="K110" s="139" t="s">
        <v>13</v>
      </c>
      <c r="L110" s="154"/>
    </row>
    <row r="111" spans="1:12" ht="15.75" customHeight="1" x14ac:dyDescent="0.25">
      <c r="B111" s="157"/>
      <c r="C111" s="73" t="s">
        <v>89</v>
      </c>
      <c r="D111" s="52" t="str">
        <f ca="1">OFFSET('Données Produits Ext'!$C$2,MATCH(D110,'Données Produits Ext'!$D$3:$D$1000,0),0)</f>
        <v>Gamme de produit</v>
      </c>
      <c r="E111" s="52" t="str">
        <f ca="1">OFFSET('Données Produits Ext'!$C$2,MATCH(E110,'Données Produits Ext'!$D$3:$D$1000,0),0)</f>
        <v>Gamme de produit</v>
      </c>
      <c r="F111" s="52" t="str">
        <f ca="1">OFFSET('Données Produits Ext'!$C$2,MATCH(F110,'Données Produits Ext'!$D$3:$D$1000,0),0)</f>
        <v>Gamme de produit</v>
      </c>
      <c r="G111" s="52" t="str">
        <f ca="1">OFFSET('Données Produits Ext'!$C$2,MATCH(G110,'Données Produits Ext'!$D$3:$D$1000,0),0)</f>
        <v>Gamme de produit</v>
      </c>
      <c r="H111" s="52" t="str">
        <f ca="1">OFFSET('Données Produits Ext'!$C$2,MATCH(H110,'Données Produits Ext'!$D$3:$D$1000,0),0)</f>
        <v>Gamme de produit</v>
      </c>
      <c r="I111" s="52" t="str">
        <f ca="1">OFFSET('Données Produits Ext'!$C$2,MATCH(I110,'Données Produits Ext'!$D$3:$D$1000,0),0)</f>
        <v>Gamme de produit</v>
      </c>
      <c r="J111" s="52" t="str">
        <f ca="1">OFFSET('Données Produits Ext'!$C$2,MATCH(J110,'Données Produits Ext'!$D$3:$D$1000,0),0)</f>
        <v>Gamme de produit</v>
      </c>
      <c r="K111" s="139" t="str">
        <f ca="1">OFFSET('Données Produits Ext'!$C$2,MATCH(K110,'Données Produits Ext'!$D$3:$D$1000,0),0)</f>
        <v>Gamme de produit</v>
      </c>
      <c r="L111" s="154"/>
    </row>
    <row r="112" spans="1:12" ht="15.75" customHeight="1" x14ac:dyDescent="0.25">
      <c r="B112" s="157"/>
      <c r="C112" s="73" t="s">
        <v>4</v>
      </c>
      <c r="D112" s="52" t="str">
        <f>VLOOKUP(D110,'Données Produits Ext'!$D$3:$H$1000,4,0)</f>
        <v>/</v>
      </c>
      <c r="E112" s="52" t="str">
        <f>VLOOKUP(E110,'Données Produits Ext'!$D$3:$H$1000,4,0)</f>
        <v>/</v>
      </c>
      <c r="F112" s="52" t="str">
        <f>VLOOKUP(F110,'Données Produits Ext'!$D$3:$H$1000,4,0)</f>
        <v>/</v>
      </c>
      <c r="G112" s="52" t="str">
        <f>VLOOKUP(G110,'Données Produits Ext'!$D$3:$H$1000,4,0)</f>
        <v>/</v>
      </c>
      <c r="H112" s="52" t="str">
        <f>VLOOKUP(H110,'Données Produits Ext'!$D$3:$H$1000,4,0)</f>
        <v>/</v>
      </c>
      <c r="I112" s="52" t="str">
        <f>VLOOKUP(I110,'Données Produits Ext'!$D$3:$H$1000,4,0)</f>
        <v>/</v>
      </c>
      <c r="J112" s="52" t="str">
        <f>VLOOKUP(J110,'Données Produits Ext'!$D$3:$H$1000,4,0)</f>
        <v>/</v>
      </c>
      <c r="K112" s="139" t="str">
        <f>VLOOKUP(K110,'Données Produits Ext'!$D$3:$H$1000,4,0)</f>
        <v>/</v>
      </c>
      <c r="L112" s="154"/>
    </row>
    <row r="113" spans="1:12" ht="15.75" customHeight="1" x14ac:dyDescent="0.25">
      <c r="B113" s="157"/>
      <c r="C113" s="73" t="s">
        <v>54</v>
      </c>
      <c r="D113" s="75">
        <f>VLOOKUP(D110,'Données Produits Ext'!$D$3:$H$1000,5,0)</f>
        <v>0</v>
      </c>
      <c r="E113" s="75">
        <f>VLOOKUP(E110,'Données Produits Ext'!$D$3:$H$1000,5,0)</f>
        <v>0</v>
      </c>
      <c r="F113" s="75">
        <f>VLOOKUP(F110,'Données Produits Ext'!$D$3:$H$1000,5,0)</f>
        <v>0</v>
      </c>
      <c r="G113" s="75">
        <f>VLOOKUP(G110,'Données Produits Ext'!$D$3:$H$1000,5,0)</f>
        <v>0</v>
      </c>
      <c r="H113" s="75">
        <f>VLOOKUP(H110,'Données Produits Ext'!$D$3:$H$1000,5,0)</f>
        <v>0</v>
      </c>
      <c r="I113" s="75">
        <f>VLOOKUP(I110,'Données Produits Ext'!$D$3:$H$1000,5,0)</f>
        <v>0</v>
      </c>
      <c r="J113" s="75">
        <f>VLOOKUP(J110,'Données Produits Ext'!$D$3:$H$1000,5,0)</f>
        <v>0</v>
      </c>
      <c r="K113" s="140">
        <f>VLOOKUP(K110,'Données Produits Ext'!$D$3:$H$1000,5,0)</f>
        <v>0</v>
      </c>
      <c r="L113" s="154"/>
    </row>
    <row r="114" spans="1:12" ht="15.75" customHeight="1" x14ac:dyDescent="0.25">
      <c r="B114" s="157"/>
      <c r="C114" s="73" t="s">
        <v>55</v>
      </c>
      <c r="D114" s="77">
        <v>1</v>
      </c>
      <c r="E114" s="77">
        <v>1</v>
      </c>
      <c r="F114" s="77">
        <v>1</v>
      </c>
      <c r="G114" s="77">
        <v>1</v>
      </c>
      <c r="H114" s="77">
        <v>1</v>
      </c>
      <c r="I114" s="77">
        <v>1</v>
      </c>
      <c r="J114" s="77">
        <v>1</v>
      </c>
      <c r="K114" s="141">
        <v>1</v>
      </c>
      <c r="L114" s="154"/>
    </row>
    <row r="115" spans="1:12" ht="15.75" customHeight="1" x14ac:dyDescent="0.25">
      <c r="B115" s="157"/>
      <c r="C115" s="73" t="s">
        <v>87</v>
      </c>
      <c r="D115" s="75">
        <f>D113*D114</f>
        <v>0</v>
      </c>
      <c r="E115" s="75">
        <f t="shared" ref="E115:K115" si="25">E113*E114</f>
        <v>0</v>
      </c>
      <c r="F115" s="75">
        <f t="shared" si="25"/>
        <v>0</v>
      </c>
      <c r="G115" s="75">
        <f t="shared" si="25"/>
        <v>0</v>
      </c>
      <c r="H115" s="75">
        <f t="shared" si="25"/>
        <v>0</v>
      </c>
      <c r="I115" s="75">
        <f t="shared" si="25"/>
        <v>0</v>
      </c>
      <c r="J115" s="75">
        <f t="shared" si="25"/>
        <v>0</v>
      </c>
      <c r="K115" s="140">
        <f t="shared" si="25"/>
        <v>0</v>
      </c>
      <c r="L115" s="154"/>
    </row>
    <row r="116" spans="1:12" ht="15.75" customHeight="1" x14ac:dyDescent="0.25">
      <c r="B116" s="157"/>
      <c r="C116" s="73" t="s">
        <v>0</v>
      </c>
      <c r="D116" s="52">
        <v>1</v>
      </c>
      <c r="E116" s="52">
        <v>1</v>
      </c>
      <c r="F116" s="52">
        <v>1</v>
      </c>
      <c r="G116" s="52">
        <v>1</v>
      </c>
      <c r="H116" s="52">
        <v>1</v>
      </c>
      <c r="I116" s="52">
        <v>1</v>
      </c>
      <c r="J116" s="52">
        <v>1</v>
      </c>
      <c r="K116" s="139">
        <v>1</v>
      </c>
      <c r="L116" s="154"/>
    </row>
    <row r="117" spans="1:12" s="101" customFormat="1" ht="15.75" thickBot="1" x14ac:dyDescent="0.3">
      <c r="A117" s="100"/>
      <c r="B117" s="158"/>
      <c r="C117" s="117" t="s">
        <v>88</v>
      </c>
      <c r="D117" s="103">
        <f>D115*D116</f>
        <v>0</v>
      </c>
      <c r="E117" s="103">
        <f t="shared" ref="E117:K117" si="26">E115*E116</f>
        <v>0</v>
      </c>
      <c r="F117" s="103">
        <f t="shared" si="26"/>
        <v>0</v>
      </c>
      <c r="G117" s="103">
        <f t="shared" si="26"/>
        <v>0</v>
      </c>
      <c r="H117" s="103">
        <f t="shared" si="26"/>
        <v>0</v>
      </c>
      <c r="I117" s="103">
        <f t="shared" si="26"/>
        <v>0</v>
      </c>
      <c r="J117" s="103">
        <f t="shared" si="26"/>
        <v>0</v>
      </c>
      <c r="K117" s="142">
        <f t="shared" si="26"/>
        <v>0</v>
      </c>
      <c r="L117" s="154"/>
    </row>
    <row r="118" spans="1:12" s="21" customFormat="1" x14ac:dyDescent="0.25">
      <c r="A118" s="20"/>
      <c r="B118" s="156" t="s">
        <v>11</v>
      </c>
      <c r="C118" s="42" t="s">
        <v>48</v>
      </c>
      <c r="D118" s="54" t="s">
        <v>27</v>
      </c>
      <c r="E118" s="54" t="s">
        <v>13</v>
      </c>
      <c r="F118" s="54" t="s">
        <v>13</v>
      </c>
      <c r="G118" s="54" t="s">
        <v>13</v>
      </c>
      <c r="H118" s="47" t="s">
        <v>13</v>
      </c>
      <c r="I118" s="47" t="s">
        <v>13</v>
      </c>
      <c r="J118" s="47" t="s">
        <v>13</v>
      </c>
      <c r="K118" s="133" t="s">
        <v>13</v>
      </c>
      <c r="L118" s="154"/>
    </row>
    <row r="119" spans="1:12" ht="15.75" customHeight="1" x14ac:dyDescent="0.25">
      <c r="B119" s="157"/>
      <c r="C119" s="41" t="s">
        <v>5</v>
      </c>
      <c r="D119" s="48" t="s">
        <v>31</v>
      </c>
      <c r="E119" s="48" t="s">
        <v>13</v>
      </c>
      <c r="F119" s="48" t="s">
        <v>13</v>
      </c>
      <c r="G119" s="48" t="s">
        <v>13</v>
      </c>
      <c r="H119" s="49" t="s">
        <v>13</v>
      </c>
      <c r="I119" s="49" t="s">
        <v>13</v>
      </c>
      <c r="J119" s="49" t="s">
        <v>13</v>
      </c>
      <c r="K119" s="134" t="s">
        <v>13</v>
      </c>
      <c r="L119" s="154"/>
    </row>
    <row r="120" spans="1:12" ht="15.75" customHeight="1" x14ac:dyDescent="0.25">
      <c r="B120" s="157"/>
      <c r="C120" s="73" t="s">
        <v>89</v>
      </c>
      <c r="D120" s="49" t="str">
        <f ca="1">OFFSET('Données Produits Ext'!$C$2,MATCH(D119,'Données Produits Ext'!$D$3:$D$1000,0),0)</f>
        <v>Gamme de produit</v>
      </c>
      <c r="E120" s="49" t="str">
        <f ca="1">OFFSET('Données Produits Ext'!$C$2,MATCH(E119,'Données Produits Ext'!$D$3:$D$1000,0),0)</f>
        <v>Gamme de produit</v>
      </c>
      <c r="F120" s="49" t="str">
        <f ca="1">OFFSET('Données Produits Ext'!$C$2,MATCH(F119,'Données Produits Ext'!$D$3:$D$1000,0),0)</f>
        <v>Gamme de produit</v>
      </c>
      <c r="G120" s="49" t="str">
        <f ca="1">OFFSET('Données Produits Ext'!$C$2,MATCH(G119,'Données Produits Ext'!$D$3:$D$1000,0),0)</f>
        <v>Gamme de produit</v>
      </c>
      <c r="H120" s="49" t="str">
        <f ca="1">OFFSET('Données Produits Ext'!$C$2,MATCH(H119,'Données Produits Ext'!$D$3:$D$1000,0),0)</f>
        <v>Gamme de produit</v>
      </c>
      <c r="I120" s="49" t="str">
        <f ca="1">OFFSET('Données Produits Ext'!$C$2,MATCH(I119,'Données Produits Ext'!$D$3:$D$1000,0),0)</f>
        <v>Gamme de produit</v>
      </c>
      <c r="J120" s="49" t="str">
        <f ca="1">OFFSET('Données Produits Ext'!$C$2,MATCH(J119,'Données Produits Ext'!$D$3:$D$1000,0),0)</f>
        <v>Gamme de produit</v>
      </c>
      <c r="K120" s="134" t="str">
        <f ca="1">OFFSET('Données Produits Ext'!$C$2,MATCH(K119,'Données Produits Ext'!$D$3:$D$1000,0),0)</f>
        <v>Gamme de produit</v>
      </c>
      <c r="L120" s="154"/>
    </row>
    <row r="121" spans="1:12" ht="15.75" customHeight="1" x14ac:dyDescent="0.25">
      <c r="B121" s="157"/>
      <c r="C121" s="73" t="s">
        <v>4</v>
      </c>
      <c r="D121" s="49" t="str">
        <f>VLOOKUP(D119,'Données Produits Ext'!$D$3:$H$1000,4,0)</f>
        <v>Désignation</v>
      </c>
      <c r="E121" s="49" t="str">
        <f>VLOOKUP(E119,'Données Produits Ext'!$D$3:$H$1000,4,0)</f>
        <v>/</v>
      </c>
      <c r="F121" s="49" t="str">
        <f>VLOOKUP(F119,'Données Produits Ext'!$D$3:$H$1000,4,0)</f>
        <v>/</v>
      </c>
      <c r="G121" s="49" t="str">
        <f>VLOOKUP(G119,'Données Produits Ext'!$D$3:$H$1000,4,0)</f>
        <v>/</v>
      </c>
      <c r="H121" s="49" t="str">
        <f>VLOOKUP(H119,'Données Produits Ext'!$D$3:$H$1000,4,0)</f>
        <v>/</v>
      </c>
      <c r="I121" s="49" t="str">
        <f>VLOOKUP(I119,'Données Produits Ext'!$D$3:$H$1000,4,0)</f>
        <v>/</v>
      </c>
      <c r="J121" s="49" t="str">
        <f>VLOOKUP(J119,'Données Produits Ext'!$D$3:$H$1000,4,0)</f>
        <v>/</v>
      </c>
      <c r="K121" s="134" t="str">
        <f>VLOOKUP(K119,'Données Produits Ext'!$D$3:$H$1000,4,0)</f>
        <v>/</v>
      </c>
      <c r="L121" s="154"/>
    </row>
    <row r="122" spans="1:12" ht="15.75" customHeight="1" x14ac:dyDescent="0.25">
      <c r="B122" s="157"/>
      <c r="C122" s="73" t="s">
        <v>54</v>
      </c>
      <c r="D122" s="74">
        <f>VLOOKUP(D119,'Données Produits Ext'!$D$3:$H$1000,5,0)</f>
        <v>1</v>
      </c>
      <c r="E122" s="74">
        <f>VLOOKUP(E119,'Données Produits Ext'!$D$3:$H$1000,5,0)</f>
        <v>0</v>
      </c>
      <c r="F122" s="74">
        <f>VLOOKUP(F119,'Données Produits Ext'!$D$3:$H$1000,5,0)</f>
        <v>0</v>
      </c>
      <c r="G122" s="74">
        <f>VLOOKUP(G119,'Données Produits Ext'!$D$3:$H$1000,5,0)</f>
        <v>0</v>
      </c>
      <c r="H122" s="74">
        <f>VLOOKUP(H119,'Données Produits Ext'!$D$3:$H$1000,5,0)</f>
        <v>0</v>
      </c>
      <c r="I122" s="74">
        <f>VLOOKUP(I119,'Données Produits Ext'!$D$3:$H$1000,5,0)</f>
        <v>0</v>
      </c>
      <c r="J122" s="74">
        <f>VLOOKUP(J119,'Données Produits Ext'!$D$3:$H$1000,5,0)</f>
        <v>0</v>
      </c>
      <c r="K122" s="135">
        <f>VLOOKUP(K119,'Données Produits Ext'!$D$3:$H$1000,5,0)</f>
        <v>0</v>
      </c>
      <c r="L122" s="154"/>
    </row>
    <row r="123" spans="1:12" ht="15.75" customHeight="1" x14ac:dyDescent="0.25">
      <c r="B123" s="157"/>
      <c r="C123" s="73" t="s">
        <v>55</v>
      </c>
      <c r="D123" s="76">
        <v>1</v>
      </c>
      <c r="E123" s="76">
        <v>1</v>
      </c>
      <c r="F123" s="76">
        <v>1</v>
      </c>
      <c r="G123" s="76">
        <v>1</v>
      </c>
      <c r="H123" s="76">
        <v>1</v>
      </c>
      <c r="I123" s="76">
        <v>1</v>
      </c>
      <c r="J123" s="76">
        <v>1</v>
      </c>
      <c r="K123" s="136">
        <v>1</v>
      </c>
      <c r="L123" s="154"/>
    </row>
    <row r="124" spans="1:12" ht="15.75" customHeight="1" x14ac:dyDescent="0.25">
      <c r="B124" s="157"/>
      <c r="C124" s="73" t="s">
        <v>87</v>
      </c>
      <c r="D124" s="74">
        <f>D122*D123</f>
        <v>1</v>
      </c>
      <c r="E124" s="74">
        <f t="shared" ref="E124:K124" si="27">E122*E123</f>
        <v>0</v>
      </c>
      <c r="F124" s="74">
        <f t="shared" si="27"/>
        <v>0</v>
      </c>
      <c r="G124" s="74">
        <f t="shared" si="27"/>
        <v>0</v>
      </c>
      <c r="H124" s="74">
        <f t="shared" si="27"/>
        <v>0</v>
      </c>
      <c r="I124" s="74">
        <f t="shared" si="27"/>
        <v>0</v>
      </c>
      <c r="J124" s="74">
        <f t="shared" si="27"/>
        <v>0</v>
      </c>
      <c r="K124" s="135">
        <f t="shared" si="27"/>
        <v>0</v>
      </c>
      <c r="L124" s="154"/>
    </row>
    <row r="125" spans="1:12" ht="15.75" customHeight="1" x14ac:dyDescent="0.25">
      <c r="B125" s="157"/>
      <c r="C125" s="73" t="s">
        <v>0</v>
      </c>
      <c r="D125" s="49">
        <v>1</v>
      </c>
      <c r="E125" s="49">
        <v>1</v>
      </c>
      <c r="F125" s="49">
        <v>1</v>
      </c>
      <c r="G125" s="49">
        <v>1</v>
      </c>
      <c r="H125" s="49">
        <v>1</v>
      </c>
      <c r="I125" s="49">
        <v>1</v>
      </c>
      <c r="J125" s="49">
        <v>1</v>
      </c>
      <c r="K125" s="134">
        <v>1</v>
      </c>
      <c r="L125" s="154"/>
    </row>
    <row r="126" spans="1:12" s="101" customFormat="1" ht="15.75" thickBot="1" x14ac:dyDescent="0.3">
      <c r="A126" s="100"/>
      <c r="B126" s="158"/>
      <c r="C126" s="117" t="s">
        <v>88</v>
      </c>
      <c r="D126" s="118">
        <f>D124*D125</f>
        <v>1</v>
      </c>
      <c r="E126" s="118">
        <f t="shared" ref="E126:K126" si="28">E124*E125</f>
        <v>0</v>
      </c>
      <c r="F126" s="118">
        <f t="shared" si="28"/>
        <v>0</v>
      </c>
      <c r="G126" s="118">
        <f t="shared" si="28"/>
        <v>0</v>
      </c>
      <c r="H126" s="118">
        <f t="shared" si="28"/>
        <v>0</v>
      </c>
      <c r="I126" s="118">
        <f t="shared" si="28"/>
        <v>0</v>
      </c>
      <c r="J126" s="118">
        <f t="shared" si="28"/>
        <v>0</v>
      </c>
      <c r="K126" s="137">
        <f t="shared" si="28"/>
        <v>0</v>
      </c>
      <c r="L126" s="154"/>
    </row>
    <row r="127" spans="1:12" s="21" customFormat="1" x14ac:dyDescent="0.25">
      <c r="A127" s="20"/>
      <c r="B127" s="156" t="s">
        <v>12</v>
      </c>
      <c r="C127" s="42" t="s">
        <v>48</v>
      </c>
      <c r="D127" s="53" t="s">
        <v>24</v>
      </c>
      <c r="E127" s="53" t="s">
        <v>26</v>
      </c>
      <c r="F127" s="53" t="s">
        <v>13</v>
      </c>
      <c r="G127" s="53" t="s">
        <v>13</v>
      </c>
      <c r="H127" s="53" t="s">
        <v>13</v>
      </c>
      <c r="I127" s="50" t="s">
        <v>13</v>
      </c>
      <c r="J127" s="50" t="s">
        <v>13</v>
      </c>
      <c r="K127" s="138" t="s">
        <v>13</v>
      </c>
      <c r="L127" s="154"/>
    </row>
    <row r="128" spans="1:12" ht="15.75" customHeight="1" x14ac:dyDescent="0.25">
      <c r="B128" s="157"/>
      <c r="C128" s="41" t="s">
        <v>5</v>
      </c>
      <c r="D128" s="51" t="s">
        <v>28</v>
      </c>
      <c r="E128" s="51" t="s">
        <v>13</v>
      </c>
      <c r="F128" s="51" t="s">
        <v>13</v>
      </c>
      <c r="G128" s="51" t="s">
        <v>13</v>
      </c>
      <c r="H128" s="51" t="s">
        <v>13</v>
      </c>
      <c r="I128" s="52" t="s">
        <v>13</v>
      </c>
      <c r="J128" s="52" t="s">
        <v>13</v>
      </c>
      <c r="K128" s="139" t="s">
        <v>13</v>
      </c>
      <c r="L128" s="154"/>
    </row>
    <row r="129" spans="1:12" ht="15.75" customHeight="1" x14ac:dyDescent="0.25">
      <c r="B129" s="157"/>
      <c r="C129" s="73" t="s">
        <v>89</v>
      </c>
      <c r="D129" s="52" t="str">
        <f ca="1">OFFSET('Données Produits Ext'!$C$2,MATCH(D128,'Données Produits Ext'!$D$3:$D$1000,0),0)</f>
        <v>Gamme de produit</v>
      </c>
      <c r="E129" s="52" t="str">
        <f ca="1">OFFSET('Données Produits Ext'!$C$2,MATCH(E128,'Données Produits Ext'!$D$3:$D$1000,0),0)</f>
        <v>Gamme de produit</v>
      </c>
      <c r="F129" s="52" t="str">
        <f ca="1">OFFSET('Données Produits Ext'!$C$2,MATCH(F128,'Données Produits Ext'!$D$3:$D$1000,0),0)</f>
        <v>Gamme de produit</v>
      </c>
      <c r="G129" s="52" t="str">
        <f ca="1">OFFSET('Données Produits Ext'!$C$2,MATCH(G128,'Données Produits Ext'!$D$3:$D$1000,0),0)</f>
        <v>Gamme de produit</v>
      </c>
      <c r="H129" s="52" t="str">
        <f ca="1">OFFSET('Données Produits Ext'!$C$2,MATCH(H128,'Données Produits Ext'!$D$3:$D$1000,0),0)</f>
        <v>Gamme de produit</v>
      </c>
      <c r="I129" s="52" t="str">
        <f ca="1">OFFSET('Données Produits Ext'!$C$2,MATCH(I128,'Données Produits Ext'!$D$3:$D$1000,0),0)</f>
        <v>Gamme de produit</v>
      </c>
      <c r="J129" s="52" t="str">
        <f ca="1">OFFSET('Données Produits Ext'!$C$2,MATCH(J128,'Données Produits Ext'!$D$3:$D$1000,0),0)</f>
        <v>Gamme de produit</v>
      </c>
      <c r="K129" s="139" t="str">
        <f ca="1">OFFSET('Données Produits Ext'!$C$2,MATCH(K128,'Données Produits Ext'!$D$3:$D$1000,0),0)</f>
        <v>Gamme de produit</v>
      </c>
      <c r="L129" s="154"/>
    </row>
    <row r="130" spans="1:12" ht="15.75" customHeight="1" x14ac:dyDescent="0.25">
      <c r="B130" s="157"/>
      <c r="C130" s="73" t="s">
        <v>4</v>
      </c>
      <c r="D130" s="52" t="str">
        <f>VLOOKUP(D128,'Données Produits Ext'!$D$3:$H$1000,4,0)</f>
        <v>Désignation</v>
      </c>
      <c r="E130" s="52" t="str">
        <f>VLOOKUP(E128,'Données Produits Ext'!$D$3:$H$1000,4,0)</f>
        <v>/</v>
      </c>
      <c r="F130" s="52" t="str">
        <f>VLOOKUP(F128,'Données Produits Ext'!$D$3:$H$1000,4,0)</f>
        <v>/</v>
      </c>
      <c r="G130" s="52" t="str">
        <f>VLOOKUP(G128,'Données Produits Ext'!$D$3:$H$1000,4,0)</f>
        <v>/</v>
      </c>
      <c r="H130" s="52" t="str">
        <f>VLOOKUP(H128,'Données Produits Ext'!$D$3:$H$1000,4,0)</f>
        <v>/</v>
      </c>
      <c r="I130" s="52" t="str">
        <f>VLOOKUP(I128,'Données Produits Ext'!$D$3:$H$1000,4,0)</f>
        <v>/</v>
      </c>
      <c r="J130" s="52" t="str">
        <f>VLOOKUP(J128,'Données Produits Ext'!$D$3:$H$1000,4,0)</f>
        <v>/</v>
      </c>
      <c r="K130" s="139" t="str">
        <f>VLOOKUP(K128,'Données Produits Ext'!$D$3:$H$1000,4,0)</f>
        <v>/</v>
      </c>
      <c r="L130" s="154"/>
    </row>
    <row r="131" spans="1:12" ht="15.75" customHeight="1" x14ac:dyDescent="0.25">
      <c r="B131" s="157"/>
      <c r="C131" s="73" t="s">
        <v>54</v>
      </c>
      <c r="D131" s="75">
        <f>VLOOKUP(D128,'Données Produits Ext'!$D$3:$H$1000,5,0)</f>
        <v>1</v>
      </c>
      <c r="E131" s="75">
        <f>VLOOKUP(E128,'Données Produits Ext'!$D$3:$H$1000,5,0)</f>
        <v>0</v>
      </c>
      <c r="F131" s="75">
        <f>VLOOKUP(F128,'Données Produits Ext'!$D$3:$H$1000,5,0)</f>
        <v>0</v>
      </c>
      <c r="G131" s="75">
        <f>VLOOKUP(G128,'Données Produits Ext'!$D$3:$H$1000,5,0)</f>
        <v>0</v>
      </c>
      <c r="H131" s="75">
        <f>VLOOKUP(H128,'Données Produits Ext'!$D$3:$H$1000,5,0)</f>
        <v>0</v>
      </c>
      <c r="I131" s="75">
        <f>VLOOKUP(I128,'Données Produits Ext'!$D$3:$H$1000,5,0)</f>
        <v>0</v>
      </c>
      <c r="J131" s="75">
        <f>VLOOKUP(J128,'Données Produits Ext'!$D$3:$H$1000,5,0)</f>
        <v>0</v>
      </c>
      <c r="K131" s="140">
        <f>VLOOKUP(K128,'Données Produits Ext'!$D$3:$H$1000,5,0)</f>
        <v>0</v>
      </c>
      <c r="L131" s="154"/>
    </row>
    <row r="132" spans="1:12" ht="15.75" customHeight="1" x14ac:dyDescent="0.25">
      <c r="B132" s="157"/>
      <c r="C132" s="73" t="s">
        <v>55</v>
      </c>
      <c r="D132" s="80">
        <v>1</v>
      </c>
      <c r="E132" s="80">
        <v>1</v>
      </c>
      <c r="F132" s="80">
        <v>1</v>
      </c>
      <c r="G132" s="80">
        <v>1</v>
      </c>
      <c r="H132" s="80">
        <v>1</v>
      </c>
      <c r="I132" s="80">
        <v>1</v>
      </c>
      <c r="J132" s="80">
        <v>1</v>
      </c>
      <c r="K132" s="143">
        <v>1</v>
      </c>
      <c r="L132" s="154"/>
    </row>
    <row r="133" spans="1:12" ht="15.75" customHeight="1" x14ac:dyDescent="0.25">
      <c r="B133" s="157"/>
      <c r="C133" s="73" t="s">
        <v>87</v>
      </c>
      <c r="D133" s="79">
        <f>D131*D132</f>
        <v>1</v>
      </c>
      <c r="E133" s="79">
        <f t="shared" ref="E133:K133" si="29">E131*E132</f>
        <v>0</v>
      </c>
      <c r="F133" s="79">
        <f t="shared" si="29"/>
        <v>0</v>
      </c>
      <c r="G133" s="79">
        <f t="shared" si="29"/>
        <v>0</v>
      </c>
      <c r="H133" s="79">
        <f t="shared" si="29"/>
        <v>0</v>
      </c>
      <c r="I133" s="79">
        <f t="shared" si="29"/>
        <v>0</v>
      </c>
      <c r="J133" s="79">
        <f t="shared" si="29"/>
        <v>0</v>
      </c>
      <c r="K133" s="144">
        <f t="shared" si="29"/>
        <v>0</v>
      </c>
      <c r="L133" s="154"/>
    </row>
    <row r="134" spans="1:12" ht="15.75" customHeight="1" x14ac:dyDescent="0.25">
      <c r="B134" s="157"/>
      <c r="C134" s="73" t="s">
        <v>0</v>
      </c>
      <c r="D134" s="78">
        <v>1</v>
      </c>
      <c r="E134" s="78">
        <v>1</v>
      </c>
      <c r="F134" s="78">
        <v>1</v>
      </c>
      <c r="G134" s="78">
        <v>1</v>
      </c>
      <c r="H134" s="78">
        <v>1</v>
      </c>
      <c r="I134" s="78">
        <v>1</v>
      </c>
      <c r="J134" s="78">
        <v>1</v>
      </c>
      <c r="K134" s="145">
        <v>1</v>
      </c>
      <c r="L134" s="154"/>
    </row>
    <row r="135" spans="1:12" s="101" customFormat="1" ht="15.75" thickBot="1" x14ac:dyDescent="0.3">
      <c r="A135" s="100"/>
      <c r="B135" s="158"/>
      <c r="C135" s="102" t="s">
        <v>88</v>
      </c>
      <c r="D135" s="103">
        <f>D133*D134</f>
        <v>1</v>
      </c>
      <c r="E135" s="103">
        <f t="shared" ref="E135:K135" si="30">E133*E134</f>
        <v>0</v>
      </c>
      <c r="F135" s="103">
        <f t="shared" si="30"/>
        <v>0</v>
      </c>
      <c r="G135" s="103">
        <f t="shared" si="30"/>
        <v>0</v>
      </c>
      <c r="H135" s="103">
        <f t="shared" si="30"/>
        <v>0</v>
      </c>
      <c r="I135" s="103">
        <f t="shared" si="30"/>
        <v>0</v>
      </c>
      <c r="J135" s="103">
        <f t="shared" si="30"/>
        <v>0</v>
      </c>
      <c r="K135" s="142">
        <f t="shared" si="30"/>
        <v>0</v>
      </c>
      <c r="L135" s="154"/>
    </row>
    <row r="136" spans="1:12" s="21" customFormat="1" x14ac:dyDescent="0.25">
      <c r="A136" s="20"/>
      <c r="B136" s="156" t="s">
        <v>130</v>
      </c>
      <c r="C136" s="42" t="s">
        <v>48</v>
      </c>
      <c r="D136" s="54" t="s">
        <v>13</v>
      </c>
      <c r="E136" s="54" t="s">
        <v>13</v>
      </c>
      <c r="F136" s="54" t="s">
        <v>13</v>
      </c>
      <c r="G136" s="54" t="s">
        <v>13</v>
      </c>
      <c r="H136" s="47" t="s">
        <v>13</v>
      </c>
      <c r="I136" s="47" t="s">
        <v>13</v>
      </c>
      <c r="J136" s="47" t="s">
        <v>13</v>
      </c>
      <c r="K136" s="133" t="s">
        <v>13</v>
      </c>
      <c r="L136" s="154"/>
    </row>
    <row r="137" spans="1:12" ht="15.75" customHeight="1" x14ac:dyDescent="0.25">
      <c r="B137" s="157"/>
      <c r="C137" s="41" t="s">
        <v>5</v>
      </c>
      <c r="D137" s="48" t="s">
        <v>13</v>
      </c>
      <c r="E137" s="48" t="s">
        <v>13</v>
      </c>
      <c r="F137" s="48" t="s">
        <v>13</v>
      </c>
      <c r="G137" s="48" t="s">
        <v>13</v>
      </c>
      <c r="H137" s="49" t="s">
        <v>13</v>
      </c>
      <c r="I137" s="49" t="s">
        <v>13</v>
      </c>
      <c r="J137" s="49" t="s">
        <v>13</v>
      </c>
      <c r="K137" s="134" t="s">
        <v>13</v>
      </c>
      <c r="L137" s="154"/>
    </row>
    <row r="138" spans="1:12" ht="15.75" customHeight="1" x14ac:dyDescent="0.25">
      <c r="B138" s="157"/>
      <c r="C138" s="73" t="s">
        <v>89</v>
      </c>
      <c r="D138" s="49" t="str">
        <f ca="1">OFFSET('Données Produits Ext'!$C$2,MATCH(D137,'Données Produits Ext'!$D$3:$D$1000,0),0)</f>
        <v>Gamme de produit</v>
      </c>
      <c r="E138" s="49" t="str">
        <f ca="1">OFFSET('Données Produits Ext'!$C$2,MATCH(E137,'Données Produits Ext'!$D$3:$D$1000,0),0)</f>
        <v>Gamme de produit</v>
      </c>
      <c r="F138" s="49" t="str">
        <f ca="1">OFFSET('Données Produits Ext'!$C$2,MATCH(F137,'Données Produits Ext'!$D$3:$D$1000,0),0)</f>
        <v>Gamme de produit</v>
      </c>
      <c r="G138" s="49" t="str">
        <f ca="1">OFFSET('Données Produits Ext'!$C$2,MATCH(G137,'Données Produits Ext'!$D$3:$D$1000,0),0)</f>
        <v>Gamme de produit</v>
      </c>
      <c r="H138" s="49" t="str">
        <f ca="1">OFFSET('Données Produits Ext'!$C$2,MATCH(H137,'Données Produits Ext'!$D$3:$D$1000,0),0)</f>
        <v>Gamme de produit</v>
      </c>
      <c r="I138" s="49" t="str">
        <f ca="1">OFFSET('Données Produits Ext'!$C$2,MATCH(I137,'Données Produits Ext'!$D$3:$D$1000,0),0)</f>
        <v>Gamme de produit</v>
      </c>
      <c r="J138" s="49" t="str">
        <f ca="1">OFFSET('Données Produits Ext'!$C$2,MATCH(J137,'Données Produits Ext'!$D$3:$D$1000,0),0)</f>
        <v>Gamme de produit</v>
      </c>
      <c r="K138" s="134" t="str">
        <f ca="1">OFFSET('Données Produits Ext'!$C$2,MATCH(K137,'Données Produits Ext'!$D$3:$D$1000,0),0)</f>
        <v>Gamme de produit</v>
      </c>
      <c r="L138" s="154"/>
    </row>
    <row r="139" spans="1:12" ht="15.75" customHeight="1" x14ac:dyDescent="0.25">
      <c r="B139" s="157"/>
      <c r="C139" s="73" t="s">
        <v>4</v>
      </c>
      <c r="D139" s="49" t="str">
        <f>VLOOKUP(D137,'Données Produits Ext'!$D$3:$H$1000,4,0)</f>
        <v>/</v>
      </c>
      <c r="E139" s="49" t="str">
        <f>VLOOKUP(E137,'Données Produits Ext'!$D$3:$H$1000,4,0)</f>
        <v>/</v>
      </c>
      <c r="F139" s="49" t="str">
        <f>VLOOKUP(F137,'Données Produits Ext'!$D$3:$H$1000,4,0)</f>
        <v>/</v>
      </c>
      <c r="G139" s="49" t="str">
        <f>VLOOKUP(G137,'Données Produits Ext'!$D$3:$H$1000,4,0)</f>
        <v>/</v>
      </c>
      <c r="H139" s="49" t="str">
        <f>VLOOKUP(H137,'Données Produits Ext'!$D$3:$H$1000,4,0)</f>
        <v>/</v>
      </c>
      <c r="I139" s="49" t="str">
        <f>VLOOKUP(I137,'Données Produits Ext'!$D$3:$H$1000,4,0)</f>
        <v>/</v>
      </c>
      <c r="J139" s="49" t="str">
        <f>VLOOKUP(J137,'Données Produits Ext'!$D$3:$H$1000,4,0)</f>
        <v>/</v>
      </c>
      <c r="K139" s="134" t="str">
        <f>VLOOKUP(K137,'Données Produits Ext'!$D$3:$H$1000,4,0)</f>
        <v>/</v>
      </c>
      <c r="L139" s="154"/>
    </row>
    <row r="140" spans="1:12" ht="15.75" customHeight="1" x14ac:dyDescent="0.25">
      <c r="B140" s="157"/>
      <c r="C140" s="73" t="s">
        <v>54</v>
      </c>
      <c r="D140" s="74">
        <f>VLOOKUP(D137,'Données Produits Ext'!$D$3:$H$1000,5,0)</f>
        <v>0</v>
      </c>
      <c r="E140" s="74">
        <f>VLOOKUP(E137,'Données Produits Ext'!$D$3:$H$1000,5,0)</f>
        <v>0</v>
      </c>
      <c r="F140" s="74">
        <f>VLOOKUP(F137,'Données Produits Ext'!$D$3:$H$1000,5,0)</f>
        <v>0</v>
      </c>
      <c r="G140" s="74">
        <f>VLOOKUP(G137,'Données Produits Ext'!$D$3:$H$1000,5,0)</f>
        <v>0</v>
      </c>
      <c r="H140" s="74">
        <f>VLOOKUP(H137,'Données Produits Ext'!$D$3:$H$1000,5,0)</f>
        <v>0</v>
      </c>
      <c r="I140" s="74">
        <f>VLOOKUP(I137,'Données Produits Ext'!$D$3:$H$1000,5,0)</f>
        <v>0</v>
      </c>
      <c r="J140" s="74">
        <f>VLOOKUP(J137,'Données Produits Ext'!$D$3:$H$1000,5,0)</f>
        <v>0</v>
      </c>
      <c r="K140" s="135">
        <f>VLOOKUP(K137,'Données Produits Ext'!$D$3:$H$1000,5,0)</f>
        <v>0</v>
      </c>
      <c r="L140" s="154"/>
    </row>
    <row r="141" spans="1:12" ht="15.75" customHeight="1" x14ac:dyDescent="0.25">
      <c r="B141" s="157"/>
      <c r="C141" s="73" t="s">
        <v>55</v>
      </c>
      <c r="D141" s="76">
        <v>1</v>
      </c>
      <c r="E141" s="76">
        <v>1</v>
      </c>
      <c r="F141" s="76">
        <v>1</v>
      </c>
      <c r="G141" s="76">
        <v>1</v>
      </c>
      <c r="H141" s="76">
        <v>1</v>
      </c>
      <c r="I141" s="76">
        <v>1</v>
      </c>
      <c r="J141" s="76">
        <v>1</v>
      </c>
      <c r="K141" s="136">
        <v>1</v>
      </c>
      <c r="L141" s="154"/>
    </row>
    <row r="142" spans="1:12" ht="15.75" customHeight="1" x14ac:dyDescent="0.25">
      <c r="B142" s="157"/>
      <c r="C142" s="73" t="s">
        <v>87</v>
      </c>
      <c r="D142" s="74">
        <f>D140*D141</f>
        <v>0</v>
      </c>
      <c r="E142" s="74">
        <f t="shared" ref="E142" si="31">E140*E141</f>
        <v>0</v>
      </c>
      <c r="F142" s="74">
        <f t="shared" ref="F142" si="32">F140*F141</f>
        <v>0</v>
      </c>
      <c r="G142" s="74">
        <f t="shared" ref="G142" si="33">G140*G141</f>
        <v>0</v>
      </c>
      <c r="H142" s="74">
        <f t="shared" ref="H142" si="34">H140*H141</f>
        <v>0</v>
      </c>
      <c r="I142" s="74">
        <f t="shared" ref="I142" si="35">I140*I141</f>
        <v>0</v>
      </c>
      <c r="J142" s="74">
        <f t="shared" ref="J142" si="36">J140*J141</f>
        <v>0</v>
      </c>
      <c r="K142" s="135">
        <f t="shared" ref="K142" si="37">K140*K141</f>
        <v>0</v>
      </c>
      <c r="L142" s="154"/>
    </row>
    <row r="143" spans="1:12" ht="15.75" customHeight="1" x14ac:dyDescent="0.25">
      <c r="B143" s="157"/>
      <c r="C143" s="73" t="s">
        <v>0</v>
      </c>
      <c r="D143" s="49">
        <v>1</v>
      </c>
      <c r="E143" s="49">
        <v>1</v>
      </c>
      <c r="F143" s="49">
        <v>1</v>
      </c>
      <c r="G143" s="49">
        <v>1</v>
      </c>
      <c r="H143" s="49">
        <v>1</v>
      </c>
      <c r="I143" s="49">
        <v>1</v>
      </c>
      <c r="J143" s="49">
        <v>1</v>
      </c>
      <c r="K143" s="134">
        <v>1</v>
      </c>
      <c r="L143" s="154"/>
    </row>
    <row r="144" spans="1:12" s="101" customFormat="1" ht="15.75" thickBot="1" x14ac:dyDescent="0.3">
      <c r="A144" s="100"/>
      <c r="B144" s="158"/>
      <c r="C144" s="117" t="s">
        <v>88</v>
      </c>
      <c r="D144" s="118">
        <f>D142*D143</f>
        <v>0</v>
      </c>
      <c r="E144" s="118">
        <f t="shared" ref="E144" si="38">E142*E143</f>
        <v>0</v>
      </c>
      <c r="F144" s="118">
        <f t="shared" ref="F144" si="39">F142*F143</f>
        <v>0</v>
      </c>
      <c r="G144" s="118">
        <f t="shared" ref="G144" si="40">G142*G143</f>
        <v>0</v>
      </c>
      <c r="H144" s="118">
        <f t="shared" ref="H144" si="41">H142*H143</f>
        <v>0</v>
      </c>
      <c r="I144" s="118">
        <f t="shared" ref="I144" si="42">I142*I143</f>
        <v>0</v>
      </c>
      <c r="J144" s="118">
        <f t="shared" ref="J144" si="43">J142*J143</f>
        <v>0</v>
      </c>
      <c r="K144" s="137">
        <f t="shared" ref="K144" si="44">K142*K143</f>
        <v>0</v>
      </c>
      <c r="L144" s="155"/>
    </row>
  </sheetData>
  <mergeCells count="31">
    <mergeCell ref="B50:B54"/>
    <mergeCell ref="B100:B108"/>
    <mergeCell ref="B109:B117"/>
    <mergeCell ref="B118:B126"/>
    <mergeCell ref="B127:B135"/>
    <mergeCell ref="B30:B33"/>
    <mergeCell ref="B34:B37"/>
    <mergeCell ref="B38:B41"/>
    <mergeCell ref="B42:B45"/>
    <mergeCell ref="B46:B49"/>
    <mergeCell ref="B10:B13"/>
    <mergeCell ref="B14:B17"/>
    <mergeCell ref="B18:B21"/>
    <mergeCell ref="B22:B25"/>
    <mergeCell ref="B26:B29"/>
    <mergeCell ref="L10:L49"/>
    <mergeCell ref="L2:L6"/>
    <mergeCell ref="L50:L99"/>
    <mergeCell ref="L100:L144"/>
    <mergeCell ref="B136:B144"/>
    <mergeCell ref="B80:B84"/>
    <mergeCell ref="B85:B89"/>
    <mergeCell ref="B90:B94"/>
    <mergeCell ref="B95:B99"/>
    <mergeCell ref="L7:L9"/>
    <mergeCell ref="B55:B59"/>
    <mergeCell ref="B60:B64"/>
    <mergeCell ref="B65:B69"/>
    <mergeCell ref="B70:B74"/>
    <mergeCell ref="B75:B79"/>
    <mergeCell ref="B7:B9"/>
  </mergeCells>
  <dataValidations count="2">
    <dataValidation type="list" allowBlank="1" showInputMessage="1" showErrorMessage="1" sqref="D100:K100 D118:K118 D109:K109 D127:K127 D136:K136">
      <formula1>Produits_Externes</formula1>
    </dataValidation>
    <dataValidation type="list" allowBlank="1" showInputMessage="1" showErrorMessage="1" sqref="D119:K119 D128:K128 D110:K110 D101:K101 D137:K137">
      <formula1>OFFSET(Références_Externes,2,MATCH(D100,Produits_Externes,0)-1,COUNTA(OFFSET(Références_Externes,,MATCH(D100,Produits_Externes,0)-1))-1)</formula1>
    </dataValidation>
  </dataValidation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" operator="notEqual" id="{30A816B3-026B-4ABB-8A97-3085593E7FA0}">
            <xm:f>'Données Produits Ext'!$B$3</xm:f>
            <x14:dxf>
              <font>
                <b/>
                <i val="0"/>
              </font>
            </x14:dxf>
          </x14:cfRule>
          <xm:sqref>D127:K128 D118:K119 D109:K110 D100:K101</xm:sqref>
        </x14:conditionalFormatting>
        <x14:conditionalFormatting xmlns:xm="http://schemas.microsoft.com/office/excel/2006/main">
          <x14:cfRule type="cellIs" priority="1" operator="notEqual" id="{A7E2BC9E-9C1F-464E-8047-105D5D579FDD}">
            <xm:f>'Données Produits Ext'!$B$3</xm:f>
            <x14:dxf>
              <font>
                <b/>
                <i val="0"/>
              </font>
            </x14:dxf>
          </x14:cfRule>
          <xm:sqref>D136:K137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</sheetPr>
  <dimension ref="A1:G42"/>
  <sheetViews>
    <sheetView workbookViewId="0">
      <selection activeCell="C2" sqref="C2"/>
    </sheetView>
  </sheetViews>
  <sheetFormatPr baseColWidth="10" defaultRowHeight="15" x14ac:dyDescent="0.25"/>
  <cols>
    <col min="1" max="1" width="36.140625" customWidth="1"/>
    <col min="2" max="2" width="16.42578125" bestFit="1" customWidth="1"/>
    <col min="3" max="3" width="25.5703125" bestFit="1" customWidth="1"/>
    <col min="4" max="5" width="25.42578125" bestFit="1" customWidth="1"/>
    <col min="6" max="6" width="25.5703125" bestFit="1" customWidth="1"/>
    <col min="7" max="7" width="11.42578125" style="2"/>
  </cols>
  <sheetData>
    <row r="1" spans="1:7" x14ac:dyDescent="0.25">
      <c r="C1" s="7"/>
      <c r="D1" s="7"/>
      <c r="E1" s="7"/>
      <c r="F1" s="7"/>
    </row>
    <row r="2" spans="1:7" s="3" customFormat="1" x14ac:dyDescent="0.25">
      <c r="B2" s="43" t="s">
        <v>13</v>
      </c>
      <c r="C2" s="43" t="s">
        <v>24</v>
      </c>
      <c r="D2" s="43" t="s">
        <v>25</v>
      </c>
      <c r="E2" s="43" t="s">
        <v>26</v>
      </c>
      <c r="F2" s="43" t="s">
        <v>27</v>
      </c>
      <c r="G2" s="8"/>
    </row>
    <row r="3" spans="1:7" x14ac:dyDescent="0.25">
      <c r="A3" s="40"/>
      <c r="B3" s="44" t="s">
        <v>13</v>
      </c>
      <c r="C3" s="45" t="s">
        <v>28</v>
      </c>
      <c r="D3" s="45" t="s">
        <v>29</v>
      </c>
      <c r="E3" s="45" t="s">
        <v>30</v>
      </c>
      <c r="F3" s="45" t="s">
        <v>31</v>
      </c>
      <c r="G3" s="9"/>
    </row>
    <row r="4" spans="1:7" x14ac:dyDescent="0.25">
      <c r="B4" s="46"/>
      <c r="C4" s="45" t="s">
        <v>32</v>
      </c>
      <c r="D4" s="45" t="s">
        <v>36</v>
      </c>
      <c r="E4" s="45" t="s">
        <v>40</v>
      </c>
      <c r="F4" s="45" t="s">
        <v>44</v>
      </c>
    </row>
    <row r="5" spans="1:7" x14ac:dyDescent="0.25">
      <c r="B5" s="46"/>
      <c r="C5" s="45" t="s">
        <v>33</v>
      </c>
      <c r="D5" s="45" t="s">
        <v>37</v>
      </c>
      <c r="E5" s="45" t="s">
        <v>41</v>
      </c>
      <c r="F5" s="45" t="s">
        <v>45</v>
      </c>
    </row>
    <row r="6" spans="1:7" x14ac:dyDescent="0.25">
      <c r="B6" s="46"/>
      <c r="C6" s="45" t="s">
        <v>34</v>
      </c>
      <c r="D6" s="45" t="s">
        <v>38</v>
      </c>
      <c r="E6" s="45" t="s">
        <v>42</v>
      </c>
      <c r="F6" s="45" t="s">
        <v>46</v>
      </c>
    </row>
    <row r="7" spans="1:7" x14ac:dyDescent="0.25">
      <c r="B7" s="46"/>
      <c r="C7" s="45" t="s">
        <v>35</v>
      </c>
      <c r="D7" s="45" t="s">
        <v>39</v>
      </c>
      <c r="E7" s="45" t="s">
        <v>43</v>
      </c>
      <c r="F7" s="45" t="s">
        <v>47</v>
      </c>
    </row>
    <row r="8" spans="1:7" x14ac:dyDescent="0.25">
      <c r="B8" s="2"/>
      <c r="D8" s="2"/>
      <c r="E8" s="2"/>
      <c r="F8" s="2"/>
    </row>
    <row r="9" spans="1:7" x14ac:dyDescent="0.25">
      <c r="B9" s="2"/>
      <c r="D9" s="2"/>
      <c r="E9" s="2"/>
      <c r="F9" s="2"/>
    </row>
    <row r="10" spans="1:7" x14ac:dyDescent="0.25">
      <c r="B10" s="2"/>
      <c r="C10" s="2"/>
      <c r="D10" s="2"/>
      <c r="E10" s="2"/>
      <c r="F10" s="2"/>
    </row>
    <row r="11" spans="1:7" x14ac:dyDescent="0.25">
      <c r="B11" s="2"/>
      <c r="C11" s="2"/>
      <c r="D11" s="2"/>
      <c r="E11" s="2"/>
      <c r="F11" s="2"/>
    </row>
    <row r="12" spans="1:7" x14ac:dyDescent="0.25">
      <c r="B12" s="2"/>
      <c r="C12" s="2"/>
      <c r="D12" s="2"/>
      <c r="E12" s="2"/>
      <c r="F12" s="2"/>
    </row>
    <row r="13" spans="1:7" x14ac:dyDescent="0.25">
      <c r="B13" s="2"/>
      <c r="C13" s="2"/>
      <c r="D13" s="2"/>
      <c r="E13" s="2"/>
      <c r="F13" s="2"/>
    </row>
    <row r="14" spans="1:7" x14ac:dyDescent="0.25">
      <c r="B14" s="2"/>
      <c r="D14" s="2"/>
      <c r="E14" s="2"/>
      <c r="F14" s="2"/>
    </row>
    <row r="15" spans="1:7" x14ac:dyDescent="0.25">
      <c r="B15" s="2"/>
      <c r="D15" s="2"/>
      <c r="E15" s="2"/>
      <c r="F15" s="2"/>
    </row>
    <row r="16" spans="1:7" x14ac:dyDescent="0.25">
      <c r="B16" s="2"/>
      <c r="D16" s="2"/>
      <c r="E16" s="2"/>
      <c r="F16" s="2"/>
    </row>
    <row r="17" spans="2:6" x14ac:dyDescent="0.25">
      <c r="B17" s="2"/>
      <c r="D17" s="2"/>
      <c r="E17" s="2"/>
      <c r="F17" s="2"/>
    </row>
    <row r="18" spans="2:6" x14ac:dyDescent="0.25">
      <c r="B18" s="2"/>
      <c r="D18" s="2"/>
      <c r="E18" s="2"/>
      <c r="F18" s="2"/>
    </row>
    <row r="19" spans="2:6" x14ac:dyDescent="0.25">
      <c r="B19" s="2"/>
      <c r="D19" s="2"/>
      <c r="E19" s="2"/>
      <c r="F19" s="2"/>
    </row>
    <row r="20" spans="2:6" x14ac:dyDescent="0.25">
      <c r="B20" s="2"/>
      <c r="D20" s="2"/>
      <c r="E20" s="2"/>
      <c r="F20" s="2"/>
    </row>
    <row r="21" spans="2:6" x14ac:dyDescent="0.25">
      <c r="B21" s="2"/>
      <c r="D21" s="2"/>
      <c r="E21" s="2"/>
      <c r="F21" s="2"/>
    </row>
    <row r="22" spans="2:6" x14ac:dyDescent="0.25">
      <c r="B22" s="2"/>
      <c r="D22" s="2"/>
      <c r="E22" s="2"/>
      <c r="F22" s="2"/>
    </row>
    <row r="23" spans="2:6" x14ac:dyDescent="0.25">
      <c r="B23" s="2"/>
      <c r="D23" s="2"/>
      <c r="E23" s="2"/>
      <c r="F23" s="2"/>
    </row>
    <row r="24" spans="2:6" x14ac:dyDescent="0.25">
      <c r="B24" s="2"/>
      <c r="C24" s="2"/>
      <c r="D24" s="2"/>
      <c r="E24" s="2"/>
      <c r="F24" s="2"/>
    </row>
    <row r="25" spans="2:6" x14ac:dyDescent="0.25">
      <c r="B25" s="2"/>
      <c r="C25" s="2"/>
      <c r="D25" s="2"/>
      <c r="E25" s="2"/>
      <c r="F25" s="2"/>
    </row>
    <row r="26" spans="2:6" x14ac:dyDescent="0.25">
      <c r="B26" s="2"/>
      <c r="C26" s="2"/>
      <c r="D26" s="2"/>
      <c r="E26" s="2"/>
      <c r="F26" s="2"/>
    </row>
    <row r="27" spans="2:6" x14ac:dyDescent="0.25">
      <c r="B27" s="2"/>
      <c r="C27" s="2"/>
      <c r="D27" s="2"/>
      <c r="E27" s="2"/>
      <c r="F27" s="2"/>
    </row>
    <row r="28" spans="2:6" x14ac:dyDescent="0.25">
      <c r="B28" s="2"/>
      <c r="C28" s="2"/>
      <c r="D28" s="2"/>
      <c r="E28" s="2"/>
      <c r="F28" s="2"/>
    </row>
    <row r="29" spans="2:6" x14ac:dyDescent="0.25">
      <c r="B29" s="2"/>
      <c r="C29" s="2"/>
      <c r="D29" s="2"/>
      <c r="E29" s="2"/>
      <c r="F29" s="2"/>
    </row>
    <row r="30" spans="2:6" x14ac:dyDescent="0.25">
      <c r="B30" s="2"/>
      <c r="C30" s="2"/>
      <c r="D30" s="2"/>
      <c r="E30" s="2"/>
      <c r="F30" s="2"/>
    </row>
    <row r="31" spans="2:6" x14ac:dyDescent="0.25">
      <c r="B31" s="2"/>
      <c r="C31" s="2"/>
      <c r="D31" s="2"/>
      <c r="E31" s="2"/>
      <c r="F31" s="2"/>
    </row>
    <row r="32" spans="2:6" x14ac:dyDescent="0.25">
      <c r="B32" s="2"/>
      <c r="C32" s="2"/>
      <c r="D32" s="2"/>
      <c r="E32" s="2"/>
      <c r="F32" s="2"/>
    </row>
    <row r="33" spans="2:6" x14ac:dyDescent="0.25">
      <c r="B33" s="2"/>
      <c r="C33" s="2"/>
      <c r="D33" s="2"/>
      <c r="E33" s="2"/>
      <c r="F33" s="2"/>
    </row>
    <row r="34" spans="2:6" x14ac:dyDescent="0.25">
      <c r="B34" s="2"/>
      <c r="C34" s="2"/>
      <c r="D34" s="2"/>
      <c r="E34" s="2"/>
      <c r="F34" s="2"/>
    </row>
    <row r="35" spans="2:6" x14ac:dyDescent="0.25">
      <c r="B35" s="2"/>
      <c r="C35" s="2"/>
      <c r="D35" s="2"/>
      <c r="E35" s="2"/>
      <c r="F35" s="2"/>
    </row>
    <row r="36" spans="2:6" x14ac:dyDescent="0.25">
      <c r="B36" s="2"/>
      <c r="C36" s="2"/>
      <c r="D36" s="2"/>
      <c r="E36" s="2"/>
      <c r="F36" s="2"/>
    </row>
    <row r="37" spans="2:6" x14ac:dyDescent="0.25">
      <c r="B37" s="2"/>
      <c r="C37" s="2"/>
      <c r="D37" s="2"/>
      <c r="E37" s="2"/>
      <c r="F37" s="2"/>
    </row>
    <row r="38" spans="2:6" x14ac:dyDescent="0.25">
      <c r="B38" s="2"/>
      <c r="C38" s="2"/>
      <c r="D38" s="2"/>
      <c r="E38" s="2"/>
      <c r="F38" s="2"/>
    </row>
    <row r="39" spans="2:6" x14ac:dyDescent="0.25">
      <c r="B39" s="2"/>
      <c r="C39" s="2"/>
      <c r="D39" s="2"/>
      <c r="E39" s="2"/>
      <c r="F39" s="2"/>
    </row>
    <row r="40" spans="2:6" x14ac:dyDescent="0.25">
      <c r="B40" s="2"/>
      <c r="C40" s="2"/>
      <c r="D40" s="2"/>
      <c r="E40" s="2"/>
      <c r="F40" s="2"/>
    </row>
    <row r="41" spans="2:6" x14ac:dyDescent="0.25">
      <c r="B41" s="2"/>
      <c r="C41" s="2"/>
      <c r="D41" s="2"/>
      <c r="E41" s="2"/>
      <c r="F41" s="2"/>
    </row>
    <row r="42" spans="2:6" x14ac:dyDescent="0.25">
      <c r="D42" s="2"/>
      <c r="E42" s="2"/>
      <c r="F42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B1:J23"/>
  <sheetViews>
    <sheetView workbookViewId="0">
      <pane ySplit="2" topLeftCell="A3" activePane="bottomLeft" state="frozen"/>
      <selection pane="bottomLeft" activeCell="D35" sqref="D35"/>
    </sheetView>
  </sheetViews>
  <sheetFormatPr baseColWidth="10" defaultRowHeight="15" x14ac:dyDescent="0.25"/>
  <cols>
    <col min="1" max="1" width="3.7109375" customWidth="1"/>
    <col min="2" max="2" width="35.140625" bestFit="1" customWidth="1"/>
    <col min="3" max="3" width="23.7109375" bestFit="1" customWidth="1"/>
    <col min="4" max="4" width="30.85546875" bestFit="1" customWidth="1"/>
    <col min="5" max="5" width="19.85546875" style="29" bestFit="1" customWidth="1"/>
    <col min="6" max="6" width="23.42578125" style="38" bestFit="1" customWidth="1"/>
    <col min="7" max="7" width="94.140625" bestFit="1" customWidth="1"/>
    <col min="8" max="8" width="21.42578125" style="4" bestFit="1" customWidth="1"/>
    <col min="9" max="9" width="11.42578125" style="23"/>
    <col min="10" max="10" width="145.28515625" style="35" bestFit="1" customWidth="1"/>
  </cols>
  <sheetData>
    <row r="1" spans="2:10" s="5" customFormat="1" x14ac:dyDescent="0.25">
      <c r="B1" s="168" t="s">
        <v>8</v>
      </c>
      <c r="C1" s="168"/>
      <c r="D1" s="168"/>
      <c r="E1" s="168"/>
      <c r="F1" s="168"/>
      <c r="G1" s="168"/>
      <c r="H1" s="168"/>
      <c r="I1" s="168"/>
      <c r="J1" s="168"/>
    </row>
    <row r="2" spans="2:10" s="33" customFormat="1" x14ac:dyDescent="0.25">
      <c r="B2" s="31" t="s">
        <v>48</v>
      </c>
      <c r="C2" s="31" t="s">
        <v>49</v>
      </c>
      <c r="D2" s="31" t="s">
        <v>50</v>
      </c>
      <c r="E2" s="31" t="s">
        <v>51</v>
      </c>
      <c r="F2" s="31" t="s">
        <v>52</v>
      </c>
      <c r="G2" s="31" t="s">
        <v>4</v>
      </c>
      <c r="H2" s="32" t="s">
        <v>3</v>
      </c>
      <c r="I2" s="31" t="s">
        <v>14</v>
      </c>
      <c r="J2" s="39" t="s">
        <v>15</v>
      </c>
    </row>
    <row r="3" spans="2:10" x14ac:dyDescent="0.25">
      <c r="B3" s="1" t="s">
        <v>13</v>
      </c>
      <c r="C3" s="1" t="s">
        <v>49</v>
      </c>
      <c r="D3" s="6" t="s">
        <v>13</v>
      </c>
      <c r="E3" s="30"/>
      <c r="F3" s="37"/>
      <c r="G3" s="6" t="s">
        <v>7</v>
      </c>
      <c r="H3" s="10">
        <v>0</v>
      </c>
      <c r="I3" s="6"/>
      <c r="J3" s="34"/>
    </row>
    <row r="4" spans="2:10" x14ac:dyDescent="0.25">
      <c r="B4" s="1" t="s">
        <v>24</v>
      </c>
      <c r="C4" s="1" t="s">
        <v>49</v>
      </c>
      <c r="D4" s="1" t="s">
        <v>28</v>
      </c>
      <c r="E4" s="30"/>
      <c r="F4" s="37"/>
      <c r="G4" s="1" t="s">
        <v>4</v>
      </c>
      <c r="H4" s="10">
        <v>1</v>
      </c>
      <c r="I4" s="6">
        <v>2018</v>
      </c>
      <c r="J4" s="36"/>
    </row>
    <row r="5" spans="2:10" x14ac:dyDescent="0.25">
      <c r="B5" s="1" t="s">
        <v>24</v>
      </c>
      <c r="C5" s="1" t="s">
        <v>49</v>
      </c>
      <c r="D5" s="1" t="s">
        <v>32</v>
      </c>
      <c r="E5" s="30"/>
      <c r="F5" s="37"/>
      <c r="G5" s="1" t="s">
        <v>4</v>
      </c>
      <c r="H5" s="10">
        <v>2</v>
      </c>
      <c r="I5" s="6">
        <v>2018</v>
      </c>
      <c r="J5" s="36"/>
    </row>
    <row r="6" spans="2:10" x14ac:dyDescent="0.25">
      <c r="B6" s="1" t="s">
        <v>24</v>
      </c>
      <c r="C6" s="1" t="s">
        <v>49</v>
      </c>
      <c r="D6" s="1" t="s">
        <v>33</v>
      </c>
      <c r="E6" s="30"/>
      <c r="F6" s="37"/>
      <c r="G6" s="1" t="s">
        <v>4</v>
      </c>
      <c r="H6" s="10">
        <v>3</v>
      </c>
      <c r="I6" s="6">
        <v>2018</v>
      </c>
      <c r="J6" s="36"/>
    </row>
    <row r="7" spans="2:10" x14ac:dyDescent="0.25">
      <c r="B7" s="1" t="s">
        <v>24</v>
      </c>
      <c r="C7" s="1" t="s">
        <v>49</v>
      </c>
      <c r="D7" s="1" t="s">
        <v>34</v>
      </c>
      <c r="E7" s="30"/>
      <c r="F7" s="37"/>
      <c r="G7" s="1" t="s">
        <v>4</v>
      </c>
      <c r="H7" s="10">
        <v>4</v>
      </c>
      <c r="I7" s="6">
        <v>2018</v>
      </c>
      <c r="J7" s="36"/>
    </row>
    <row r="8" spans="2:10" ht="15" customHeight="1" x14ac:dyDescent="0.25">
      <c r="B8" s="1" t="s">
        <v>24</v>
      </c>
      <c r="C8" s="1" t="s">
        <v>49</v>
      </c>
      <c r="D8" s="1" t="s">
        <v>35</v>
      </c>
      <c r="E8" s="30"/>
      <c r="F8" s="37"/>
      <c r="G8" s="1" t="s">
        <v>4</v>
      </c>
      <c r="H8" s="10">
        <v>5</v>
      </c>
      <c r="I8" s="6">
        <v>2018</v>
      </c>
      <c r="J8" s="36"/>
    </row>
    <row r="9" spans="2:10" ht="15" customHeight="1" x14ac:dyDescent="0.25">
      <c r="B9" s="1" t="s">
        <v>25</v>
      </c>
      <c r="C9" s="1" t="s">
        <v>49</v>
      </c>
      <c r="D9" s="1" t="s">
        <v>29</v>
      </c>
      <c r="E9" s="30"/>
      <c r="F9" s="37"/>
      <c r="G9" s="1" t="s">
        <v>4</v>
      </c>
      <c r="H9" s="10">
        <v>1</v>
      </c>
      <c r="I9" s="6">
        <v>2018</v>
      </c>
      <c r="J9" s="36"/>
    </row>
    <row r="10" spans="2:10" ht="15" customHeight="1" x14ac:dyDescent="0.25">
      <c r="B10" s="1" t="s">
        <v>25</v>
      </c>
      <c r="C10" s="1" t="s">
        <v>49</v>
      </c>
      <c r="D10" s="1" t="s">
        <v>36</v>
      </c>
      <c r="E10" s="30"/>
      <c r="F10" s="37"/>
      <c r="G10" s="1" t="s">
        <v>4</v>
      </c>
      <c r="H10" s="10">
        <v>2</v>
      </c>
      <c r="I10" s="6">
        <v>2018</v>
      </c>
      <c r="J10" s="36"/>
    </row>
    <row r="11" spans="2:10" ht="15" customHeight="1" x14ac:dyDescent="0.25">
      <c r="B11" s="1" t="s">
        <v>25</v>
      </c>
      <c r="C11" s="1" t="s">
        <v>49</v>
      </c>
      <c r="D11" s="1" t="s">
        <v>37</v>
      </c>
      <c r="E11" s="30"/>
      <c r="F11" s="37"/>
      <c r="G11" s="1" t="s">
        <v>4</v>
      </c>
      <c r="H11" s="10">
        <v>3</v>
      </c>
      <c r="I11" s="6">
        <v>2018</v>
      </c>
      <c r="J11" s="36"/>
    </row>
    <row r="12" spans="2:10" ht="15" customHeight="1" x14ac:dyDescent="0.25">
      <c r="B12" s="1" t="s">
        <v>25</v>
      </c>
      <c r="C12" s="1" t="s">
        <v>49</v>
      </c>
      <c r="D12" s="1" t="s">
        <v>38</v>
      </c>
      <c r="E12" s="30"/>
      <c r="F12" s="37"/>
      <c r="G12" s="1" t="s">
        <v>4</v>
      </c>
      <c r="H12" s="10">
        <v>4</v>
      </c>
      <c r="I12" s="6">
        <v>2018</v>
      </c>
      <c r="J12" s="36"/>
    </row>
    <row r="13" spans="2:10" ht="15" customHeight="1" x14ac:dyDescent="0.25">
      <c r="B13" s="1" t="s">
        <v>25</v>
      </c>
      <c r="C13" s="1" t="s">
        <v>49</v>
      </c>
      <c r="D13" s="1" t="s">
        <v>39</v>
      </c>
      <c r="E13" s="30"/>
      <c r="F13" s="37"/>
      <c r="G13" s="1" t="s">
        <v>4</v>
      </c>
      <c r="H13" s="10">
        <v>5</v>
      </c>
      <c r="I13" s="6">
        <v>2018</v>
      </c>
      <c r="J13" s="36"/>
    </row>
    <row r="14" spans="2:10" ht="15" customHeight="1" x14ac:dyDescent="0.25">
      <c r="B14" s="1" t="s">
        <v>26</v>
      </c>
      <c r="C14" s="1" t="s">
        <v>49</v>
      </c>
      <c r="D14" s="1" t="s">
        <v>30</v>
      </c>
      <c r="E14" s="30"/>
      <c r="F14" s="37"/>
      <c r="G14" s="1" t="s">
        <v>4</v>
      </c>
      <c r="H14" s="10">
        <v>1</v>
      </c>
      <c r="I14" s="6">
        <v>2018</v>
      </c>
      <c r="J14" s="36"/>
    </row>
    <row r="15" spans="2:10" x14ac:dyDescent="0.25">
      <c r="B15" s="1" t="s">
        <v>26</v>
      </c>
      <c r="C15" s="1" t="s">
        <v>49</v>
      </c>
      <c r="D15" s="1" t="s">
        <v>40</v>
      </c>
      <c r="E15" s="30"/>
      <c r="F15" s="37"/>
      <c r="G15" s="1" t="s">
        <v>4</v>
      </c>
      <c r="H15" s="10">
        <v>2</v>
      </c>
      <c r="I15" s="6">
        <v>2018</v>
      </c>
      <c r="J15" s="36"/>
    </row>
    <row r="16" spans="2:10" ht="15" customHeight="1" x14ac:dyDescent="0.25">
      <c r="B16" s="1" t="s">
        <v>26</v>
      </c>
      <c r="C16" s="1" t="s">
        <v>49</v>
      </c>
      <c r="D16" s="1" t="s">
        <v>41</v>
      </c>
      <c r="E16" s="30"/>
      <c r="F16" s="37"/>
      <c r="G16" s="1" t="s">
        <v>4</v>
      </c>
      <c r="H16" s="10">
        <v>3</v>
      </c>
      <c r="I16" s="6">
        <v>2018</v>
      </c>
      <c r="J16" s="36"/>
    </row>
    <row r="17" spans="2:10" x14ac:dyDescent="0.25">
      <c r="B17" s="1" t="s">
        <v>26</v>
      </c>
      <c r="C17" s="1" t="s">
        <v>49</v>
      </c>
      <c r="D17" s="1" t="s">
        <v>42</v>
      </c>
      <c r="E17" s="30"/>
      <c r="F17" s="37"/>
      <c r="G17" s="1" t="s">
        <v>4</v>
      </c>
      <c r="H17" s="10">
        <v>4</v>
      </c>
      <c r="I17" s="6">
        <v>2018</v>
      </c>
      <c r="J17" s="36"/>
    </row>
    <row r="18" spans="2:10" x14ac:dyDescent="0.25">
      <c r="B18" s="1" t="s">
        <v>26</v>
      </c>
      <c r="C18" s="1" t="s">
        <v>49</v>
      </c>
      <c r="D18" s="1" t="s">
        <v>43</v>
      </c>
      <c r="E18" s="30"/>
      <c r="F18" s="37"/>
      <c r="G18" s="1" t="s">
        <v>4</v>
      </c>
      <c r="H18" s="10">
        <v>5</v>
      </c>
      <c r="I18" s="6">
        <v>2018</v>
      </c>
      <c r="J18" s="36"/>
    </row>
    <row r="19" spans="2:10" x14ac:dyDescent="0.25">
      <c r="B19" s="1" t="s">
        <v>27</v>
      </c>
      <c r="C19" s="1" t="s">
        <v>49</v>
      </c>
      <c r="D19" s="1" t="s">
        <v>31</v>
      </c>
      <c r="E19" s="30"/>
      <c r="F19" s="37"/>
      <c r="G19" s="1" t="s">
        <v>4</v>
      </c>
      <c r="H19" s="10">
        <v>1</v>
      </c>
      <c r="I19" s="6">
        <v>2018</v>
      </c>
      <c r="J19" s="36"/>
    </row>
    <row r="20" spans="2:10" x14ac:dyDescent="0.25">
      <c r="B20" s="1" t="s">
        <v>27</v>
      </c>
      <c r="C20" s="1" t="s">
        <v>49</v>
      </c>
      <c r="D20" s="1" t="s">
        <v>44</v>
      </c>
      <c r="E20" s="30"/>
      <c r="F20" s="37"/>
      <c r="G20" s="1" t="s">
        <v>4</v>
      </c>
      <c r="H20" s="10">
        <v>2</v>
      </c>
      <c r="I20" s="6">
        <v>2018</v>
      </c>
      <c r="J20" s="36"/>
    </row>
    <row r="21" spans="2:10" x14ac:dyDescent="0.25">
      <c r="B21" s="1" t="s">
        <v>27</v>
      </c>
      <c r="C21" s="1" t="s">
        <v>49</v>
      </c>
      <c r="D21" s="1" t="s">
        <v>45</v>
      </c>
      <c r="E21" s="30"/>
      <c r="F21" s="37"/>
      <c r="G21" s="1" t="s">
        <v>4</v>
      </c>
      <c r="H21" s="10">
        <v>3</v>
      </c>
      <c r="I21" s="6">
        <v>2018</v>
      </c>
      <c r="J21" s="36"/>
    </row>
    <row r="22" spans="2:10" x14ac:dyDescent="0.25">
      <c r="B22" s="1" t="s">
        <v>27</v>
      </c>
      <c r="C22" s="1" t="s">
        <v>49</v>
      </c>
      <c r="D22" s="1" t="s">
        <v>46</v>
      </c>
      <c r="E22" s="30"/>
      <c r="F22" s="37"/>
      <c r="G22" s="1" t="s">
        <v>4</v>
      </c>
      <c r="H22" s="10">
        <v>4</v>
      </c>
      <c r="I22" s="6">
        <v>2018</v>
      </c>
      <c r="J22" s="36"/>
    </row>
    <row r="23" spans="2:10" x14ac:dyDescent="0.25">
      <c r="B23" s="1" t="s">
        <v>27</v>
      </c>
      <c r="C23" s="1" t="s">
        <v>49</v>
      </c>
      <c r="D23" s="1" t="s">
        <v>47</v>
      </c>
      <c r="E23" s="30"/>
      <c r="F23" s="37"/>
      <c r="G23" s="1" t="s">
        <v>4</v>
      </c>
      <c r="H23" s="10">
        <v>5</v>
      </c>
      <c r="I23" s="6">
        <v>2018</v>
      </c>
      <c r="J23" s="36"/>
    </row>
  </sheetData>
  <autoFilter ref="B2:J23">
    <sortState ref="B3:J23">
      <sortCondition ref="C2:C23"/>
    </sortState>
  </autoFilter>
  <sortState ref="B3:J23">
    <sortCondition ref="B3:B23"/>
  </sortState>
  <mergeCells count="1">
    <mergeCell ref="B1:J1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23"/>
  <sheetViews>
    <sheetView workbookViewId="0">
      <selection activeCell="D34" sqref="D34"/>
    </sheetView>
  </sheetViews>
  <sheetFormatPr baseColWidth="10" defaultRowHeight="15" x14ac:dyDescent="0.25"/>
  <cols>
    <col min="1" max="1" width="3.7109375" customWidth="1"/>
    <col min="2" max="2" width="35.140625" bestFit="1" customWidth="1"/>
    <col min="3" max="3" width="23.7109375" bestFit="1" customWidth="1"/>
    <col min="4" max="4" width="30.85546875" bestFit="1" customWidth="1"/>
    <col min="5" max="5" width="19.85546875" style="29" bestFit="1" customWidth="1"/>
    <col min="6" max="6" width="23.42578125" style="38" bestFit="1" customWidth="1"/>
    <col min="7" max="7" width="94.140625" bestFit="1" customWidth="1"/>
    <col min="8" max="8" width="21.42578125" style="4" bestFit="1" customWidth="1"/>
    <col min="9" max="9" width="11.42578125" style="23"/>
    <col min="10" max="10" width="145.28515625" style="35" bestFit="1" customWidth="1"/>
  </cols>
  <sheetData>
    <row r="1" spans="2:10" s="5" customFormat="1" x14ac:dyDescent="0.25">
      <c r="B1" s="168" t="s">
        <v>90</v>
      </c>
      <c r="C1" s="168"/>
      <c r="D1" s="168"/>
      <c r="E1" s="168"/>
      <c r="F1" s="168"/>
      <c r="G1" s="168"/>
      <c r="H1" s="168"/>
      <c r="I1" s="168"/>
      <c r="J1" s="168"/>
    </row>
    <row r="2" spans="2:10" s="33" customFormat="1" x14ac:dyDescent="0.25">
      <c r="B2" s="81" t="s">
        <v>48</v>
      </c>
      <c r="C2" s="81" t="s">
        <v>49</v>
      </c>
      <c r="D2" s="81" t="s">
        <v>50</v>
      </c>
      <c r="E2" s="81" t="s">
        <v>51</v>
      </c>
      <c r="F2" s="81" t="s">
        <v>52</v>
      </c>
      <c r="G2" s="81" t="s">
        <v>4</v>
      </c>
      <c r="H2" s="82" t="s">
        <v>3</v>
      </c>
      <c r="I2" s="81" t="s">
        <v>14</v>
      </c>
      <c r="J2" s="83" t="s">
        <v>15</v>
      </c>
    </row>
    <row r="3" spans="2:10" x14ac:dyDescent="0.25">
      <c r="B3" s="1" t="s">
        <v>13</v>
      </c>
      <c r="C3" s="1" t="s">
        <v>49</v>
      </c>
      <c r="D3" s="6" t="s">
        <v>13</v>
      </c>
      <c r="E3" s="30"/>
      <c r="F3" s="37"/>
      <c r="G3" s="6" t="s">
        <v>7</v>
      </c>
      <c r="H3" s="10">
        <v>0</v>
      </c>
      <c r="I3" s="6"/>
      <c r="J3" s="34"/>
    </row>
    <row r="4" spans="2:10" x14ac:dyDescent="0.25">
      <c r="B4" s="1" t="s">
        <v>91</v>
      </c>
      <c r="C4" s="1" t="s">
        <v>49</v>
      </c>
      <c r="D4" s="1" t="s">
        <v>92</v>
      </c>
      <c r="E4" s="30"/>
      <c r="F4" s="37"/>
      <c r="G4" s="1" t="s">
        <v>4</v>
      </c>
      <c r="H4" s="10">
        <v>1</v>
      </c>
      <c r="I4" s="6">
        <v>2018</v>
      </c>
      <c r="J4" s="36"/>
    </row>
    <row r="5" spans="2:10" x14ac:dyDescent="0.25">
      <c r="B5" s="1" t="s">
        <v>91</v>
      </c>
      <c r="C5" s="1" t="s">
        <v>49</v>
      </c>
      <c r="D5" s="1" t="s">
        <v>93</v>
      </c>
      <c r="E5" s="30"/>
      <c r="F5" s="37"/>
      <c r="G5" s="1" t="s">
        <v>4</v>
      </c>
      <c r="H5" s="10">
        <v>2</v>
      </c>
      <c r="I5" s="6">
        <v>2018</v>
      </c>
      <c r="J5" s="36"/>
    </row>
    <row r="6" spans="2:10" x14ac:dyDescent="0.25">
      <c r="B6" s="1" t="s">
        <v>91</v>
      </c>
      <c r="C6" s="1" t="s">
        <v>49</v>
      </c>
      <c r="D6" s="1" t="s">
        <v>94</v>
      </c>
      <c r="E6" s="30"/>
      <c r="F6" s="37"/>
      <c r="G6" s="1" t="s">
        <v>4</v>
      </c>
      <c r="H6" s="10">
        <v>3</v>
      </c>
      <c r="I6" s="6">
        <v>2018</v>
      </c>
      <c r="J6" s="36"/>
    </row>
    <row r="7" spans="2:10" x14ac:dyDescent="0.25">
      <c r="B7" s="1" t="s">
        <v>91</v>
      </c>
      <c r="C7" s="1" t="s">
        <v>49</v>
      </c>
      <c r="D7" s="1" t="s">
        <v>95</v>
      </c>
      <c r="E7" s="30"/>
      <c r="F7" s="37"/>
      <c r="G7" s="1" t="s">
        <v>4</v>
      </c>
      <c r="H7" s="10">
        <v>4</v>
      </c>
      <c r="I7" s="6">
        <v>2018</v>
      </c>
      <c r="J7" s="36"/>
    </row>
    <row r="8" spans="2:10" ht="15" customHeight="1" x14ac:dyDescent="0.25">
      <c r="B8" s="1" t="s">
        <v>91</v>
      </c>
      <c r="C8" s="1" t="s">
        <v>49</v>
      </c>
      <c r="D8" s="1" t="s">
        <v>96</v>
      </c>
      <c r="E8" s="30"/>
      <c r="F8" s="37"/>
      <c r="G8" s="1" t="s">
        <v>4</v>
      </c>
      <c r="H8" s="10">
        <v>5</v>
      </c>
      <c r="I8" s="6">
        <v>2018</v>
      </c>
      <c r="J8" s="36"/>
    </row>
    <row r="9" spans="2:10" ht="15" customHeight="1" x14ac:dyDescent="0.25">
      <c r="B9" s="1" t="s">
        <v>91</v>
      </c>
      <c r="C9" s="1" t="s">
        <v>49</v>
      </c>
      <c r="D9" s="1" t="s">
        <v>97</v>
      </c>
      <c r="E9" s="30"/>
      <c r="F9" s="37"/>
      <c r="G9" s="1" t="s">
        <v>4</v>
      </c>
      <c r="H9" s="10">
        <v>1</v>
      </c>
      <c r="I9" s="6">
        <v>2018</v>
      </c>
      <c r="J9" s="36"/>
    </row>
    <row r="10" spans="2:10" ht="15" customHeight="1" x14ac:dyDescent="0.25">
      <c r="B10" s="1" t="s">
        <v>91</v>
      </c>
      <c r="C10" s="1" t="s">
        <v>49</v>
      </c>
      <c r="D10" s="1" t="s">
        <v>98</v>
      </c>
      <c r="E10" s="30"/>
      <c r="F10" s="37"/>
      <c r="G10" s="1" t="s">
        <v>4</v>
      </c>
      <c r="H10" s="10">
        <v>2</v>
      </c>
      <c r="I10" s="6">
        <v>2018</v>
      </c>
      <c r="J10" s="36"/>
    </row>
    <row r="11" spans="2:10" ht="15" customHeight="1" x14ac:dyDescent="0.25">
      <c r="B11" s="1" t="s">
        <v>91</v>
      </c>
      <c r="C11" s="1" t="s">
        <v>49</v>
      </c>
      <c r="D11" s="1" t="s">
        <v>99</v>
      </c>
      <c r="E11" s="30"/>
      <c r="F11" s="37"/>
      <c r="G11" s="1" t="s">
        <v>4</v>
      </c>
      <c r="H11" s="10">
        <v>3</v>
      </c>
      <c r="I11" s="6">
        <v>2018</v>
      </c>
      <c r="J11" s="36"/>
    </row>
    <row r="12" spans="2:10" ht="15" customHeight="1" x14ac:dyDescent="0.25">
      <c r="B12" s="1" t="s">
        <v>91</v>
      </c>
      <c r="C12" s="1" t="s">
        <v>49</v>
      </c>
      <c r="D12" s="1" t="s">
        <v>100</v>
      </c>
      <c r="E12" s="30"/>
      <c r="F12" s="37"/>
      <c r="G12" s="1" t="s">
        <v>4</v>
      </c>
      <c r="H12" s="10">
        <v>4</v>
      </c>
      <c r="I12" s="6">
        <v>2018</v>
      </c>
      <c r="J12" s="36"/>
    </row>
    <row r="13" spans="2:10" ht="15" customHeight="1" x14ac:dyDescent="0.25">
      <c r="B13" s="1" t="s">
        <v>91</v>
      </c>
      <c r="C13" s="1" t="s">
        <v>49</v>
      </c>
      <c r="D13" s="1" t="s">
        <v>101</v>
      </c>
      <c r="E13" s="30"/>
      <c r="F13" s="37"/>
      <c r="G13" s="1" t="s">
        <v>4</v>
      </c>
      <c r="H13" s="10">
        <v>5</v>
      </c>
      <c r="I13" s="6">
        <v>2018</v>
      </c>
      <c r="J13" s="36"/>
    </row>
    <row r="14" spans="2:10" ht="15" customHeight="1" x14ac:dyDescent="0.25">
      <c r="B14" s="1" t="s">
        <v>91</v>
      </c>
      <c r="C14" s="1" t="s">
        <v>49</v>
      </c>
      <c r="D14" s="1" t="s">
        <v>102</v>
      </c>
      <c r="E14" s="30"/>
      <c r="F14" s="37"/>
      <c r="G14" s="1" t="s">
        <v>4</v>
      </c>
      <c r="H14" s="10">
        <v>1</v>
      </c>
      <c r="I14" s="6">
        <v>2018</v>
      </c>
      <c r="J14" s="36"/>
    </row>
    <row r="15" spans="2:10" x14ac:dyDescent="0.25">
      <c r="B15" s="1" t="s">
        <v>91</v>
      </c>
      <c r="C15" s="1" t="s">
        <v>49</v>
      </c>
      <c r="D15" s="1" t="s">
        <v>103</v>
      </c>
      <c r="E15" s="30"/>
      <c r="F15" s="37"/>
      <c r="G15" s="1" t="s">
        <v>4</v>
      </c>
      <c r="H15" s="10">
        <v>2</v>
      </c>
      <c r="I15" s="6">
        <v>2018</v>
      </c>
      <c r="J15" s="36"/>
    </row>
    <row r="16" spans="2:10" ht="15" customHeight="1" x14ac:dyDescent="0.25">
      <c r="B16" s="1" t="s">
        <v>91</v>
      </c>
      <c r="C16" s="1" t="s">
        <v>49</v>
      </c>
      <c r="D16" s="1" t="s">
        <v>104</v>
      </c>
      <c r="E16" s="30"/>
      <c r="F16" s="37"/>
      <c r="G16" s="1" t="s">
        <v>4</v>
      </c>
      <c r="H16" s="10">
        <v>3</v>
      </c>
      <c r="I16" s="6">
        <v>2018</v>
      </c>
      <c r="J16" s="36"/>
    </row>
    <row r="17" spans="2:10" x14ac:dyDescent="0.25">
      <c r="B17" s="1" t="s">
        <v>91</v>
      </c>
      <c r="C17" s="1" t="s">
        <v>49</v>
      </c>
      <c r="D17" s="1" t="s">
        <v>105</v>
      </c>
      <c r="E17" s="30"/>
      <c r="F17" s="37"/>
      <c r="G17" s="1" t="s">
        <v>4</v>
      </c>
      <c r="H17" s="10">
        <v>4</v>
      </c>
      <c r="I17" s="6">
        <v>2018</v>
      </c>
      <c r="J17" s="36"/>
    </row>
    <row r="18" spans="2:10" x14ac:dyDescent="0.25">
      <c r="B18" s="1" t="s">
        <v>91</v>
      </c>
      <c r="C18" s="1" t="s">
        <v>49</v>
      </c>
      <c r="D18" s="1" t="s">
        <v>106</v>
      </c>
      <c r="E18" s="30"/>
      <c r="F18" s="37"/>
      <c r="G18" s="1" t="s">
        <v>4</v>
      </c>
      <c r="H18" s="10">
        <v>5</v>
      </c>
      <c r="I18" s="6">
        <v>2018</v>
      </c>
      <c r="J18" s="36"/>
    </row>
    <row r="19" spans="2:10" x14ac:dyDescent="0.25">
      <c r="B19" s="1" t="s">
        <v>91</v>
      </c>
      <c r="C19" s="1" t="s">
        <v>49</v>
      </c>
      <c r="D19" s="1" t="s">
        <v>107</v>
      </c>
      <c r="E19" s="30"/>
      <c r="F19" s="37"/>
      <c r="G19" s="1" t="s">
        <v>4</v>
      </c>
      <c r="H19" s="10">
        <v>1</v>
      </c>
      <c r="I19" s="6">
        <v>2018</v>
      </c>
      <c r="J19" s="36"/>
    </row>
    <row r="20" spans="2:10" x14ac:dyDescent="0.25">
      <c r="B20" s="1" t="s">
        <v>91</v>
      </c>
      <c r="C20" s="1" t="s">
        <v>49</v>
      </c>
      <c r="D20" s="1" t="s">
        <v>108</v>
      </c>
      <c r="E20" s="30"/>
      <c r="F20" s="37"/>
      <c r="G20" s="1" t="s">
        <v>4</v>
      </c>
      <c r="H20" s="10">
        <v>2</v>
      </c>
      <c r="I20" s="6">
        <v>2018</v>
      </c>
      <c r="J20" s="36"/>
    </row>
    <row r="21" spans="2:10" x14ac:dyDescent="0.25">
      <c r="B21" s="1" t="s">
        <v>91</v>
      </c>
      <c r="C21" s="1" t="s">
        <v>49</v>
      </c>
      <c r="D21" s="1" t="s">
        <v>109</v>
      </c>
      <c r="E21" s="30"/>
      <c r="F21" s="37"/>
      <c r="G21" s="1" t="s">
        <v>4</v>
      </c>
      <c r="H21" s="10">
        <v>3</v>
      </c>
      <c r="I21" s="6">
        <v>2018</v>
      </c>
      <c r="J21" s="36"/>
    </row>
    <row r="22" spans="2:10" x14ac:dyDescent="0.25">
      <c r="B22" s="1" t="s">
        <v>91</v>
      </c>
      <c r="C22" s="1" t="s">
        <v>49</v>
      </c>
      <c r="D22" s="1" t="s">
        <v>110</v>
      </c>
      <c r="E22" s="30"/>
      <c r="F22" s="37"/>
      <c r="G22" s="1" t="s">
        <v>4</v>
      </c>
      <c r="H22" s="10">
        <v>4</v>
      </c>
      <c r="I22" s="6">
        <v>2018</v>
      </c>
      <c r="J22" s="36"/>
    </row>
    <row r="23" spans="2:10" x14ac:dyDescent="0.25">
      <c r="B23" s="1" t="s">
        <v>91</v>
      </c>
      <c r="C23" s="1" t="s">
        <v>49</v>
      </c>
      <c r="D23" s="1" t="s">
        <v>111</v>
      </c>
      <c r="E23" s="30"/>
      <c r="F23" s="37"/>
      <c r="G23" s="1" t="s">
        <v>4</v>
      </c>
      <c r="H23" s="10">
        <v>5</v>
      </c>
      <c r="I23" s="6">
        <v>2018</v>
      </c>
      <c r="J23" s="36"/>
    </row>
  </sheetData>
  <mergeCells count="1">
    <mergeCell ref="B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0"/>
  <sheetViews>
    <sheetView workbookViewId="0">
      <selection activeCell="C14" sqref="C14"/>
    </sheetView>
  </sheetViews>
  <sheetFormatPr baseColWidth="10" defaultRowHeight="15" x14ac:dyDescent="0.25"/>
  <cols>
    <col min="2" max="2" width="41" bestFit="1" customWidth="1"/>
    <col min="3" max="3" width="14" style="4" customWidth="1"/>
    <col min="4" max="4" width="23.140625" customWidth="1"/>
  </cols>
  <sheetData>
    <row r="2" spans="2:4" x14ac:dyDescent="0.25">
      <c r="B2" s="84" t="s">
        <v>112</v>
      </c>
      <c r="C2" s="85" t="s">
        <v>53</v>
      </c>
    </row>
    <row r="3" spans="2:4" s="88" customFormat="1" x14ac:dyDescent="0.25">
      <c r="B3" s="86" t="s">
        <v>13</v>
      </c>
      <c r="C3" s="87">
        <v>0</v>
      </c>
    </row>
    <row r="4" spans="2:4" s="88" customFormat="1" x14ac:dyDescent="0.25">
      <c r="B4" s="86" t="s">
        <v>113</v>
      </c>
      <c r="C4" s="87">
        <v>1</v>
      </c>
    </row>
    <row r="5" spans="2:4" s="88" customFormat="1" x14ac:dyDescent="0.25">
      <c r="B5" s="86" t="s">
        <v>114</v>
      </c>
      <c r="C5" s="87">
        <v>2</v>
      </c>
    </row>
    <row r="6" spans="2:4" s="88" customFormat="1" x14ac:dyDescent="0.25">
      <c r="B6" s="86" t="s">
        <v>115</v>
      </c>
      <c r="C6" s="87">
        <v>3</v>
      </c>
    </row>
    <row r="7" spans="2:4" s="88" customFormat="1" x14ac:dyDescent="0.25">
      <c r="B7" s="86" t="s">
        <v>116</v>
      </c>
      <c r="C7" s="87">
        <v>4</v>
      </c>
    </row>
    <row r="8" spans="2:4" s="88" customFormat="1" x14ac:dyDescent="0.25">
      <c r="B8" s="86" t="s">
        <v>117</v>
      </c>
      <c r="C8" s="87">
        <v>5</v>
      </c>
    </row>
    <row r="9" spans="2:4" x14ac:dyDescent="0.25">
      <c r="B9" s="89"/>
      <c r="C9" s="90"/>
      <c r="D9" s="2"/>
    </row>
    <row r="10" spans="2:4" x14ac:dyDescent="0.25">
      <c r="B10" s="8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Calcul Prix</vt:lpstr>
      <vt:lpstr>Menu déroulant Produits Ext</vt:lpstr>
      <vt:lpstr>Données Produits Ext</vt:lpstr>
      <vt:lpstr>Données Produits Int</vt:lpstr>
      <vt:lpstr>Données MO</vt:lpstr>
      <vt:lpstr>Références_Externes</vt:lpstr>
    </vt:vector>
  </TitlesOfParts>
  <Company>Eaton 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Marelle, Henry</dc:creator>
  <cp:lastModifiedBy>Micot, Nicolas            UTC CCS</cp:lastModifiedBy>
  <dcterms:created xsi:type="dcterms:W3CDTF">2017-03-03T10:44:37Z</dcterms:created>
  <dcterms:modified xsi:type="dcterms:W3CDTF">2018-10-23T14:10:01Z</dcterms:modified>
</cp:coreProperties>
</file>