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0" yWindow="0" windowWidth="2184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9" i="1" l="1"/>
  <c r="W18" i="1"/>
  <c r="U18" i="1"/>
  <c r="U19" i="1"/>
  <c r="T6" i="1" l="1"/>
  <c r="T4" i="1" l="1"/>
</calcChain>
</file>

<file path=xl/sharedStrings.xml><?xml version="1.0" encoding="utf-8"?>
<sst xmlns="http://schemas.openxmlformats.org/spreadsheetml/2006/main" count="17" uniqueCount="17">
  <si>
    <t>Cos ϕ = 0,85</t>
  </si>
  <si>
    <t>câble</t>
  </si>
  <si>
    <t>cuivre</t>
  </si>
  <si>
    <t>S (mm²)</t>
  </si>
  <si>
    <t>K</t>
  </si>
  <si>
    <t>In (A)</t>
  </si>
  <si>
    <t>Longueur</t>
  </si>
  <si>
    <t>∆ %</t>
  </si>
  <si>
    <t>Bonjour,</t>
  </si>
  <si>
    <t xml:space="preserve">Je souhaiterais qu'en indiquant la section (prise en T2)et l'intensité (prise en T3), </t>
  </si>
  <si>
    <t>le coloriage se fasse automatiquement comme indiqué sur l'exemple.</t>
  </si>
  <si>
    <t>Merci .</t>
  </si>
  <si>
    <t>Feever</t>
  </si>
  <si>
    <t>Intensité (In A)</t>
  </si>
  <si>
    <t>Section (S mm²)</t>
  </si>
  <si>
    <t>L'intersection des 2 lignes (3,20) me donne le coefficient de calcul de la chute de tension.</t>
  </si>
  <si>
    <t>(Ici, il a été fait manuellement).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</si>
</sst>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###&quot; A&quot;"/>
    <numFmt numFmtId="165" formatCode="######&quot; mm²&quot;"/>
    <numFmt numFmtId="166" formatCode="######.00&quot; %&quot;"/>
    <numFmt numFmtId="167" formatCode="#,##0.0"/>
    <numFmt numFmtId="168" formatCode="######&quot; ml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10"/>
      <color theme="9" tint="-0.249977111117893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99FF"/>
      </left>
      <right style="medium">
        <color rgb="FF0099FF"/>
      </right>
      <top/>
      <bottom/>
      <diagonal/>
    </border>
    <border>
      <left/>
      <right style="medium">
        <color rgb="FF369FC3"/>
      </right>
      <top style="medium">
        <color indexed="64"/>
      </top>
      <bottom/>
      <diagonal/>
    </border>
    <border>
      <left/>
      <right style="medium">
        <color rgb="FF369FC3"/>
      </right>
      <top/>
      <bottom/>
      <diagonal/>
    </border>
    <border>
      <left/>
      <right style="medium">
        <color rgb="FF369FC3"/>
      </right>
      <top style="medium">
        <color auto="1"/>
      </top>
      <bottom style="medium">
        <color auto="1"/>
      </bottom>
      <diagonal/>
    </border>
    <border>
      <left style="medium">
        <color rgb="FF369FC3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rgb="FF0099FF"/>
      </right>
      <top style="medium">
        <color auto="1"/>
      </top>
      <bottom style="medium">
        <color auto="1"/>
      </bottom>
      <diagonal/>
    </border>
    <border>
      <left style="medium">
        <color rgb="FF0099FF"/>
      </left>
      <right style="medium">
        <color rgb="FF0099FF"/>
      </right>
      <top style="medium">
        <color auto="1"/>
      </top>
      <bottom style="medium">
        <color auto="1"/>
      </bottom>
      <diagonal/>
    </border>
    <border>
      <left style="medium">
        <color rgb="FF0099FF"/>
      </left>
      <right style="medium">
        <color rgb="FF0099FF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0" borderId="0" xfId="0"/>
    <xf numFmtId="3" fontId="0" fillId="0" borderId="2" xfId="0" applyNumberFormat="1" applyFont="1" applyFill="1" applyBorder="1" applyAlignment="1" applyProtection="1">
      <alignment horizontal="center"/>
      <protection hidden="1"/>
    </xf>
    <xf numFmtId="0" fontId="3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4" fillId="0" borderId="0" xfId="0" quotePrefix="1" applyNumberFormat="1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64" fontId="4" fillId="0" borderId="0" xfId="0" quotePrefix="1" applyNumberFormat="1" applyFont="1" applyFill="1" applyBorder="1" applyAlignment="1" applyProtection="1">
      <alignment horizontal="center" vertical="center"/>
      <protection hidden="1"/>
    </xf>
    <xf numFmtId="167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quotePrefix="1" applyBorder="1" applyAlignment="1">
      <alignment horizontal="center"/>
    </xf>
    <xf numFmtId="3" fontId="0" fillId="0" borderId="8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Fill="1" applyBorder="1" applyAlignment="1">
      <alignment horizontal="center"/>
    </xf>
    <xf numFmtId="168" fontId="4" fillId="0" borderId="0" xfId="0" quotePrefix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>
      <alignment horizontal="center"/>
    </xf>
    <xf numFmtId="166" fontId="6" fillId="0" borderId="0" xfId="0" quotePrefix="1" applyNumberFormat="1" applyFont="1" applyFill="1" applyBorder="1" applyAlignment="1" applyProtection="1">
      <alignment horizontal="center" vertical="center"/>
      <protection hidden="1"/>
    </xf>
    <xf numFmtId="167" fontId="0" fillId="0" borderId="9" xfId="0" applyNumberFormat="1" applyFont="1" applyFill="1" applyBorder="1" applyAlignment="1" applyProtection="1">
      <alignment horizontal="center"/>
      <protection hidden="1"/>
    </xf>
    <xf numFmtId="3" fontId="0" fillId="0" borderId="9" xfId="0" applyNumberFormat="1" applyFont="1" applyFill="1" applyBorder="1" applyAlignment="1" applyProtection="1">
      <alignment horizontal="center"/>
      <protection hidden="1"/>
    </xf>
    <xf numFmtId="0" fontId="0" fillId="0" borderId="0" xfId="0" quotePrefix="1"/>
    <xf numFmtId="4" fontId="0" fillId="0" borderId="9" xfId="0" applyNumberFormat="1" applyFont="1" applyFill="1" applyBorder="1" applyAlignment="1" applyProtection="1">
      <alignment horizontal="center"/>
      <protection hidden="1"/>
    </xf>
    <xf numFmtId="167" fontId="0" fillId="0" borderId="10" xfId="0" applyNumberFormat="1" applyFont="1" applyFill="1" applyBorder="1" applyAlignment="1" applyProtection="1">
      <alignment horizontal="center"/>
      <protection hidden="1"/>
    </xf>
    <xf numFmtId="3" fontId="0" fillId="0" borderId="10" xfId="0" applyNumberFormat="1" applyFont="1" applyFill="1" applyBorder="1" applyAlignment="1" applyProtection="1">
      <alignment horizontal="center"/>
      <protection hidden="1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27"/>
  <sheetViews>
    <sheetView tabSelected="1" workbookViewId="0">
      <selection activeCell="T20" sqref="T20"/>
    </sheetView>
  </sheetViews>
  <sheetFormatPr baseColWidth="10" defaultColWidth="9.140625" defaultRowHeight="15" x14ac:dyDescent="0.25"/>
  <cols>
    <col min="1" max="1" width="6.28515625" customWidth="1"/>
    <col min="3" max="18" width="5.7109375" customWidth="1"/>
    <col min="19" max="19" width="18.42578125" customWidth="1"/>
  </cols>
  <sheetData>
    <row r="2" spans="2:20" ht="15.75" thickBot="1" x14ac:dyDescent="0.3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 t="s">
        <v>14</v>
      </c>
      <c r="T2" s="6">
        <v>4</v>
      </c>
    </row>
    <row r="3" spans="2:20" x14ac:dyDescent="0.25">
      <c r="B3" s="7" t="s">
        <v>1</v>
      </c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5" t="s">
        <v>13</v>
      </c>
      <c r="T3" s="9">
        <v>16</v>
      </c>
    </row>
    <row r="4" spans="2:20" ht="15.75" thickBot="1" x14ac:dyDescent="0.3">
      <c r="B4" s="23" t="s">
        <v>3</v>
      </c>
      <c r="C4" s="10">
        <v>1.5</v>
      </c>
      <c r="D4" s="10">
        <v>2.5</v>
      </c>
      <c r="E4" s="2">
        <v>4</v>
      </c>
      <c r="F4" s="2">
        <v>6</v>
      </c>
      <c r="G4" s="2">
        <v>10</v>
      </c>
      <c r="H4" s="2">
        <v>16</v>
      </c>
      <c r="I4" s="2">
        <v>25</v>
      </c>
      <c r="J4" s="2">
        <v>35</v>
      </c>
      <c r="K4" s="2">
        <v>50</v>
      </c>
      <c r="L4" s="2">
        <v>70</v>
      </c>
      <c r="M4" s="2">
        <v>95</v>
      </c>
      <c r="N4" s="2">
        <v>120</v>
      </c>
      <c r="O4" s="2">
        <v>150</v>
      </c>
      <c r="P4" s="2">
        <v>185</v>
      </c>
      <c r="Q4" s="2">
        <v>240</v>
      </c>
      <c r="R4" s="2">
        <v>300</v>
      </c>
      <c r="S4" s="5" t="s">
        <v>4</v>
      </c>
      <c r="T4" s="11">
        <f>INDEX(B4:R27,MATCH(T3,B4:B27,0),MATCH(T2,B4:R4,0))</f>
        <v>3.2</v>
      </c>
    </row>
    <row r="5" spans="2:20" ht="15.75" thickBot="1" x14ac:dyDescent="0.3">
      <c r="B5" s="24" t="s">
        <v>5</v>
      </c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12"/>
      <c r="S5" s="13" t="s">
        <v>6</v>
      </c>
      <c r="T5" s="14">
        <v>100</v>
      </c>
    </row>
    <row r="6" spans="2:20" ht="15.75" thickBot="1" x14ac:dyDescent="0.3">
      <c r="B6" s="23">
        <v>1</v>
      </c>
      <c r="C6" s="10">
        <v>0.5</v>
      </c>
      <c r="D6" s="10">
        <v>0.4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5" t="s">
        <v>7</v>
      </c>
      <c r="T6" s="16">
        <f>T5/100*T4</f>
        <v>3.2</v>
      </c>
    </row>
    <row r="7" spans="2:20" ht="15.75" thickBot="1" x14ac:dyDescent="0.3">
      <c r="B7" s="24">
        <v>2</v>
      </c>
      <c r="C7" s="17">
        <v>1.1000000000000001</v>
      </c>
      <c r="D7" s="17">
        <v>0.6</v>
      </c>
      <c r="E7" s="17">
        <v>0.4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"/>
      <c r="T7" s="1"/>
    </row>
    <row r="8" spans="2:20" ht="15.75" thickBot="1" x14ac:dyDescent="0.3">
      <c r="B8" s="24">
        <v>3</v>
      </c>
      <c r="C8" s="17">
        <v>1.5</v>
      </c>
      <c r="D8" s="17">
        <v>1</v>
      </c>
      <c r="E8" s="17">
        <v>0.6</v>
      </c>
      <c r="F8" s="17">
        <v>0.4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"/>
      <c r="T8" s="1" t="s">
        <v>8</v>
      </c>
    </row>
    <row r="9" spans="2:20" ht="15.75" thickBot="1" x14ac:dyDescent="0.3">
      <c r="B9" s="24">
        <v>5</v>
      </c>
      <c r="C9" s="17">
        <v>2.6</v>
      </c>
      <c r="D9" s="17">
        <v>1.6</v>
      </c>
      <c r="E9" s="17">
        <v>1</v>
      </c>
      <c r="F9" s="17">
        <v>0.6</v>
      </c>
      <c r="G9" s="17">
        <v>0.4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"/>
      <c r="T9" s="19"/>
    </row>
    <row r="10" spans="2:20" ht="15.75" thickBot="1" x14ac:dyDescent="0.3">
      <c r="B10" s="24">
        <v>10</v>
      </c>
      <c r="C10" s="17">
        <v>5.2</v>
      </c>
      <c r="D10" s="17">
        <v>3.2</v>
      </c>
      <c r="E10" s="17">
        <v>2</v>
      </c>
      <c r="F10" s="17">
        <v>1.4</v>
      </c>
      <c r="G10" s="17">
        <v>0.8</v>
      </c>
      <c r="H10" s="17">
        <v>0.5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"/>
      <c r="T10" s="1" t="s">
        <v>9</v>
      </c>
    </row>
    <row r="11" spans="2:20" ht="15.75" thickBot="1" x14ac:dyDescent="0.3">
      <c r="B11" s="24">
        <v>16</v>
      </c>
      <c r="C11" s="17">
        <v>8.4</v>
      </c>
      <c r="D11" s="17">
        <v>5</v>
      </c>
      <c r="E11" s="20">
        <v>3.2</v>
      </c>
      <c r="F11" s="17">
        <v>2.2000000000000002</v>
      </c>
      <c r="G11" s="17">
        <v>1.3</v>
      </c>
      <c r="H11" s="17">
        <v>0.8</v>
      </c>
      <c r="I11" s="17">
        <v>0.5</v>
      </c>
      <c r="J11" s="18"/>
      <c r="K11" s="18"/>
      <c r="L11" s="18"/>
      <c r="M11" s="18"/>
      <c r="N11" s="18"/>
      <c r="O11" s="18"/>
      <c r="P11" s="18"/>
      <c r="Q11" s="18"/>
      <c r="R11" s="18"/>
      <c r="S11" s="1"/>
      <c r="T11" s="1" t="s">
        <v>10</v>
      </c>
    </row>
    <row r="12" spans="2:20" ht="15.75" thickBot="1" x14ac:dyDescent="0.3">
      <c r="B12" s="24">
        <v>20</v>
      </c>
      <c r="C12" s="17"/>
      <c r="D12" s="17">
        <v>6.3</v>
      </c>
      <c r="E12" s="17">
        <v>4</v>
      </c>
      <c r="F12" s="17">
        <v>2.6</v>
      </c>
      <c r="G12" s="17">
        <v>1.6</v>
      </c>
      <c r="H12" s="17">
        <v>1</v>
      </c>
      <c r="I12" s="17">
        <v>0.6</v>
      </c>
      <c r="J12" s="18"/>
      <c r="K12" s="18"/>
      <c r="L12" s="18"/>
      <c r="M12" s="18"/>
      <c r="N12" s="18"/>
      <c r="O12" s="18"/>
      <c r="P12" s="18"/>
      <c r="Q12" s="18"/>
      <c r="R12" s="18"/>
      <c r="S12" s="1"/>
      <c r="T12" s="1" t="s">
        <v>16</v>
      </c>
    </row>
    <row r="13" spans="2:20" ht="15.75" thickBot="1" x14ac:dyDescent="0.3">
      <c r="B13" s="24">
        <v>25</v>
      </c>
      <c r="C13" s="17"/>
      <c r="D13" s="17">
        <v>7.9</v>
      </c>
      <c r="E13" s="17">
        <v>5</v>
      </c>
      <c r="F13" s="18">
        <v>3.3</v>
      </c>
      <c r="G13" s="18">
        <v>2</v>
      </c>
      <c r="H13" s="17">
        <v>1.3</v>
      </c>
      <c r="I13" s="17">
        <v>0.8</v>
      </c>
      <c r="J13" s="17">
        <v>0.6</v>
      </c>
      <c r="K13" s="18"/>
      <c r="L13" s="18"/>
      <c r="M13" s="18"/>
      <c r="N13" s="18"/>
      <c r="O13" s="18"/>
      <c r="P13" s="18"/>
      <c r="Q13" s="18"/>
      <c r="R13" s="18"/>
      <c r="S13" s="1"/>
      <c r="T13" t="s">
        <v>15</v>
      </c>
    </row>
    <row r="14" spans="2:20" ht="15.75" thickBot="1" x14ac:dyDescent="0.3">
      <c r="B14" s="24">
        <v>32</v>
      </c>
      <c r="C14" s="17"/>
      <c r="D14" s="17"/>
      <c r="E14" s="17">
        <v>6.3</v>
      </c>
      <c r="F14" s="18">
        <v>4.2</v>
      </c>
      <c r="G14" s="18">
        <v>2.6</v>
      </c>
      <c r="H14" s="18">
        <v>1.6</v>
      </c>
      <c r="I14" s="17">
        <v>1.1000000000000001</v>
      </c>
      <c r="J14" s="17">
        <v>0.8</v>
      </c>
      <c r="K14" s="17">
        <v>0.5</v>
      </c>
      <c r="L14" s="17"/>
      <c r="M14" s="18"/>
      <c r="N14" s="18"/>
      <c r="O14" s="18"/>
      <c r="P14" s="18"/>
      <c r="Q14" s="18"/>
      <c r="R14" s="18"/>
      <c r="S14" s="1"/>
    </row>
    <row r="15" spans="2:20" ht="15.75" thickBot="1" x14ac:dyDescent="0.3">
      <c r="B15" s="24">
        <v>40</v>
      </c>
      <c r="C15" s="17"/>
      <c r="D15" s="17"/>
      <c r="E15" s="17">
        <v>7.9</v>
      </c>
      <c r="F15" s="18">
        <v>5.3</v>
      </c>
      <c r="G15" s="18">
        <v>3.2</v>
      </c>
      <c r="H15" s="18">
        <v>2.1</v>
      </c>
      <c r="I15" s="17">
        <v>1.4</v>
      </c>
      <c r="J15" s="17">
        <v>1</v>
      </c>
      <c r="K15" s="17">
        <v>0.7</v>
      </c>
      <c r="L15" s="17">
        <v>0.5</v>
      </c>
      <c r="M15" s="18"/>
      <c r="N15" s="18"/>
      <c r="O15" s="18"/>
      <c r="P15" s="18"/>
      <c r="Q15" s="18"/>
      <c r="R15" s="18"/>
      <c r="S15" s="1"/>
      <c r="T15" s="1" t="s">
        <v>11</v>
      </c>
    </row>
    <row r="16" spans="2:20" ht="15.75" thickBot="1" x14ac:dyDescent="0.3">
      <c r="B16" s="24">
        <v>50</v>
      </c>
      <c r="C16" s="17"/>
      <c r="D16" s="17"/>
      <c r="E16" s="17"/>
      <c r="F16" s="17">
        <v>6.7</v>
      </c>
      <c r="G16" s="17">
        <v>4.0999999999999996</v>
      </c>
      <c r="H16" s="17">
        <v>2.5</v>
      </c>
      <c r="I16" s="17">
        <v>1.6</v>
      </c>
      <c r="J16" s="17">
        <v>1.2</v>
      </c>
      <c r="K16" s="17">
        <v>0.9</v>
      </c>
      <c r="L16" s="17">
        <v>0.6</v>
      </c>
      <c r="M16" s="17">
        <v>0.5</v>
      </c>
      <c r="N16" s="18"/>
      <c r="O16" s="18"/>
      <c r="P16" s="18"/>
      <c r="Q16" s="18"/>
      <c r="R16" s="18"/>
      <c r="S16" s="1"/>
      <c r="T16" s="1"/>
    </row>
    <row r="17" spans="2:23" ht="15.75" thickBot="1" x14ac:dyDescent="0.3">
      <c r="B17" s="24">
        <v>63</v>
      </c>
      <c r="C17" s="17"/>
      <c r="D17" s="17"/>
      <c r="E17" s="17"/>
      <c r="F17" s="17">
        <v>8.4</v>
      </c>
      <c r="G17" s="17">
        <v>5</v>
      </c>
      <c r="H17" s="17">
        <v>3.2</v>
      </c>
      <c r="I17" s="17">
        <v>2.1</v>
      </c>
      <c r="J17" s="17">
        <v>1.5</v>
      </c>
      <c r="K17" s="17">
        <v>1.1000000000000001</v>
      </c>
      <c r="L17" s="17">
        <v>0.8</v>
      </c>
      <c r="M17" s="17">
        <v>0.6</v>
      </c>
      <c r="N17" s="18"/>
      <c r="O17" s="18"/>
      <c r="P17" s="18"/>
      <c r="Q17" s="18"/>
      <c r="R17" s="18"/>
      <c r="S17" s="1"/>
      <c r="T17" s="1" t="s">
        <v>12</v>
      </c>
    </row>
    <row r="18" spans="2:23" ht="15.75" thickBot="1" x14ac:dyDescent="0.3">
      <c r="B18" s="24">
        <v>70</v>
      </c>
      <c r="C18" s="17"/>
      <c r="D18" s="17"/>
      <c r="E18" s="17"/>
      <c r="F18" s="18"/>
      <c r="G18" s="17">
        <v>5.6</v>
      </c>
      <c r="H18" s="17">
        <v>3.5</v>
      </c>
      <c r="I18" s="17">
        <v>2.2999999999999998</v>
      </c>
      <c r="J18" s="17">
        <v>1.7</v>
      </c>
      <c r="K18" s="17">
        <v>1.3</v>
      </c>
      <c r="L18" s="17">
        <v>0.9</v>
      </c>
      <c r="M18" s="17">
        <v>0.7</v>
      </c>
      <c r="N18" s="17">
        <v>0.5</v>
      </c>
      <c r="O18" s="18"/>
      <c r="P18" s="18"/>
      <c r="Q18" s="18"/>
      <c r="R18" s="18"/>
      <c r="S18" s="1"/>
      <c r="U18">
        <f>MATCH(T2,$A$4:$R$4,0)</f>
        <v>5</v>
      </c>
      <c r="W18" t="b">
        <f>AND(ROW(B4)&gt;4,ROW(B4)&lt;=MATCH($T$3,$B$1:$B$27,0),COLUMN($B$4)=MATCH(T2,$A$4:$R$4,0))</f>
        <v>0</v>
      </c>
    </row>
    <row r="19" spans="2:23" ht="15.75" thickBot="1" x14ac:dyDescent="0.3">
      <c r="B19" s="24">
        <v>80</v>
      </c>
      <c r="C19" s="17"/>
      <c r="D19" s="17"/>
      <c r="E19" s="17"/>
      <c r="F19" s="18"/>
      <c r="G19" s="17">
        <v>6.4</v>
      </c>
      <c r="H19" s="17">
        <v>4.0999999999999996</v>
      </c>
      <c r="I19" s="17">
        <v>2.6</v>
      </c>
      <c r="J19" s="17">
        <v>1.9</v>
      </c>
      <c r="K19" s="17">
        <v>1.4</v>
      </c>
      <c r="L19" s="17">
        <v>1</v>
      </c>
      <c r="M19" s="17">
        <v>0.8</v>
      </c>
      <c r="N19" s="17">
        <v>0.6</v>
      </c>
      <c r="O19" s="17">
        <v>0.5</v>
      </c>
      <c r="P19" s="18"/>
      <c r="Q19" s="18"/>
      <c r="R19" s="18"/>
      <c r="S19" s="1"/>
      <c r="T19" s="1"/>
      <c r="U19">
        <f>MATCH($T$3,$B$1:$B$27,0)</f>
        <v>11</v>
      </c>
      <c r="W19" t="b">
        <f>AND(COLUMN(B4)&gt;1,COLUMN(B4)&lt;=MATCH(T2,$A$4:$R$4,0),ROW(B4)=MATCH($T$3,$B$1:$B$27,0))</f>
        <v>0</v>
      </c>
    </row>
    <row r="20" spans="2:23" ht="15.75" thickBot="1" x14ac:dyDescent="0.3">
      <c r="B20" s="24">
        <v>100</v>
      </c>
      <c r="C20" s="17"/>
      <c r="D20" s="17"/>
      <c r="E20" s="17"/>
      <c r="F20" s="18"/>
      <c r="G20" s="18">
        <v>8</v>
      </c>
      <c r="H20" s="18">
        <v>5</v>
      </c>
      <c r="I20" s="17">
        <v>3.3</v>
      </c>
      <c r="J20" s="17">
        <v>2.4</v>
      </c>
      <c r="K20" s="17">
        <v>1.7</v>
      </c>
      <c r="L20" s="17">
        <v>1.3</v>
      </c>
      <c r="M20" s="17">
        <v>1</v>
      </c>
      <c r="N20" s="17">
        <v>0.8</v>
      </c>
      <c r="O20" s="17">
        <v>0.7</v>
      </c>
      <c r="P20" s="20">
        <v>0.65</v>
      </c>
      <c r="Q20" s="18"/>
      <c r="R20" s="18"/>
      <c r="S20" s="1"/>
      <c r="T20" s="1"/>
    </row>
    <row r="21" spans="2:23" ht="15.75" thickBot="1" x14ac:dyDescent="0.3">
      <c r="B21" s="24">
        <v>125</v>
      </c>
      <c r="C21" s="17"/>
      <c r="D21" s="17"/>
      <c r="E21" s="17"/>
      <c r="F21" s="18"/>
      <c r="G21" s="18"/>
      <c r="H21" s="17">
        <v>4.4000000000000004</v>
      </c>
      <c r="I21" s="17">
        <v>4.0999999999999996</v>
      </c>
      <c r="J21" s="17">
        <v>3.1</v>
      </c>
      <c r="K21" s="17">
        <v>2.2000000000000002</v>
      </c>
      <c r="L21" s="17">
        <v>1.6</v>
      </c>
      <c r="M21" s="17">
        <v>1.3</v>
      </c>
      <c r="N21" s="17">
        <v>1</v>
      </c>
      <c r="O21" s="17">
        <v>0.9</v>
      </c>
      <c r="P21" s="17">
        <v>0.21</v>
      </c>
      <c r="Q21" s="17">
        <v>0.76</v>
      </c>
      <c r="R21" s="18"/>
      <c r="S21" s="1"/>
      <c r="T21" s="1"/>
    </row>
    <row r="22" spans="2:23" ht="15.75" thickBot="1" x14ac:dyDescent="0.3">
      <c r="B22" s="24">
        <v>160</v>
      </c>
      <c r="C22" s="17"/>
      <c r="D22" s="17"/>
      <c r="E22" s="17"/>
      <c r="F22" s="18"/>
      <c r="G22" s="18"/>
      <c r="H22" s="18"/>
      <c r="I22" s="17">
        <v>5.3</v>
      </c>
      <c r="J22" s="17">
        <v>3.9</v>
      </c>
      <c r="K22" s="17">
        <v>2.8</v>
      </c>
      <c r="L22" s="17">
        <v>2.1</v>
      </c>
      <c r="M22" s="17">
        <v>1.6</v>
      </c>
      <c r="N22" s="17">
        <v>1.4</v>
      </c>
      <c r="O22" s="17">
        <v>1.1000000000000001</v>
      </c>
      <c r="P22" s="17">
        <v>1</v>
      </c>
      <c r="Q22" s="20">
        <v>0.97</v>
      </c>
      <c r="R22" s="20">
        <v>0.77</v>
      </c>
      <c r="S22" s="1"/>
      <c r="T22" s="1"/>
    </row>
    <row r="23" spans="2:23" ht="15.75" thickBot="1" x14ac:dyDescent="0.3">
      <c r="B23" s="24">
        <v>200</v>
      </c>
      <c r="C23" s="17"/>
      <c r="D23" s="17"/>
      <c r="E23" s="17"/>
      <c r="F23" s="18"/>
      <c r="G23" s="18"/>
      <c r="H23" s="18"/>
      <c r="I23" s="17">
        <v>6.4</v>
      </c>
      <c r="J23" s="17">
        <v>4.9000000000000004</v>
      </c>
      <c r="K23" s="17">
        <v>3.5</v>
      </c>
      <c r="L23" s="17">
        <v>2.6</v>
      </c>
      <c r="M23" s="17">
        <v>2</v>
      </c>
      <c r="N23" s="17">
        <v>1.6</v>
      </c>
      <c r="O23" s="17">
        <v>1.4</v>
      </c>
      <c r="P23" s="17">
        <v>1.3</v>
      </c>
      <c r="Q23" s="17">
        <v>1.22</v>
      </c>
      <c r="R23" s="20">
        <v>0.96</v>
      </c>
      <c r="S23" s="1"/>
      <c r="T23" s="1"/>
    </row>
    <row r="24" spans="2:23" ht="15.75" thickBot="1" x14ac:dyDescent="0.3">
      <c r="B24" s="24">
        <v>250</v>
      </c>
      <c r="C24" s="17"/>
      <c r="D24" s="17"/>
      <c r="E24" s="17"/>
      <c r="F24" s="18"/>
      <c r="G24" s="18"/>
      <c r="H24" s="18"/>
      <c r="I24" s="17"/>
      <c r="J24" s="17">
        <v>6</v>
      </c>
      <c r="K24" s="17">
        <v>4.3</v>
      </c>
      <c r="L24" s="17">
        <v>3.2</v>
      </c>
      <c r="M24" s="17">
        <v>2.5</v>
      </c>
      <c r="N24" s="17">
        <v>2.1</v>
      </c>
      <c r="O24" s="17">
        <v>1.7</v>
      </c>
      <c r="P24" s="17">
        <v>1.6</v>
      </c>
      <c r="Q24" s="20">
        <v>1.53</v>
      </c>
      <c r="R24" s="17">
        <v>1.2</v>
      </c>
      <c r="S24" s="1"/>
      <c r="T24" s="1"/>
    </row>
    <row r="25" spans="2:23" ht="15.75" thickBot="1" x14ac:dyDescent="0.3">
      <c r="B25" s="24">
        <v>320</v>
      </c>
      <c r="C25" s="17"/>
      <c r="D25" s="17"/>
      <c r="E25" s="17"/>
      <c r="F25" s="18"/>
      <c r="G25" s="18"/>
      <c r="H25" s="18"/>
      <c r="I25" s="17"/>
      <c r="J25" s="17"/>
      <c r="K25" s="17">
        <v>5.6</v>
      </c>
      <c r="L25" s="17">
        <v>4.0999999999999996</v>
      </c>
      <c r="M25" s="17">
        <v>3.2</v>
      </c>
      <c r="N25" s="17">
        <v>2.6</v>
      </c>
      <c r="O25" s="17">
        <v>2.2999999999999998</v>
      </c>
      <c r="P25" s="17">
        <v>2.1</v>
      </c>
      <c r="Q25" s="17">
        <v>1.95</v>
      </c>
      <c r="R25" s="17">
        <v>1.54</v>
      </c>
      <c r="S25" s="1"/>
      <c r="T25" s="1"/>
    </row>
    <row r="26" spans="2:23" ht="15.75" thickBot="1" x14ac:dyDescent="0.3">
      <c r="B26" s="24">
        <v>400</v>
      </c>
      <c r="C26" s="17"/>
      <c r="D26" s="17"/>
      <c r="E26" s="17"/>
      <c r="F26" s="18"/>
      <c r="G26" s="18"/>
      <c r="H26" s="18"/>
      <c r="I26" s="17"/>
      <c r="J26" s="17"/>
      <c r="K26" s="17">
        <v>6.9</v>
      </c>
      <c r="L26" s="17">
        <v>5.0999999999999996</v>
      </c>
      <c r="M26" s="17">
        <v>4</v>
      </c>
      <c r="N26" s="17">
        <v>3.3</v>
      </c>
      <c r="O26" s="17">
        <v>2.8</v>
      </c>
      <c r="P26" s="17">
        <v>2.6</v>
      </c>
      <c r="Q26" s="17">
        <v>2.4</v>
      </c>
      <c r="R26" s="17">
        <v>1.92</v>
      </c>
      <c r="S26" s="1"/>
      <c r="T26" s="1"/>
    </row>
    <row r="27" spans="2:23" x14ac:dyDescent="0.25">
      <c r="B27" s="27">
        <v>500</v>
      </c>
      <c r="C27" s="21"/>
      <c r="D27" s="21"/>
      <c r="E27" s="21"/>
      <c r="F27" s="22"/>
      <c r="G27" s="22"/>
      <c r="H27" s="22"/>
      <c r="I27" s="21"/>
      <c r="J27" s="21"/>
      <c r="K27" s="21"/>
      <c r="L27" s="21">
        <v>6.5</v>
      </c>
      <c r="M27" s="21">
        <v>5</v>
      </c>
      <c r="N27" s="21">
        <v>4.0999999999999996</v>
      </c>
      <c r="O27" s="21">
        <v>3.5</v>
      </c>
      <c r="P27" s="21">
        <v>3.2</v>
      </c>
      <c r="Q27" s="21">
        <v>3</v>
      </c>
      <c r="R27" s="21">
        <v>2.4</v>
      </c>
      <c r="S27" s="1"/>
      <c r="T27" s="1"/>
    </row>
  </sheetData>
  <conditionalFormatting sqref="B4:R27">
    <cfRule type="expression" dxfId="2" priority="2">
      <formula>AND(ROW(B4)&gt;3,ROW(B4)&lt;=MATCH($T$3,$B$1:$B$27,0),COLUMN(B4)=MATCH($T$2,$A$4:$R$4,0))</formula>
    </cfRule>
    <cfRule type="expression" dxfId="3" priority="1">
      <formula>AND(COLUMN(B4)&gt;1,COLUMN(B4)&lt;=MATCH($T$2,$A$4:$R$4,0),ROW(B4)=MATCH($T$3,$B$1:$B$27,0))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2019-02-01T14:58:48Z</dcterms:modified>
</cp:coreProperties>
</file>