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840" windowHeight="93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9" i="1" l="1"/>
  <c r="D9" i="1" l="1"/>
  <c r="H9" i="1" l="1"/>
  <c r="I9" i="1" s="1"/>
  <c r="J9" i="1" s="1"/>
  <c r="K9" i="1" s="1"/>
  <c r="L9" i="1" s="1"/>
</calcChain>
</file>

<file path=xl/sharedStrings.xml><?xml version="1.0" encoding="utf-8"?>
<sst xmlns="http://schemas.openxmlformats.org/spreadsheetml/2006/main" count="17" uniqueCount="17">
  <si>
    <t>Hypothèse de calcul</t>
  </si>
  <si>
    <t>La masse Volumique</t>
  </si>
  <si>
    <t>Vitesse Max</t>
  </si>
  <si>
    <t>Tronçon</t>
  </si>
  <si>
    <t>Débit</t>
  </si>
  <si>
    <t xml:space="preserve">Vmax </t>
  </si>
  <si>
    <t>Ø Calculé</t>
  </si>
  <si>
    <t>Ø Commercialisé</t>
  </si>
  <si>
    <t>Vréel</t>
  </si>
  <si>
    <t>Reynolds</t>
  </si>
  <si>
    <t>Coefficient de friction</t>
  </si>
  <si>
    <t>PDC Linéaire</t>
  </si>
  <si>
    <t>Viscosité Cinématique</t>
  </si>
  <si>
    <t>Gaine Rectangulaire</t>
  </si>
  <si>
    <t>a</t>
  </si>
  <si>
    <t>b</t>
  </si>
  <si>
    <t>Ø équivalent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</si>
</sst>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.##&quot; Kg/m³&quot;"/>
    <numFmt numFmtId="165" formatCode="#,###.#0&quot; m/s&quot;"/>
    <numFmt numFmtId="166" formatCode="#.##E+##&quot;m²/s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1" xfId="0" applyBorder="1"/>
    <xf numFmtId="164" fontId="0" fillId="2" borderId="1" xfId="0" applyNumberFormat="1" applyFill="1" applyBorder="1"/>
    <xf numFmtId="165" fontId="0" fillId="2" borderId="1" xfId="0" applyNumberFormat="1" applyFill="1" applyBorder="1"/>
    <xf numFmtId="0" fontId="0" fillId="0" borderId="1" xfId="0" applyBorder="1" applyProtection="1"/>
    <xf numFmtId="166" fontId="0" fillId="2" borderId="1" xfId="0" applyNumberFormat="1" applyFill="1" applyBorder="1"/>
    <xf numFmtId="0" fontId="0" fillId="2" borderId="1" xfId="0" applyNumberFormat="1" applyFill="1" applyBorder="1"/>
    <xf numFmtId="11" fontId="0" fillId="0" borderId="1" xfId="0" applyNumberFormat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E9" sqref="E9"/>
    </sheetView>
  </sheetViews>
  <sheetFormatPr baseColWidth="10" defaultRowHeight="15" x14ac:dyDescent="0.25"/>
  <cols>
    <col min="1" max="1" width="19" bestFit="1" customWidth="1"/>
    <col min="2" max="2" width="13.42578125" bestFit="1" customWidth="1"/>
    <col min="5" max="5" width="14.7109375" bestFit="1" customWidth="1"/>
    <col min="6" max="8" width="14.7109375" style="1" customWidth="1"/>
    <col min="11" max="11" width="18.85546875" bestFit="1" customWidth="1"/>
  </cols>
  <sheetData>
    <row r="1" spans="1:12" x14ac:dyDescent="0.25">
      <c r="A1" s="10" t="s">
        <v>0</v>
      </c>
      <c r="B1" s="10"/>
      <c r="C1" s="10"/>
      <c r="D1" s="10"/>
    </row>
    <row r="2" spans="1:12" ht="14.45" x14ac:dyDescent="0.3">
      <c r="A2" s="3" t="s">
        <v>1</v>
      </c>
      <c r="B2" s="4">
        <v>1.2</v>
      </c>
    </row>
    <row r="3" spans="1:12" s="1" customFormat="1" x14ac:dyDescent="0.25">
      <c r="A3" s="3" t="s">
        <v>12</v>
      </c>
      <c r="B3" s="7">
        <v>1.0049999999999999E-6</v>
      </c>
    </row>
    <row r="4" spans="1:12" ht="14.45" x14ac:dyDescent="0.3">
      <c r="A4" s="3" t="s">
        <v>2</v>
      </c>
      <c r="B4" s="5">
        <v>5</v>
      </c>
    </row>
    <row r="6" spans="1:12" s="1" customFormat="1" ht="14.45" x14ac:dyDescent="0.3"/>
    <row r="7" spans="1:12" ht="14.45" x14ac:dyDescent="0.3">
      <c r="F7" s="10" t="s">
        <v>13</v>
      </c>
      <c r="G7" s="10"/>
    </row>
    <row r="8" spans="1:12" x14ac:dyDescent="0.25">
      <c r="A8" s="2" t="s">
        <v>3</v>
      </c>
      <c r="B8" s="2" t="s">
        <v>4</v>
      </c>
      <c r="C8" s="2" t="s">
        <v>5</v>
      </c>
      <c r="D8" s="2" t="s">
        <v>6</v>
      </c>
      <c r="E8" s="2" t="s">
        <v>7</v>
      </c>
      <c r="F8" s="2" t="s">
        <v>14</v>
      </c>
      <c r="G8" s="2" t="s">
        <v>15</v>
      </c>
      <c r="H8" s="2" t="s">
        <v>16</v>
      </c>
      <c r="I8" s="2" t="s">
        <v>8</v>
      </c>
      <c r="J8" s="2" t="s">
        <v>9</v>
      </c>
      <c r="K8" s="2" t="s">
        <v>10</v>
      </c>
      <c r="L8" s="2" t="s">
        <v>11</v>
      </c>
    </row>
    <row r="9" spans="1:12" ht="14.45" x14ac:dyDescent="0.3">
      <c r="A9" s="3"/>
      <c r="B9" s="8">
        <v>450</v>
      </c>
      <c r="C9" s="3">
        <f>IF(B9="","",Vmax(B9))</f>
        <v>4</v>
      </c>
      <c r="D9" s="3">
        <f>IF(B9="","",2000*SQRT(B9/(3600*PI()*C9)))</f>
        <v>199.47114020071635</v>
      </c>
      <c r="E9" s="6" t="str">
        <f>IF(D9="","",IF(F9&lt;&gt;"","",DiamC(D9)))</f>
        <v/>
      </c>
      <c r="F9" s="6">
        <v>1</v>
      </c>
      <c r="G9" s="6"/>
      <c r="H9" s="6">
        <f>IF(F9="",E9,2*(F9*G9/(F9+G9)))</f>
        <v>0</v>
      </c>
      <c r="I9" s="3" t="e">
        <f>IF(H9="","",B9/(PI()*900*(H9*0.001)^2))</f>
        <v>#DIV/0!</v>
      </c>
      <c r="J9" s="9" t="str">
        <f>IF(E9="","",I9*E9/B3)</f>
        <v/>
      </c>
      <c r="K9" s="3" t="str">
        <f>IF(J9="","",0.316*J9^(-0.25))</f>
        <v/>
      </c>
      <c r="L9" s="3" t="e">
        <f>IF(B9="","",0.5*K9*B2*I9^2/E9)</f>
        <v>#VALUE!</v>
      </c>
    </row>
    <row r="10" spans="1:12" ht="14.45" x14ac:dyDescent="0.3">
      <c r="A10" s="3"/>
      <c r="B10" s="5"/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1:12" ht="14.45" x14ac:dyDescent="0.3">
      <c r="A11" s="3"/>
      <c r="B11" s="5"/>
      <c r="C11" s="3"/>
      <c r="D11" s="3"/>
      <c r="E11" s="3"/>
      <c r="F11" s="3"/>
      <c r="G11" s="3"/>
      <c r="H11" s="3"/>
      <c r="I11" s="3"/>
      <c r="J11" s="3"/>
      <c r="K11" s="3"/>
      <c r="L11" s="3"/>
    </row>
    <row r="12" spans="1:12" ht="14.45" x14ac:dyDescent="0.3">
      <c r="A12" s="3"/>
      <c r="B12" s="5"/>
      <c r="C12" s="3"/>
      <c r="D12" s="3"/>
      <c r="E12" s="3"/>
      <c r="F12" s="3"/>
      <c r="G12" s="3"/>
      <c r="H12" s="3"/>
      <c r="I12" s="3"/>
      <c r="J12" s="3"/>
      <c r="K12" s="3"/>
      <c r="L12" s="3"/>
    </row>
    <row r="13" spans="1:12" ht="14.45" x14ac:dyDescent="0.3">
      <c r="A13" s="3"/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</row>
  </sheetData>
  <mergeCells count="2">
    <mergeCell ref="A1:D1"/>
    <mergeCell ref="F7:G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 4</dc:creator>
  <cp:lastModifiedBy>Micot, Nicolas            UTC CCS</cp:lastModifiedBy>
  <dcterms:created xsi:type="dcterms:W3CDTF">2019-07-18T06:27:33Z</dcterms:created>
  <dcterms:modified xsi:type="dcterms:W3CDTF">2019-07-19T09:28:16Z</dcterms:modified>
</cp:coreProperties>
</file>