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1840" windowHeight="9675" tabRatio="857" activeTab="4"/>
  </bookViews>
  <sheets>
    <sheet name="Competences" sheetId="1" r:id="rId1"/>
    <sheet name="RECAP" sheetId="4" r:id="rId2"/>
    <sheet name="2018" sheetId="6" r:id="rId3"/>
    <sheet name="S48" sheetId="29" r:id="rId4"/>
    <sheet name="Base de données" sheetId="35" r:id="rId5"/>
  </sheets>
  <calcPr calcId="145621"/>
</workbook>
</file>

<file path=xl/calcChain.xml><?xml version="1.0" encoding="utf-8"?>
<calcChain xmlns="http://schemas.openxmlformats.org/spreadsheetml/2006/main">
  <c r="E15" i="4" l="1"/>
  <c r="H32" i="4"/>
  <c r="G32" i="4"/>
  <c r="F32" i="4"/>
  <c r="E32" i="4"/>
  <c r="D32" i="4"/>
  <c r="C32" i="4"/>
  <c r="H31" i="4"/>
  <c r="G31" i="4"/>
  <c r="F31" i="4"/>
  <c r="E31" i="4"/>
  <c r="D31" i="4"/>
  <c r="C31" i="4"/>
  <c r="H30" i="4"/>
  <c r="G30" i="4"/>
  <c r="F30" i="4"/>
  <c r="E30" i="4"/>
  <c r="D30" i="4"/>
  <c r="C30" i="4"/>
  <c r="H29" i="4"/>
  <c r="G29" i="4"/>
  <c r="F29" i="4"/>
  <c r="E29" i="4"/>
  <c r="D29" i="4"/>
  <c r="C29" i="4"/>
  <c r="H28" i="4"/>
  <c r="G28" i="4"/>
  <c r="F28" i="4"/>
  <c r="E28" i="4"/>
  <c r="D28" i="4"/>
  <c r="C28" i="4"/>
  <c r="H27" i="4"/>
  <c r="G27" i="4"/>
  <c r="F27" i="4"/>
  <c r="E27" i="4"/>
  <c r="D27" i="4"/>
  <c r="C27" i="4"/>
  <c r="H26" i="4"/>
  <c r="G26" i="4"/>
  <c r="F26" i="4"/>
  <c r="E26" i="4"/>
  <c r="D26" i="4"/>
  <c r="C26" i="4"/>
  <c r="H25" i="4"/>
  <c r="G25" i="4"/>
  <c r="F25" i="4"/>
  <c r="E25" i="4"/>
  <c r="D25" i="4"/>
  <c r="C25" i="4"/>
  <c r="H24" i="4"/>
  <c r="G24" i="4"/>
  <c r="F24" i="4"/>
  <c r="E24" i="4"/>
  <c r="D24" i="4"/>
  <c r="C24" i="4"/>
  <c r="H23" i="4"/>
  <c r="G23" i="4"/>
  <c r="F23" i="4"/>
  <c r="E23" i="4"/>
  <c r="D23" i="4"/>
  <c r="C23" i="4"/>
  <c r="H22" i="4"/>
  <c r="G22" i="4"/>
  <c r="F22" i="4"/>
  <c r="E22" i="4"/>
  <c r="D22" i="4"/>
  <c r="C22" i="4"/>
  <c r="H21" i="4"/>
  <c r="G21" i="4"/>
  <c r="F21" i="4"/>
  <c r="E21" i="4"/>
  <c r="D21" i="4"/>
  <c r="C21" i="4"/>
  <c r="H20" i="4"/>
  <c r="G20" i="4"/>
  <c r="F20" i="4"/>
  <c r="E20" i="4"/>
  <c r="D20" i="4"/>
  <c r="C20" i="4"/>
  <c r="H19" i="4"/>
  <c r="G19" i="4"/>
  <c r="F19" i="4"/>
  <c r="E19" i="4"/>
  <c r="D19" i="4"/>
  <c r="C19" i="4"/>
  <c r="H18" i="4"/>
  <c r="G18" i="4"/>
  <c r="F18" i="4"/>
  <c r="E18" i="4"/>
  <c r="D18" i="4"/>
  <c r="C18" i="4"/>
  <c r="H17" i="4"/>
  <c r="G17" i="4"/>
  <c r="F17" i="4"/>
  <c r="E17" i="4"/>
  <c r="D17" i="4"/>
  <c r="C17" i="4"/>
  <c r="H16" i="4"/>
  <c r="G16" i="4"/>
  <c r="F16" i="4"/>
  <c r="E16" i="4"/>
  <c r="D16" i="4"/>
  <c r="C16" i="4"/>
  <c r="H15" i="4"/>
  <c r="G15" i="4"/>
  <c r="F15" i="4"/>
  <c r="D15" i="4"/>
  <c r="C15" i="4"/>
  <c r="H14" i="4"/>
  <c r="G14" i="4"/>
  <c r="F14" i="4"/>
  <c r="E14" i="4"/>
  <c r="D14" i="4"/>
  <c r="C14" i="4"/>
  <c r="H13" i="4"/>
  <c r="G13" i="4"/>
  <c r="F13" i="4"/>
  <c r="E13" i="4"/>
  <c r="D13" i="4"/>
  <c r="C13" i="4"/>
  <c r="H12" i="4"/>
  <c r="G12" i="4"/>
  <c r="F12" i="4"/>
  <c r="E12" i="4"/>
  <c r="D12" i="4"/>
  <c r="C12" i="4"/>
  <c r="H11" i="4"/>
  <c r="G11" i="4"/>
  <c r="F11" i="4"/>
  <c r="E11" i="4"/>
  <c r="D11" i="4"/>
  <c r="C11" i="4"/>
  <c r="H10" i="4"/>
  <c r="G10" i="4"/>
  <c r="F10" i="4"/>
  <c r="E10" i="4"/>
  <c r="D10" i="4"/>
  <c r="C10" i="4"/>
  <c r="H9" i="4"/>
  <c r="G9" i="4"/>
  <c r="F9" i="4"/>
  <c r="E9" i="4"/>
  <c r="D9" i="4"/>
  <c r="C9" i="4"/>
  <c r="H8" i="4"/>
  <c r="G8" i="4"/>
  <c r="F8" i="4"/>
  <c r="E8" i="4"/>
  <c r="D8" i="4"/>
  <c r="C8" i="4"/>
  <c r="H7" i="4"/>
  <c r="G7" i="4"/>
  <c r="F7" i="4"/>
  <c r="E7" i="4"/>
  <c r="D7" i="4"/>
  <c r="C7" i="4"/>
  <c r="H6" i="4"/>
  <c r="G6" i="4"/>
  <c r="F6" i="4"/>
  <c r="E6" i="4"/>
  <c r="D6" i="4"/>
  <c r="C6" i="4"/>
  <c r="H5" i="4"/>
  <c r="G5" i="4"/>
  <c r="F5" i="4"/>
  <c r="E5" i="4"/>
  <c r="D5" i="4"/>
  <c r="C5" i="4"/>
  <c r="H4" i="4"/>
  <c r="G4" i="4"/>
  <c r="F4" i="4"/>
  <c r="E4" i="4"/>
  <c r="D4" i="4"/>
  <c r="C4" i="4"/>
  <c r="H3" i="4"/>
  <c r="G3" i="4"/>
  <c r="F3" i="4"/>
  <c r="E3" i="4"/>
  <c r="D3" i="4"/>
  <c r="C3" i="4"/>
  <c r="H2" i="4"/>
  <c r="G2" i="4"/>
  <c r="F2" i="4"/>
  <c r="E2" i="4"/>
  <c r="D2" i="4"/>
  <c r="C2" i="4"/>
  <c r="A9" i="29"/>
  <c r="A10" i="29" s="1"/>
  <c r="A11" i="29" s="1"/>
  <c r="A12" i="29" s="1"/>
  <c r="A8" i="29"/>
  <c r="A7" i="29"/>
  <c r="L4" i="29" l="1"/>
  <c r="BC19" i="6" l="1"/>
  <c r="BC21" i="6"/>
  <c r="BC27" i="6"/>
  <c r="BF30" i="6" l="1" a="1"/>
  <c r="BF30" i="6" s="1"/>
  <c r="BF29" i="6" a="1"/>
  <c r="BF29" i="6" s="1"/>
  <c r="BF28" i="6" a="1"/>
  <c r="BF28" i="6" s="1"/>
  <c r="BF27" i="6" a="1"/>
  <c r="BF27" i="6" s="1"/>
  <c r="BF26" i="6" a="1"/>
  <c r="BF26" i="6" s="1"/>
  <c r="BC34" i="6"/>
  <c r="BD38" i="6" l="1"/>
  <c r="E4" i="29"/>
  <c r="F4" i="29"/>
  <c r="G4" i="29"/>
  <c r="H4" i="29"/>
  <c r="I4" i="29"/>
  <c r="J4" i="29"/>
  <c r="K4" i="29"/>
  <c r="M4" i="29"/>
  <c r="N4" i="29"/>
  <c r="O4" i="29"/>
  <c r="P4" i="29"/>
  <c r="Q4" i="29"/>
  <c r="R4" i="29"/>
  <c r="S4" i="29"/>
  <c r="T4" i="29"/>
  <c r="U4" i="29"/>
  <c r="V4" i="29"/>
  <c r="W4" i="29"/>
  <c r="X4" i="29"/>
  <c r="Y4" i="29"/>
  <c r="Z4" i="29"/>
  <c r="D4" i="29"/>
  <c r="D35" i="6" l="1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AF35" i="6"/>
  <c r="AG35" i="6"/>
  <c r="AH35" i="6"/>
  <c r="AI35" i="6"/>
  <c r="AJ35" i="6"/>
  <c r="AK35" i="6"/>
  <c r="AL35" i="6"/>
  <c r="AM35" i="6"/>
  <c r="AN35" i="6"/>
  <c r="AO35" i="6"/>
  <c r="AP35" i="6"/>
  <c r="AQ35" i="6"/>
  <c r="AR35" i="6"/>
  <c r="AS35" i="6"/>
  <c r="AT35" i="6"/>
  <c r="AU35" i="6"/>
  <c r="AV35" i="6"/>
  <c r="AW35" i="6"/>
  <c r="AX35" i="6"/>
  <c r="AY35" i="6"/>
  <c r="AZ35" i="6"/>
  <c r="BA35" i="6"/>
  <c r="BB35" i="6"/>
  <c r="C35" i="6"/>
  <c r="BC5" i="6"/>
  <c r="BC6" i="6"/>
  <c r="BC7" i="6"/>
  <c r="BC8" i="6"/>
  <c r="BC9" i="6"/>
  <c r="BC10" i="6"/>
  <c r="BC11" i="6"/>
  <c r="BC12" i="6"/>
  <c r="BC13" i="6"/>
  <c r="BC14" i="6"/>
  <c r="BC15" i="6"/>
  <c r="BC16" i="6"/>
  <c r="BC17" i="6"/>
  <c r="BC18" i="6"/>
  <c r="BC20" i="6"/>
  <c r="BC22" i="6"/>
  <c r="BC23" i="6"/>
  <c r="BC24" i="6"/>
  <c r="BC25" i="6"/>
  <c r="BC26" i="6"/>
  <c r="BC28" i="6"/>
  <c r="BC29" i="6"/>
  <c r="BC30" i="6"/>
  <c r="BC31" i="6"/>
  <c r="BC32" i="6"/>
  <c r="BC33" i="6"/>
  <c r="BC4" i="6"/>
  <c r="B38" i="6" l="1"/>
</calcChain>
</file>

<file path=xl/sharedStrings.xml><?xml version="1.0" encoding="utf-8"?>
<sst xmlns="http://schemas.openxmlformats.org/spreadsheetml/2006/main" count="2429" uniqueCount="154">
  <si>
    <t>Nom</t>
  </si>
  <si>
    <t>Prénom</t>
  </si>
  <si>
    <t>Bouakline</t>
  </si>
  <si>
    <t>Glissa</t>
  </si>
  <si>
    <t>Remoussenard</t>
  </si>
  <si>
    <t>Riffaud</t>
  </si>
  <si>
    <t>Viale</t>
  </si>
  <si>
    <t>Techniciens</t>
  </si>
  <si>
    <t>NUIT</t>
  </si>
  <si>
    <t>14-21</t>
  </si>
  <si>
    <t>9-16</t>
  </si>
  <si>
    <t>6h30-13h30</t>
  </si>
  <si>
    <t>8-15</t>
  </si>
  <si>
    <t>R</t>
  </si>
  <si>
    <t>7-14</t>
  </si>
  <si>
    <t>Numéro de semaine</t>
  </si>
  <si>
    <t>V</t>
  </si>
  <si>
    <t>TOTAL</t>
  </si>
  <si>
    <t>CM</t>
  </si>
  <si>
    <t>PLANNING ANNUEL 2018</t>
  </si>
  <si>
    <t>Semaine 48 du 26/11/2018 au 02/12/2018</t>
  </si>
  <si>
    <t>CS</t>
  </si>
  <si>
    <t>X</t>
  </si>
  <si>
    <t>F</t>
  </si>
  <si>
    <t>80%</t>
  </si>
  <si>
    <t>50%</t>
  </si>
  <si>
    <t>Formation</t>
  </si>
  <si>
    <t>CA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</si>
  <si>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</si>
  <si>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</si>
  <si>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</si>
  <si>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</si>
  <si>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</si>
  <si>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</si>
  <si>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</si>
  <si>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</si>
  <si>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</si>
  <si>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</si>
  <si>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</si>
  <si>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</si>
  <si>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</si>
  <si>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</si>
  <si>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</si>
  <si>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</si>
  <si>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</si>
  <si>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</si>
  <si>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</si>
  <si>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</si>
  <si>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</si>
  <si>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</si>
  <si>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</si>
  <si>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</si>
  <si>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</si>
  <si>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</si>
  <si>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</si>
  <si>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</si>
  <si>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</si>
  <si>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</si>
  <si>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</si>
  <si>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</si>
  <si>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</si>
  <si>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</si>
  <si>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</si>
  <si>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</si>
  <si>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</si>
  <si>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</si>
  <si>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</si>
  <si>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</si>
  <si>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</si>
  <si>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</si>
  <si>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</si>
  <si>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</si>
  <si>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</si>
  <si>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</si>
  <si>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</si>
  <si>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</si>
  <si>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</si>
  <si>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</si>
  <si>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</si>
  <si>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</si>
  <si>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</si>
  <si>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</si>
  <si>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</si>
  <si>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</si>
  <si>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</si>
  <si>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</si>
  <si>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</si>
  <si>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</si>
  <si>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</si>
  <si>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</si>
  <si>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</si>
  <si>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</si>
  <si>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</si>
  <si>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</si>
  <si>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</si>
  <si>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</si>
  <si>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</si>
  <si>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</si>
  <si>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</si>
  <si>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</si>
  <si>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</si>
  <si>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</si>
  <si>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</si>
  <si>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</si>
  <si>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</si>
  <si>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</si>
  <si>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</si>
  <si>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</si>
  <si>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</si>
  <si>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</si>
  <si>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</si>
  <si>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</si>
  <si>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</si>
  <si>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</si>
  <si>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</si>
  <si>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</si>
  <si>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</si>
  <si>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</si>
  <si>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</si>
  <si>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</si>
  <si>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</si>
  <si>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Employé1</t>
  </si>
  <si>
    <t>Employé2</t>
  </si>
  <si>
    <t>Employé3</t>
  </si>
  <si>
    <t>Employé4</t>
  </si>
  <si>
    <t>Employé5</t>
  </si>
  <si>
    <t>Employé6</t>
  </si>
  <si>
    <t>Employé7</t>
  </si>
  <si>
    <t>Employé8</t>
  </si>
  <si>
    <t>Employé9</t>
  </si>
  <si>
    <t>Employé10</t>
  </si>
  <si>
    <t>Employé11</t>
  </si>
  <si>
    <t>Employé12</t>
  </si>
  <si>
    <t>Employé13</t>
  </si>
  <si>
    <t>Employé14</t>
  </si>
  <si>
    <t>Employé15</t>
  </si>
  <si>
    <t>Employé16</t>
  </si>
  <si>
    <t>Employé17</t>
  </si>
  <si>
    <t>Employé18</t>
  </si>
  <si>
    <t>Employé19</t>
  </si>
  <si>
    <t>Employé20</t>
  </si>
  <si>
    <t>Employé21</t>
  </si>
  <si>
    <t>Employé22</t>
  </si>
  <si>
    <t>Employé23</t>
  </si>
  <si>
    <t>Employé24</t>
  </si>
  <si>
    <t>Employé25</t>
  </si>
  <si>
    <t>Employé26</t>
  </si>
  <si>
    <t>Employé27</t>
  </si>
  <si>
    <t>Employé28</t>
  </si>
  <si>
    <t>Employé29</t>
  </si>
  <si>
    <t>Employé30</t>
  </si>
  <si>
    <t>Employé31</t>
  </si>
  <si>
    <t>Date</t>
  </si>
  <si>
    <t>Horraires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</si>
</sst>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dd\ d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/>
    <xf numFmtId="0" fontId="2" fillId="2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0" borderId="7" xfId="0" applyBorder="1"/>
    <xf numFmtId="0" fontId="0" fillId="0" borderId="12" xfId="0" applyBorder="1"/>
    <xf numFmtId="0" fontId="0" fillId="0" borderId="14" xfId="0" applyBorder="1"/>
    <xf numFmtId="0" fontId="0" fillId="0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0" borderId="13" xfId="0" applyBorder="1"/>
    <xf numFmtId="0" fontId="0" fillId="0" borderId="16" xfId="0" applyBorder="1"/>
    <xf numFmtId="0" fontId="1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8" xfId="0" applyBorder="1"/>
    <xf numFmtId="0" fontId="0" fillId="0" borderId="9" xfId="0" applyBorder="1"/>
    <xf numFmtId="0" fontId="0" fillId="0" borderId="15" xfId="0" applyBorder="1"/>
    <xf numFmtId="0" fontId="0" fillId="0" borderId="10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0" xfId="0" applyAlignment="1">
      <alignment horizontal="center"/>
    </xf>
    <xf numFmtId="0" fontId="0" fillId="0" borderId="0" xfId="0" applyBorder="1"/>
    <xf numFmtId="0" fontId="0" fillId="4" borderId="7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5" xfId="0" applyFill="1" applyBorder="1"/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8" borderId="5" xfId="0" applyFill="1" applyBorder="1" applyAlignment="1">
      <alignment horizontal="center"/>
    </xf>
    <xf numFmtId="0" fontId="0" fillId="4" borderId="7" xfId="0" applyFill="1" applyBorder="1"/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4" borderId="11" xfId="0" applyFill="1" applyBorder="1"/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0" borderId="34" xfId="0" applyBorder="1"/>
    <xf numFmtId="0" fontId="0" fillId="0" borderId="35" xfId="0" applyBorder="1"/>
    <xf numFmtId="0" fontId="5" fillId="10" borderId="28" xfId="0" applyFont="1" applyFill="1" applyBorder="1" applyAlignment="1">
      <alignment horizontal="center" vertical="center"/>
    </xf>
    <xf numFmtId="0" fontId="0" fillId="10" borderId="29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0" fontId="0" fillId="0" borderId="36" xfId="0" applyBorder="1"/>
    <xf numFmtId="0" fontId="0" fillId="0" borderId="1" xfId="0" applyBorder="1"/>
    <xf numFmtId="0" fontId="0" fillId="4" borderId="32" xfId="0" applyFill="1" applyBorder="1" applyAlignment="1"/>
    <xf numFmtId="0" fontId="0" fillId="4" borderId="6" xfId="0" applyFill="1" applyBorder="1" applyAlignment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9" fontId="4" fillId="9" borderId="5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7" fillId="0" borderId="5" xfId="0" applyFont="1" applyBorder="1" applyAlignment="1">
      <alignment horizontal="center" vertical="center" textRotation="90"/>
    </xf>
    <xf numFmtId="0" fontId="4" fillId="0" borderId="5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 textRotation="90" wrapText="1"/>
    </xf>
    <xf numFmtId="0" fontId="4" fillId="9" borderId="5" xfId="0" applyNumberFormat="1" applyFont="1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/>
    </xf>
    <xf numFmtId="49" fontId="0" fillId="0" borderId="19" xfId="0" applyNumberFormat="1" applyBorder="1" applyAlignment="1">
      <alignment horizontal="center"/>
    </xf>
    <xf numFmtId="49" fontId="0" fillId="0" borderId="18" xfId="0" applyNumberFormat="1" applyFill="1" applyBorder="1" applyAlignment="1">
      <alignment horizontal="center"/>
    </xf>
    <xf numFmtId="49" fontId="0" fillId="0" borderId="20" xfId="0" applyNumberFormat="1" applyFill="1" applyBorder="1" applyAlignment="1">
      <alignment horizont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166" fontId="0" fillId="0" borderId="5" xfId="0" applyNumberFormat="1" applyBorder="1" applyAlignment="1">
      <alignment horizontal="center" vertical="center" textRotation="90"/>
    </xf>
    <xf numFmtId="1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6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2"/>
  <sheetViews>
    <sheetView zoomScale="89" zoomScaleNormal="89" workbookViewId="0">
      <pane ySplit="1" topLeftCell="A2" activePane="bottomLeft" state="frozen"/>
      <selection pane="bottomLeft" activeCell="L13" sqref="L13"/>
    </sheetView>
  </sheetViews>
  <sheetFormatPr baseColWidth="10" defaultRowHeight="15" x14ac:dyDescent="0.25"/>
  <cols>
    <col min="1" max="1" width="18.42578125" customWidth="1"/>
    <col min="2" max="2" width="21.7109375" customWidth="1"/>
    <col min="3" max="30" width="3.7109375" style="1" customWidth="1"/>
  </cols>
  <sheetData>
    <row r="1" spans="1:30" x14ac:dyDescent="0.25">
      <c r="A1" s="2" t="s">
        <v>0</v>
      </c>
      <c r="B1" s="2" t="s">
        <v>1</v>
      </c>
      <c r="C1" s="4">
        <v>1</v>
      </c>
      <c r="D1" s="4">
        <v>2</v>
      </c>
      <c r="E1" s="6">
        <v>3</v>
      </c>
      <c r="F1" s="6">
        <v>4</v>
      </c>
      <c r="G1" s="6">
        <v>5</v>
      </c>
      <c r="H1" s="6">
        <v>6</v>
      </c>
      <c r="I1" s="6">
        <v>7</v>
      </c>
      <c r="J1" s="6">
        <v>8</v>
      </c>
      <c r="K1" s="6">
        <v>9</v>
      </c>
      <c r="L1" s="6">
        <v>10</v>
      </c>
      <c r="M1" s="6">
        <v>11</v>
      </c>
      <c r="N1" s="6">
        <v>12</v>
      </c>
      <c r="O1" s="6">
        <v>13</v>
      </c>
      <c r="P1" s="6">
        <v>14</v>
      </c>
      <c r="Q1" s="6">
        <v>15</v>
      </c>
      <c r="R1" s="6">
        <v>16</v>
      </c>
      <c r="S1" s="6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</row>
    <row r="2" spans="1:30" x14ac:dyDescent="0.25">
      <c r="A2" s="3" t="s">
        <v>28</v>
      </c>
      <c r="B2" s="3" t="s">
        <v>59</v>
      </c>
      <c r="C2" s="10">
        <v>1</v>
      </c>
      <c r="D2" s="10">
        <v>2</v>
      </c>
      <c r="E2" s="11">
        <v>3</v>
      </c>
      <c r="F2" s="11">
        <v>4</v>
      </c>
      <c r="G2" s="11">
        <v>5</v>
      </c>
      <c r="H2" s="11">
        <v>6</v>
      </c>
      <c r="I2" s="12">
        <v>7</v>
      </c>
      <c r="J2" s="11">
        <v>8</v>
      </c>
      <c r="K2" s="11">
        <v>9</v>
      </c>
      <c r="L2" s="12">
        <v>10</v>
      </c>
      <c r="M2" s="12">
        <v>11</v>
      </c>
      <c r="N2" s="11">
        <v>12</v>
      </c>
      <c r="O2" s="11">
        <v>13</v>
      </c>
      <c r="P2" s="11">
        <v>14</v>
      </c>
      <c r="Q2" s="12">
        <v>15</v>
      </c>
      <c r="R2" s="12">
        <v>16</v>
      </c>
      <c r="S2" s="12">
        <v>17</v>
      </c>
      <c r="T2" s="12">
        <v>18</v>
      </c>
      <c r="U2" s="11">
        <v>19</v>
      </c>
      <c r="V2" s="11">
        <v>20</v>
      </c>
      <c r="W2" s="11">
        <v>21</v>
      </c>
      <c r="X2" s="11">
        <v>22</v>
      </c>
      <c r="Y2" s="11">
        <v>23</v>
      </c>
      <c r="Z2" s="11">
        <v>24</v>
      </c>
      <c r="AA2" s="11">
        <v>25</v>
      </c>
      <c r="AB2" s="11">
        <v>26</v>
      </c>
      <c r="AC2" s="11">
        <v>27</v>
      </c>
      <c r="AD2" s="11">
        <v>28</v>
      </c>
    </row>
    <row r="3" spans="1:30" x14ac:dyDescent="0.25">
      <c r="A3" s="3" t="s">
        <v>29</v>
      </c>
      <c r="B3" s="3" t="s">
        <v>60</v>
      </c>
      <c r="C3" s="10">
        <v>1</v>
      </c>
      <c r="D3" s="10">
        <v>2</v>
      </c>
      <c r="E3" s="12">
        <v>3</v>
      </c>
      <c r="F3" s="12">
        <v>4</v>
      </c>
      <c r="G3" s="12">
        <v>5</v>
      </c>
      <c r="H3" s="12">
        <v>6</v>
      </c>
      <c r="I3" s="12">
        <v>7</v>
      </c>
      <c r="J3" s="12">
        <v>8</v>
      </c>
      <c r="K3" s="12">
        <v>9</v>
      </c>
      <c r="L3" s="12">
        <v>10</v>
      </c>
      <c r="M3" s="12">
        <v>11</v>
      </c>
      <c r="N3" s="12">
        <v>12</v>
      </c>
      <c r="O3" s="12">
        <v>13</v>
      </c>
      <c r="P3" s="12">
        <v>14</v>
      </c>
      <c r="Q3" s="12">
        <v>15</v>
      </c>
      <c r="R3" s="12">
        <v>16</v>
      </c>
      <c r="S3" s="12">
        <v>17</v>
      </c>
      <c r="T3" s="12">
        <v>18</v>
      </c>
      <c r="U3" s="11">
        <v>19</v>
      </c>
      <c r="V3" s="11">
        <v>20</v>
      </c>
      <c r="W3" s="11">
        <v>21</v>
      </c>
      <c r="X3" s="11">
        <v>22</v>
      </c>
      <c r="Y3" s="11">
        <v>23</v>
      </c>
      <c r="Z3" s="11">
        <v>24</v>
      </c>
      <c r="AA3" s="11">
        <v>25</v>
      </c>
      <c r="AB3" s="11">
        <v>26</v>
      </c>
      <c r="AC3" s="11">
        <v>27</v>
      </c>
      <c r="AD3" s="11">
        <v>28</v>
      </c>
    </row>
    <row r="4" spans="1:30" x14ac:dyDescent="0.25">
      <c r="A4" s="3" t="s">
        <v>30</v>
      </c>
      <c r="B4" s="3" t="s">
        <v>61</v>
      </c>
      <c r="C4" s="10">
        <v>1</v>
      </c>
      <c r="D4" s="10">
        <v>2</v>
      </c>
      <c r="E4" s="12">
        <v>3</v>
      </c>
      <c r="F4" s="12">
        <v>4</v>
      </c>
      <c r="G4" s="12">
        <v>5</v>
      </c>
      <c r="H4" s="12">
        <v>6</v>
      </c>
      <c r="I4" s="12">
        <v>7</v>
      </c>
      <c r="J4" s="12">
        <v>8</v>
      </c>
      <c r="K4" s="12">
        <v>9</v>
      </c>
      <c r="L4" s="12">
        <v>10</v>
      </c>
      <c r="M4" s="11">
        <v>11</v>
      </c>
      <c r="N4" s="12">
        <v>12</v>
      </c>
      <c r="O4" s="12">
        <v>13</v>
      </c>
      <c r="P4" s="12">
        <v>14</v>
      </c>
      <c r="Q4" s="12">
        <v>15</v>
      </c>
      <c r="R4" s="12">
        <v>16</v>
      </c>
      <c r="S4" s="12">
        <v>17</v>
      </c>
      <c r="T4" s="12">
        <v>18</v>
      </c>
      <c r="U4" s="11">
        <v>19</v>
      </c>
      <c r="V4" s="11">
        <v>20</v>
      </c>
      <c r="W4" s="11">
        <v>21</v>
      </c>
      <c r="X4" s="11">
        <v>22</v>
      </c>
      <c r="Y4" s="11">
        <v>23</v>
      </c>
      <c r="Z4" s="11">
        <v>24</v>
      </c>
      <c r="AA4" s="11">
        <v>25</v>
      </c>
      <c r="AB4" s="11">
        <v>26</v>
      </c>
      <c r="AC4" s="11">
        <v>27</v>
      </c>
      <c r="AD4" s="11">
        <v>28</v>
      </c>
    </row>
    <row r="5" spans="1:30" x14ac:dyDescent="0.25">
      <c r="A5" s="3" t="s">
        <v>31</v>
      </c>
      <c r="B5" s="3" t="s">
        <v>62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  <c r="H5" s="12">
        <v>6</v>
      </c>
      <c r="I5" s="12">
        <v>7</v>
      </c>
      <c r="J5" s="12">
        <v>8</v>
      </c>
      <c r="K5" s="12">
        <v>9</v>
      </c>
      <c r="L5" s="12">
        <v>10</v>
      </c>
      <c r="M5" s="11">
        <v>11</v>
      </c>
      <c r="N5" s="12">
        <v>12</v>
      </c>
      <c r="O5" s="12">
        <v>13</v>
      </c>
      <c r="P5" s="12">
        <v>14</v>
      </c>
      <c r="Q5" s="12">
        <v>15</v>
      </c>
      <c r="R5" s="12">
        <v>16</v>
      </c>
      <c r="S5" s="12">
        <v>17</v>
      </c>
      <c r="T5" s="12">
        <v>18</v>
      </c>
      <c r="U5" s="11">
        <v>19</v>
      </c>
      <c r="V5" s="11">
        <v>20</v>
      </c>
      <c r="W5" s="11">
        <v>21</v>
      </c>
      <c r="X5" s="11">
        <v>22</v>
      </c>
      <c r="Y5" s="11">
        <v>23</v>
      </c>
      <c r="Z5" s="11">
        <v>24</v>
      </c>
      <c r="AA5" s="11">
        <v>25</v>
      </c>
      <c r="AB5" s="11">
        <v>26</v>
      </c>
      <c r="AC5" s="11">
        <v>27</v>
      </c>
      <c r="AD5" s="11">
        <v>28</v>
      </c>
    </row>
    <row r="6" spans="1:30" x14ac:dyDescent="0.25">
      <c r="A6" s="3" t="s">
        <v>32</v>
      </c>
      <c r="B6" s="3" t="s">
        <v>63</v>
      </c>
      <c r="C6" s="10">
        <v>1</v>
      </c>
      <c r="D6" s="10">
        <v>2</v>
      </c>
      <c r="E6" s="12">
        <v>3</v>
      </c>
      <c r="F6" s="12">
        <v>4</v>
      </c>
      <c r="G6" s="12">
        <v>5</v>
      </c>
      <c r="H6" s="12">
        <v>6</v>
      </c>
      <c r="I6" s="12">
        <v>7</v>
      </c>
      <c r="J6" s="12">
        <v>8</v>
      </c>
      <c r="K6" s="12">
        <v>9</v>
      </c>
      <c r="L6" s="12">
        <v>10</v>
      </c>
      <c r="M6" s="11">
        <v>11</v>
      </c>
      <c r="N6" s="12">
        <v>12</v>
      </c>
      <c r="O6" s="12">
        <v>13</v>
      </c>
      <c r="P6" s="12">
        <v>14</v>
      </c>
      <c r="Q6" s="12">
        <v>15</v>
      </c>
      <c r="R6" s="12">
        <v>16</v>
      </c>
      <c r="S6" s="12">
        <v>17</v>
      </c>
      <c r="T6" s="12">
        <v>18</v>
      </c>
      <c r="U6" s="11">
        <v>19</v>
      </c>
      <c r="V6" s="11">
        <v>20</v>
      </c>
      <c r="W6" s="11">
        <v>21</v>
      </c>
      <c r="X6" s="11">
        <v>22</v>
      </c>
      <c r="Y6" s="11">
        <v>23</v>
      </c>
      <c r="Z6" s="11">
        <v>24</v>
      </c>
      <c r="AA6" s="11">
        <v>25</v>
      </c>
      <c r="AB6" s="11">
        <v>26</v>
      </c>
      <c r="AC6" s="11">
        <v>27</v>
      </c>
      <c r="AD6" s="11">
        <v>28</v>
      </c>
    </row>
    <row r="7" spans="1:30" x14ac:dyDescent="0.25">
      <c r="A7" s="3" t="s">
        <v>33</v>
      </c>
      <c r="B7" s="3" t="s">
        <v>64</v>
      </c>
      <c r="C7" s="10">
        <v>1</v>
      </c>
      <c r="D7" s="10">
        <v>2</v>
      </c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2">
        <v>9</v>
      </c>
      <c r="L7" s="12">
        <v>10</v>
      </c>
      <c r="M7" s="12">
        <v>11</v>
      </c>
      <c r="N7" s="12">
        <v>12</v>
      </c>
      <c r="O7" s="12">
        <v>13</v>
      </c>
      <c r="P7" s="12">
        <v>14</v>
      </c>
      <c r="Q7" s="12">
        <v>15</v>
      </c>
      <c r="R7" s="12">
        <v>16</v>
      </c>
      <c r="S7" s="12">
        <v>17</v>
      </c>
      <c r="T7" s="12">
        <v>18</v>
      </c>
      <c r="U7" s="11">
        <v>19</v>
      </c>
      <c r="V7" s="11">
        <v>20</v>
      </c>
      <c r="W7" s="11">
        <v>21</v>
      </c>
      <c r="X7" s="11">
        <v>22</v>
      </c>
      <c r="Y7" s="11">
        <v>23</v>
      </c>
      <c r="Z7" s="11">
        <v>24</v>
      </c>
      <c r="AA7" s="11">
        <v>25</v>
      </c>
      <c r="AB7" s="11">
        <v>26</v>
      </c>
      <c r="AC7" s="11">
        <v>27</v>
      </c>
      <c r="AD7" s="11">
        <v>28</v>
      </c>
    </row>
    <row r="8" spans="1:30" x14ac:dyDescent="0.25">
      <c r="A8" s="3" t="s">
        <v>34</v>
      </c>
      <c r="B8" s="3" t="s">
        <v>65</v>
      </c>
      <c r="C8" s="12">
        <v>1</v>
      </c>
      <c r="D8" s="12">
        <v>2</v>
      </c>
      <c r="E8" s="12">
        <v>3</v>
      </c>
      <c r="F8" s="12">
        <v>4</v>
      </c>
      <c r="G8" s="12">
        <v>5</v>
      </c>
      <c r="H8" s="12">
        <v>6</v>
      </c>
      <c r="I8" s="12">
        <v>7</v>
      </c>
      <c r="J8" s="12">
        <v>8</v>
      </c>
      <c r="K8" s="12">
        <v>9</v>
      </c>
      <c r="L8" s="12">
        <v>10</v>
      </c>
      <c r="M8" s="11">
        <v>11</v>
      </c>
      <c r="N8" s="12">
        <v>12</v>
      </c>
      <c r="O8" s="12">
        <v>13</v>
      </c>
      <c r="P8" s="12">
        <v>14</v>
      </c>
      <c r="Q8" s="12">
        <v>15</v>
      </c>
      <c r="R8" s="12">
        <v>16</v>
      </c>
      <c r="S8" s="12">
        <v>17</v>
      </c>
      <c r="T8" s="12">
        <v>18</v>
      </c>
      <c r="U8" s="11">
        <v>19</v>
      </c>
      <c r="V8" s="11">
        <v>20</v>
      </c>
      <c r="W8" s="11">
        <v>21</v>
      </c>
      <c r="X8" s="11">
        <v>22</v>
      </c>
      <c r="Y8" s="11">
        <v>23</v>
      </c>
      <c r="Z8" s="11">
        <v>24</v>
      </c>
      <c r="AA8" s="11">
        <v>25</v>
      </c>
      <c r="AB8" s="11">
        <v>26</v>
      </c>
      <c r="AC8" s="11">
        <v>27</v>
      </c>
      <c r="AD8" s="11">
        <v>28</v>
      </c>
    </row>
    <row r="9" spans="1:30" x14ac:dyDescent="0.25">
      <c r="A9" s="3" t="s">
        <v>35</v>
      </c>
      <c r="B9" s="3" t="s">
        <v>66</v>
      </c>
      <c r="C9" s="10">
        <v>1</v>
      </c>
      <c r="D9" s="10">
        <v>2</v>
      </c>
      <c r="E9" s="11">
        <v>3</v>
      </c>
      <c r="F9" s="11">
        <v>4</v>
      </c>
      <c r="G9" s="12">
        <v>5</v>
      </c>
      <c r="H9" s="12">
        <v>6</v>
      </c>
      <c r="I9" s="11">
        <v>7</v>
      </c>
      <c r="J9" s="12">
        <v>8</v>
      </c>
      <c r="K9" s="11">
        <v>9</v>
      </c>
      <c r="L9" s="11">
        <v>10</v>
      </c>
      <c r="M9" s="12">
        <v>11</v>
      </c>
      <c r="N9" s="11">
        <v>12</v>
      </c>
      <c r="O9" s="11">
        <v>13</v>
      </c>
      <c r="P9" s="12">
        <v>14</v>
      </c>
      <c r="Q9" s="12">
        <v>15</v>
      </c>
      <c r="R9" s="12">
        <v>16</v>
      </c>
      <c r="S9" s="12">
        <v>17</v>
      </c>
      <c r="T9" s="11">
        <v>18</v>
      </c>
      <c r="U9" s="11">
        <v>19</v>
      </c>
      <c r="V9" s="11">
        <v>20</v>
      </c>
      <c r="W9" s="11">
        <v>21</v>
      </c>
      <c r="X9" s="11">
        <v>22</v>
      </c>
      <c r="Y9" s="11">
        <v>23</v>
      </c>
      <c r="Z9" s="11">
        <v>24</v>
      </c>
      <c r="AA9" s="11">
        <v>25</v>
      </c>
      <c r="AB9" s="11">
        <v>26</v>
      </c>
      <c r="AC9" s="11">
        <v>27</v>
      </c>
      <c r="AD9" s="11">
        <v>28</v>
      </c>
    </row>
    <row r="10" spans="1:30" x14ac:dyDescent="0.25">
      <c r="A10" s="3" t="s">
        <v>36</v>
      </c>
      <c r="B10" s="3" t="s">
        <v>67</v>
      </c>
      <c r="C10" s="10">
        <v>1</v>
      </c>
      <c r="D10" s="10">
        <v>2</v>
      </c>
      <c r="E10" s="12">
        <v>3</v>
      </c>
      <c r="F10" s="12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1">
        <v>11</v>
      </c>
      <c r="N10" s="12">
        <v>12</v>
      </c>
      <c r="O10" s="12">
        <v>13</v>
      </c>
      <c r="P10" s="12">
        <v>14</v>
      </c>
      <c r="Q10" s="12">
        <v>15</v>
      </c>
      <c r="R10" s="12">
        <v>16</v>
      </c>
      <c r="S10" s="12">
        <v>17</v>
      </c>
      <c r="T10" s="12">
        <v>18</v>
      </c>
      <c r="U10" s="11">
        <v>19</v>
      </c>
      <c r="V10" s="11">
        <v>20</v>
      </c>
      <c r="W10" s="11">
        <v>21</v>
      </c>
      <c r="X10" s="11">
        <v>22</v>
      </c>
      <c r="Y10" s="11">
        <v>23</v>
      </c>
      <c r="Z10" s="11">
        <v>24</v>
      </c>
      <c r="AA10" s="11">
        <v>25</v>
      </c>
      <c r="AB10" s="11">
        <v>26</v>
      </c>
      <c r="AC10" s="11">
        <v>27</v>
      </c>
      <c r="AD10" s="11">
        <v>28</v>
      </c>
    </row>
    <row r="11" spans="1:30" x14ac:dyDescent="0.25">
      <c r="A11" s="3" t="s">
        <v>37</v>
      </c>
      <c r="B11" s="3" t="s">
        <v>68</v>
      </c>
      <c r="C11" s="12">
        <v>1</v>
      </c>
      <c r="D11" s="12">
        <v>2</v>
      </c>
      <c r="E11" s="12">
        <v>3</v>
      </c>
      <c r="F11" s="12">
        <v>4</v>
      </c>
      <c r="G11" s="12">
        <v>5</v>
      </c>
      <c r="H11" s="12">
        <v>6</v>
      </c>
      <c r="I11" s="12">
        <v>7</v>
      </c>
      <c r="J11" s="12">
        <v>8</v>
      </c>
      <c r="K11" s="12">
        <v>9</v>
      </c>
      <c r="L11" s="12">
        <v>10</v>
      </c>
      <c r="M11" s="12">
        <v>11</v>
      </c>
      <c r="N11" s="12">
        <v>12</v>
      </c>
      <c r="O11" s="12">
        <v>13</v>
      </c>
      <c r="P11" s="12">
        <v>14</v>
      </c>
      <c r="Q11" s="12">
        <v>15</v>
      </c>
      <c r="R11" s="12">
        <v>16</v>
      </c>
      <c r="S11" s="12">
        <v>17</v>
      </c>
      <c r="T11" s="12">
        <v>18</v>
      </c>
      <c r="U11" s="11">
        <v>19</v>
      </c>
      <c r="V11" s="11">
        <v>20</v>
      </c>
      <c r="W11" s="11">
        <v>21</v>
      </c>
      <c r="X11" s="11">
        <v>22</v>
      </c>
      <c r="Y11" s="11">
        <v>23</v>
      </c>
      <c r="Z11" s="11">
        <v>24</v>
      </c>
      <c r="AA11" s="11">
        <v>25</v>
      </c>
      <c r="AB11" s="11">
        <v>26</v>
      </c>
      <c r="AC11" s="11">
        <v>27</v>
      </c>
      <c r="AD11" s="11">
        <v>28</v>
      </c>
    </row>
    <row r="12" spans="1:30" x14ac:dyDescent="0.25">
      <c r="A12" s="3" t="s">
        <v>38</v>
      </c>
      <c r="B12" s="3" t="s">
        <v>69</v>
      </c>
      <c r="C12" s="10">
        <v>1</v>
      </c>
      <c r="D12" s="10">
        <v>2</v>
      </c>
      <c r="E12" s="12">
        <v>3</v>
      </c>
      <c r="F12" s="12">
        <v>4</v>
      </c>
      <c r="G12" s="12">
        <v>5</v>
      </c>
      <c r="H12" s="12">
        <v>6</v>
      </c>
      <c r="I12" s="12">
        <v>7</v>
      </c>
      <c r="J12" s="12">
        <v>8</v>
      </c>
      <c r="K12" s="12">
        <v>9</v>
      </c>
      <c r="L12" s="12">
        <v>10</v>
      </c>
      <c r="M12" s="11">
        <v>11</v>
      </c>
      <c r="N12" s="12">
        <v>12</v>
      </c>
      <c r="O12" s="12">
        <v>13</v>
      </c>
      <c r="P12" s="12">
        <v>14</v>
      </c>
      <c r="Q12" s="12">
        <v>15</v>
      </c>
      <c r="R12" s="12">
        <v>16</v>
      </c>
      <c r="S12" s="12">
        <v>17</v>
      </c>
      <c r="T12" s="12">
        <v>18</v>
      </c>
      <c r="U12" s="11">
        <v>19</v>
      </c>
      <c r="V12" s="11">
        <v>20</v>
      </c>
      <c r="W12" s="11">
        <v>21</v>
      </c>
      <c r="X12" s="11">
        <v>22</v>
      </c>
      <c r="Y12" s="11">
        <v>23</v>
      </c>
      <c r="Z12" s="11">
        <v>24</v>
      </c>
      <c r="AA12" s="11">
        <v>25</v>
      </c>
      <c r="AB12" s="11">
        <v>26</v>
      </c>
      <c r="AC12" s="11">
        <v>27</v>
      </c>
      <c r="AD12" s="11">
        <v>28</v>
      </c>
    </row>
    <row r="13" spans="1:30" x14ac:dyDescent="0.25">
      <c r="A13" s="3" t="s">
        <v>39</v>
      </c>
      <c r="B13" s="3" t="s">
        <v>70</v>
      </c>
      <c r="C13" s="12">
        <v>1</v>
      </c>
      <c r="D13" s="12">
        <v>2</v>
      </c>
      <c r="E13" s="12">
        <v>3</v>
      </c>
      <c r="F13" s="12">
        <v>4</v>
      </c>
      <c r="G13" s="12">
        <v>5</v>
      </c>
      <c r="H13" s="12">
        <v>6</v>
      </c>
      <c r="I13" s="12">
        <v>7</v>
      </c>
      <c r="J13" s="12">
        <v>8</v>
      </c>
      <c r="K13" s="12">
        <v>9</v>
      </c>
      <c r="L13" s="12">
        <v>10</v>
      </c>
      <c r="M13" s="11">
        <v>11</v>
      </c>
      <c r="N13" s="12">
        <v>12</v>
      </c>
      <c r="O13" s="12">
        <v>13</v>
      </c>
      <c r="P13" s="12">
        <v>14</v>
      </c>
      <c r="Q13" s="12">
        <v>15</v>
      </c>
      <c r="R13" s="12">
        <v>16</v>
      </c>
      <c r="S13" s="12">
        <v>17</v>
      </c>
      <c r="T13" s="12">
        <v>18</v>
      </c>
      <c r="U13" s="11">
        <v>19</v>
      </c>
      <c r="V13" s="11">
        <v>20</v>
      </c>
      <c r="W13" s="11">
        <v>21</v>
      </c>
      <c r="X13" s="11">
        <v>22</v>
      </c>
      <c r="Y13" s="11">
        <v>23</v>
      </c>
      <c r="Z13" s="11">
        <v>24</v>
      </c>
      <c r="AA13" s="11">
        <v>25</v>
      </c>
      <c r="AB13" s="11">
        <v>26</v>
      </c>
      <c r="AC13" s="11">
        <v>27</v>
      </c>
      <c r="AD13" s="11">
        <v>28</v>
      </c>
    </row>
    <row r="14" spans="1:30" x14ac:dyDescent="0.25">
      <c r="A14" s="3" t="s">
        <v>40</v>
      </c>
      <c r="B14" s="3" t="s">
        <v>71</v>
      </c>
      <c r="C14" s="10">
        <v>1</v>
      </c>
      <c r="D14" s="10">
        <v>2</v>
      </c>
      <c r="E14" s="12">
        <v>3</v>
      </c>
      <c r="F14" s="12">
        <v>4</v>
      </c>
      <c r="G14" s="12">
        <v>5</v>
      </c>
      <c r="H14" s="12">
        <v>6</v>
      </c>
      <c r="I14" s="12">
        <v>7</v>
      </c>
      <c r="J14" s="12">
        <v>8</v>
      </c>
      <c r="K14" s="12">
        <v>9</v>
      </c>
      <c r="L14" s="12">
        <v>10</v>
      </c>
      <c r="M14" s="11">
        <v>11</v>
      </c>
      <c r="N14" s="12">
        <v>12</v>
      </c>
      <c r="O14" s="12">
        <v>13</v>
      </c>
      <c r="P14" s="12">
        <v>14</v>
      </c>
      <c r="Q14" s="12">
        <v>15</v>
      </c>
      <c r="R14" s="12">
        <v>16</v>
      </c>
      <c r="S14" s="12">
        <v>17</v>
      </c>
      <c r="T14" s="12">
        <v>18</v>
      </c>
      <c r="U14" s="11">
        <v>19</v>
      </c>
      <c r="V14" s="11">
        <v>20</v>
      </c>
      <c r="W14" s="11">
        <v>21</v>
      </c>
      <c r="X14" s="11">
        <v>22</v>
      </c>
      <c r="Y14" s="11">
        <v>23</v>
      </c>
      <c r="Z14" s="11">
        <v>24</v>
      </c>
      <c r="AA14" s="11">
        <v>25</v>
      </c>
      <c r="AB14" s="11">
        <v>26</v>
      </c>
      <c r="AC14" s="11">
        <v>27</v>
      </c>
      <c r="AD14" s="11">
        <v>28</v>
      </c>
    </row>
    <row r="15" spans="1:30" x14ac:dyDescent="0.25">
      <c r="A15" s="3" t="s">
        <v>41</v>
      </c>
      <c r="B15" s="3" t="s">
        <v>72</v>
      </c>
      <c r="C15" s="10">
        <v>1</v>
      </c>
      <c r="D15" s="10">
        <v>2</v>
      </c>
      <c r="E15" s="12">
        <v>3</v>
      </c>
      <c r="F15" s="12">
        <v>4</v>
      </c>
      <c r="G15" s="12">
        <v>5</v>
      </c>
      <c r="H15" s="12">
        <v>6</v>
      </c>
      <c r="I15" s="12">
        <v>7</v>
      </c>
      <c r="J15" s="12">
        <v>8</v>
      </c>
      <c r="K15" s="12">
        <v>9</v>
      </c>
      <c r="L15" s="12">
        <v>10</v>
      </c>
      <c r="M15" s="11">
        <v>11</v>
      </c>
      <c r="N15" s="12">
        <v>12</v>
      </c>
      <c r="O15" s="12">
        <v>13</v>
      </c>
      <c r="P15" s="12">
        <v>14</v>
      </c>
      <c r="Q15" s="12">
        <v>15</v>
      </c>
      <c r="R15" s="12">
        <v>16</v>
      </c>
      <c r="S15" s="12">
        <v>17</v>
      </c>
      <c r="T15" s="12">
        <v>18</v>
      </c>
      <c r="U15" s="11">
        <v>19</v>
      </c>
      <c r="V15" s="11">
        <v>20</v>
      </c>
      <c r="W15" s="11">
        <v>21</v>
      </c>
      <c r="X15" s="11">
        <v>22</v>
      </c>
      <c r="Y15" s="11">
        <v>23</v>
      </c>
      <c r="Z15" s="11">
        <v>24</v>
      </c>
      <c r="AA15" s="11">
        <v>25</v>
      </c>
      <c r="AB15" s="11">
        <v>26</v>
      </c>
      <c r="AC15" s="11">
        <v>27</v>
      </c>
      <c r="AD15" s="11">
        <v>28</v>
      </c>
    </row>
    <row r="16" spans="1:30" x14ac:dyDescent="0.25">
      <c r="A16" s="3" t="s">
        <v>42</v>
      </c>
      <c r="B16" s="3" t="s">
        <v>73</v>
      </c>
      <c r="C16" s="10">
        <v>1</v>
      </c>
      <c r="D16" s="10">
        <v>2</v>
      </c>
      <c r="E16" s="12">
        <v>3</v>
      </c>
      <c r="F16" s="12">
        <v>4</v>
      </c>
      <c r="G16" s="12">
        <v>5</v>
      </c>
      <c r="H16" s="12">
        <v>6</v>
      </c>
      <c r="I16" s="12">
        <v>7</v>
      </c>
      <c r="J16" s="12">
        <v>8</v>
      </c>
      <c r="K16" s="12">
        <v>9</v>
      </c>
      <c r="L16" s="12">
        <v>10</v>
      </c>
      <c r="M16" s="11">
        <v>11</v>
      </c>
      <c r="N16" s="12">
        <v>12</v>
      </c>
      <c r="O16" s="12">
        <v>13</v>
      </c>
      <c r="P16" s="12">
        <v>14</v>
      </c>
      <c r="Q16" s="12">
        <v>15</v>
      </c>
      <c r="R16" s="12">
        <v>16</v>
      </c>
      <c r="S16" s="12">
        <v>17</v>
      </c>
      <c r="T16" s="12">
        <v>18</v>
      </c>
      <c r="U16" s="11">
        <v>19</v>
      </c>
      <c r="V16" s="11">
        <v>20</v>
      </c>
      <c r="W16" s="11">
        <v>21</v>
      </c>
      <c r="X16" s="11">
        <v>22</v>
      </c>
      <c r="Y16" s="11">
        <v>23</v>
      </c>
      <c r="Z16" s="11">
        <v>24</v>
      </c>
      <c r="AA16" s="11">
        <v>25</v>
      </c>
      <c r="AB16" s="11">
        <v>26</v>
      </c>
      <c r="AC16" s="11">
        <v>27</v>
      </c>
      <c r="AD16" s="11">
        <v>28</v>
      </c>
    </row>
    <row r="17" spans="1:30" x14ac:dyDescent="0.25">
      <c r="A17" s="3" t="s">
        <v>43</v>
      </c>
      <c r="B17" s="3" t="s">
        <v>74</v>
      </c>
      <c r="C17" s="12">
        <v>1</v>
      </c>
      <c r="D17" s="12">
        <v>2</v>
      </c>
      <c r="E17" s="12">
        <v>3</v>
      </c>
      <c r="F17" s="12">
        <v>4</v>
      </c>
      <c r="G17" s="12">
        <v>5</v>
      </c>
      <c r="H17" s="12">
        <v>6</v>
      </c>
      <c r="I17" s="12">
        <v>7</v>
      </c>
      <c r="J17" s="12">
        <v>8</v>
      </c>
      <c r="K17" s="12">
        <v>9</v>
      </c>
      <c r="L17" s="12">
        <v>10</v>
      </c>
      <c r="M17" s="11">
        <v>11</v>
      </c>
      <c r="N17" s="12">
        <v>12</v>
      </c>
      <c r="O17" s="12">
        <v>13</v>
      </c>
      <c r="P17" s="12">
        <v>14</v>
      </c>
      <c r="Q17" s="12">
        <v>15</v>
      </c>
      <c r="R17" s="12">
        <v>16</v>
      </c>
      <c r="S17" s="12">
        <v>17</v>
      </c>
      <c r="T17" s="12">
        <v>18</v>
      </c>
      <c r="U17" s="11">
        <v>19</v>
      </c>
      <c r="V17" s="11">
        <v>20</v>
      </c>
      <c r="W17" s="11">
        <v>21</v>
      </c>
      <c r="X17" s="11">
        <v>22</v>
      </c>
      <c r="Y17" s="11">
        <v>23</v>
      </c>
      <c r="Z17" s="11">
        <v>24</v>
      </c>
      <c r="AA17" s="11">
        <v>25</v>
      </c>
      <c r="AB17" s="11">
        <v>26</v>
      </c>
      <c r="AC17" s="11">
        <v>27</v>
      </c>
      <c r="AD17" s="11">
        <v>28</v>
      </c>
    </row>
    <row r="18" spans="1:30" x14ac:dyDescent="0.25">
      <c r="A18" s="3" t="s">
        <v>44</v>
      </c>
      <c r="B18" s="3" t="s">
        <v>75</v>
      </c>
      <c r="C18" s="12">
        <v>1</v>
      </c>
      <c r="D18" s="12">
        <v>2</v>
      </c>
      <c r="E18" s="12">
        <v>3</v>
      </c>
      <c r="F18" s="12">
        <v>4</v>
      </c>
      <c r="G18" s="12">
        <v>5</v>
      </c>
      <c r="H18" s="12">
        <v>6</v>
      </c>
      <c r="I18" s="12">
        <v>7</v>
      </c>
      <c r="J18" s="12">
        <v>8</v>
      </c>
      <c r="K18" s="12">
        <v>9</v>
      </c>
      <c r="L18" s="12">
        <v>10</v>
      </c>
      <c r="M18" s="11">
        <v>11</v>
      </c>
      <c r="N18" s="12">
        <v>12</v>
      </c>
      <c r="O18" s="12">
        <v>13</v>
      </c>
      <c r="P18" s="12">
        <v>14</v>
      </c>
      <c r="Q18" s="12">
        <v>15</v>
      </c>
      <c r="R18" s="12">
        <v>16</v>
      </c>
      <c r="S18" s="12">
        <v>17</v>
      </c>
      <c r="T18" s="12">
        <v>18</v>
      </c>
      <c r="U18" s="11">
        <v>19</v>
      </c>
      <c r="V18" s="11">
        <v>20</v>
      </c>
      <c r="W18" s="11">
        <v>21</v>
      </c>
      <c r="X18" s="11">
        <v>22</v>
      </c>
      <c r="Y18" s="11">
        <v>23</v>
      </c>
      <c r="Z18" s="11">
        <v>24</v>
      </c>
      <c r="AA18" s="11">
        <v>25</v>
      </c>
      <c r="AB18" s="11">
        <v>26</v>
      </c>
      <c r="AC18" s="11">
        <v>27</v>
      </c>
      <c r="AD18" s="11">
        <v>28</v>
      </c>
    </row>
    <row r="19" spans="1:30" x14ac:dyDescent="0.25">
      <c r="A19" s="3" t="s">
        <v>45</v>
      </c>
      <c r="B19" s="3" t="s">
        <v>76</v>
      </c>
      <c r="C19" s="13">
        <v>1</v>
      </c>
      <c r="D19" s="13">
        <v>2</v>
      </c>
      <c r="E19" s="13">
        <v>3</v>
      </c>
      <c r="F19" s="13">
        <v>4</v>
      </c>
      <c r="G19" s="12">
        <v>5</v>
      </c>
      <c r="H19" s="12">
        <v>6</v>
      </c>
      <c r="I19" s="10">
        <v>7</v>
      </c>
      <c r="J19" s="12">
        <v>8</v>
      </c>
      <c r="K19" s="10">
        <v>9</v>
      </c>
      <c r="L19" s="13">
        <v>10</v>
      </c>
      <c r="M19" s="13">
        <v>11</v>
      </c>
      <c r="N19" s="13">
        <v>12</v>
      </c>
      <c r="O19" s="13">
        <v>13</v>
      </c>
      <c r="P19" s="13">
        <v>14</v>
      </c>
      <c r="Q19" s="13">
        <v>15</v>
      </c>
      <c r="R19" s="13">
        <v>16</v>
      </c>
      <c r="S19" s="13">
        <v>17</v>
      </c>
      <c r="T19" s="13">
        <v>18</v>
      </c>
      <c r="U19" s="13">
        <v>19</v>
      </c>
      <c r="V19" s="13">
        <v>20</v>
      </c>
      <c r="W19" s="13">
        <v>21</v>
      </c>
      <c r="X19" s="13">
        <v>22</v>
      </c>
      <c r="Y19" s="13">
        <v>23</v>
      </c>
      <c r="Z19" s="13">
        <v>24</v>
      </c>
      <c r="AA19" s="13">
        <v>25</v>
      </c>
      <c r="AB19" s="13">
        <v>26</v>
      </c>
      <c r="AC19" s="13">
        <v>27</v>
      </c>
      <c r="AD19" s="13">
        <v>28</v>
      </c>
    </row>
    <row r="20" spans="1:30" x14ac:dyDescent="0.25">
      <c r="A20" s="3" t="s">
        <v>46</v>
      </c>
      <c r="B20" s="3" t="s">
        <v>77</v>
      </c>
      <c r="C20" s="13">
        <v>1</v>
      </c>
      <c r="D20" s="13">
        <v>2</v>
      </c>
      <c r="E20" s="13">
        <v>3</v>
      </c>
      <c r="F20" s="13">
        <v>4</v>
      </c>
      <c r="G20" s="13">
        <v>5</v>
      </c>
      <c r="H20" s="13">
        <v>6</v>
      </c>
      <c r="I20" s="13">
        <v>7</v>
      </c>
      <c r="J20" s="13">
        <v>8</v>
      </c>
      <c r="K20" s="13">
        <v>9</v>
      </c>
      <c r="L20" s="13">
        <v>10</v>
      </c>
      <c r="M20" s="13">
        <v>11</v>
      </c>
      <c r="N20" s="13">
        <v>12</v>
      </c>
      <c r="O20" s="13">
        <v>13</v>
      </c>
      <c r="P20" s="13">
        <v>14</v>
      </c>
      <c r="Q20" s="13">
        <v>15</v>
      </c>
      <c r="R20" s="13">
        <v>16</v>
      </c>
      <c r="S20" s="13">
        <v>17</v>
      </c>
      <c r="T20" s="13">
        <v>18</v>
      </c>
      <c r="U20" s="13">
        <v>19</v>
      </c>
      <c r="V20" s="13">
        <v>20</v>
      </c>
      <c r="W20" s="13">
        <v>21</v>
      </c>
      <c r="X20" s="13">
        <v>22</v>
      </c>
      <c r="Y20" s="13">
        <v>23</v>
      </c>
      <c r="Z20" s="13">
        <v>24</v>
      </c>
      <c r="AA20" s="13">
        <v>25</v>
      </c>
      <c r="AB20" s="13">
        <v>26</v>
      </c>
      <c r="AC20" s="13">
        <v>27</v>
      </c>
      <c r="AD20" s="13">
        <v>28</v>
      </c>
    </row>
    <row r="21" spans="1:30" x14ac:dyDescent="0.25">
      <c r="A21" s="3" t="s">
        <v>47</v>
      </c>
      <c r="B21" s="3" t="s">
        <v>78</v>
      </c>
      <c r="C21" s="13">
        <v>1</v>
      </c>
      <c r="D21" s="13">
        <v>2</v>
      </c>
      <c r="E21" s="13">
        <v>3</v>
      </c>
      <c r="F21" s="13">
        <v>4</v>
      </c>
      <c r="G21" s="13">
        <v>5</v>
      </c>
      <c r="H21" s="13">
        <v>6</v>
      </c>
      <c r="I21" s="13">
        <v>7</v>
      </c>
      <c r="J21" s="13">
        <v>8</v>
      </c>
      <c r="K21" s="13">
        <v>9</v>
      </c>
      <c r="L21" s="13">
        <v>10</v>
      </c>
      <c r="M21" s="13">
        <v>11</v>
      </c>
      <c r="N21" s="13">
        <v>12</v>
      </c>
      <c r="O21" s="13">
        <v>13</v>
      </c>
      <c r="P21" s="13">
        <v>14</v>
      </c>
      <c r="Q21" s="13">
        <v>15</v>
      </c>
      <c r="R21" s="13">
        <v>16</v>
      </c>
      <c r="S21" s="13">
        <v>17</v>
      </c>
      <c r="T21" s="13">
        <v>18</v>
      </c>
      <c r="U21" s="13">
        <v>19</v>
      </c>
      <c r="V21" s="13">
        <v>20</v>
      </c>
      <c r="W21" s="13">
        <v>21</v>
      </c>
      <c r="X21" s="13">
        <v>22</v>
      </c>
      <c r="Y21" s="13">
        <v>23</v>
      </c>
      <c r="Z21" s="13">
        <v>24</v>
      </c>
      <c r="AA21" s="13">
        <v>25</v>
      </c>
      <c r="AB21" s="13">
        <v>26</v>
      </c>
      <c r="AC21" s="13">
        <v>27</v>
      </c>
      <c r="AD21" s="13">
        <v>28</v>
      </c>
    </row>
    <row r="22" spans="1:30" x14ac:dyDescent="0.25">
      <c r="A22" s="3" t="s">
        <v>48</v>
      </c>
      <c r="B22" s="3" t="s">
        <v>79</v>
      </c>
      <c r="C22" s="11">
        <v>1</v>
      </c>
      <c r="D22" s="11">
        <v>2</v>
      </c>
      <c r="E22" s="11">
        <v>3</v>
      </c>
      <c r="F22" s="11">
        <v>4</v>
      </c>
      <c r="G22" s="11">
        <v>5</v>
      </c>
      <c r="H22" s="11">
        <v>6</v>
      </c>
      <c r="I22" s="12">
        <v>7</v>
      </c>
      <c r="J22" s="12">
        <v>8</v>
      </c>
      <c r="K22" s="11">
        <v>9</v>
      </c>
      <c r="L22" s="12">
        <v>10</v>
      </c>
      <c r="M22" s="11">
        <v>11</v>
      </c>
      <c r="N22" s="12">
        <v>12</v>
      </c>
      <c r="O22" s="11">
        <v>13</v>
      </c>
      <c r="P22" s="11">
        <v>14</v>
      </c>
      <c r="Q22" s="12">
        <v>15</v>
      </c>
      <c r="R22" s="12">
        <v>16</v>
      </c>
      <c r="S22" s="12">
        <v>17</v>
      </c>
      <c r="T22" s="12">
        <v>18</v>
      </c>
      <c r="U22" s="12">
        <v>19</v>
      </c>
      <c r="V22" s="12">
        <v>20</v>
      </c>
      <c r="W22" s="12">
        <v>21</v>
      </c>
      <c r="X22" s="12">
        <v>22</v>
      </c>
      <c r="Y22" s="12">
        <v>23</v>
      </c>
      <c r="Z22" s="12">
        <v>24</v>
      </c>
      <c r="AA22" s="12">
        <v>25</v>
      </c>
      <c r="AB22" s="12">
        <v>26</v>
      </c>
      <c r="AC22" s="12">
        <v>27</v>
      </c>
      <c r="AD22" s="12">
        <v>28</v>
      </c>
    </row>
    <row r="23" spans="1:30" x14ac:dyDescent="0.25">
      <c r="A23" s="3" t="s">
        <v>49</v>
      </c>
      <c r="B23" s="3" t="s">
        <v>80</v>
      </c>
      <c r="C23" s="11">
        <v>1</v>
      </c>
      <c r="D23" s="11">
        <v>2</v>
      </c>
      <c r="E23" s="11">
        <v>3</v>
      </c>
      <c r="F23" s="11">
        <v>4</v>
      </c>
      <c r="G23" s="11">
        <v>5</v>
      </c>
      <c r="H23" s="11">
        <v>6</v>
      </c>
      <c r="I23" s="12">
        <v>7</v>
      </c>
      <c r="J23" s="12">
        <v>8</v>
      </c>
      <c r="K23" s="11">
        <v>9</v>
      </c>
      <c r="L23" s="12">
        <v>10</v>
      </c>
      <c r="M23" s="11">
        <v>11</v>
      </c>
      <c r="N23" s="12">
        <v>12</v>
      </c>
      <c r="O23" s="11">
        <v>13</v>
      </c>
      <c r="P23" s="11">
        <v>14</v>
      </c>
      <c r="Q23" s="12">
        <v>15</v>
      </c>
      <c r="R23" s="12">
        <v>16</v>
      </c>
      <c r="S23" s="12">
        <v>17</v>
      </c>
      <c r="T23" s="12">
        <v>18</v>
      </c>
      <c r="U23" s="12">
        <v>19</v>
      </c>
      <c r="V23" s="12">
        <v>20</v>
      </c>
      <c r="W23" s="12">
        <v>21</v>
      </c>
      <c r="X23" s="12">
        <v>22</v>
      </c>
      <c r="Y23" s="12">
        <v>23</v>
      </c>
      <c r="Z23" s="12">
        <v>24</v>
      </c>
      <c r="AA23" s="12">
        <v>25</v>
      </c>
      <c r="AB23" s="12">
        <v>26</v>
      </c>
      <c r="AC23" s="12">
        <v>27</v>
      </c>
      <c r="AD23" s="12">
        <v>28</v>
      </c>
    </row>
    <row r="24" spans="1:30" x14ac:dyDescent="0.25">
      <c r="A24" s="3" t="s">
        <v>50</v>
      </c>
      <c r="B24" s="3" t="s">
        <v>81</v>
      </c>
      <c r="C24" s="11">
        <v>1</v>
      </c>
      <c r="D24" s="11">
        <v>2</v>
      </c>
      <c r="E24" s="11">
        <v>3</v>
      </c>
      <c r="F24" s="11">
        <v>4</v>
      </c>
      <c r="G24" s="11">
        <v>5</v>
      </c>
      <c r="H24" s="11">
        <v>6</v>
      </c>
      <c r="I24" s="12">
        <v>7</v>
      </c>
      <c r="J24" s="12">
        <v>8</v>
      </c>
      <c r="K24" s="11">
        <v>9</v>
      </c>
      <c r="L24" s="12">
        <v>10</v>
      </c>
      <c r="M24" s="11">
        <v>11</v>
      </c>
      <c r="N24" s="12">
        <v>12</v>
      </c>
      <c r="O24" s="11">
        <v>13</v>
      </c>
      <c r="P24" s="11">
        <v>14</v>
      </c>
      <c r="Q24" s="12">
        <v>15</v>
      </c>
      <c r="R24" s="12">
        <v>16</v>
      </c>
      <c r="S24" s="12">
        <v>17</v>
      </c>
      <c r="T24" s="12">
        <v>18</v>
      </c>
      <c r="U24" s="12">
        <v>19</v>
      </c>
      <c r="V24" s="12">
        <v>20</v>
      </c>
      <c r="W24" s="12">
        <v>21</v>
      </c>
      <c r="X24" s="12">
        <v>22</v>
      </c>
      <c r="Y24" s="12">
        <v>23</v>
      </c>
      <c r="Z24" s="12">
        <v>24</v>
      </c>
      <c r="AA24" s="12">
        <v>25</v>
      </c>
      <c r="AB24" s="12">
        <v>26</v>
      </c>
      <c r="AC24" s="12">
        <v>27</v>
      </c>
      <c r="AD24" s="12">
        <v>28</v>
      </c>
    </row>
    <row r="25" spans="1:30" x14ac:dyDescent="0.25">
      <c r="A25" s="3" t="s">
        <v>51</v>
      </c>
      <c r="B25" s="3" t="s">
        <v>82</v>
      </c>
      <c r="C25" s="11">
        <v>1</v>
      </c>
      <c r="D25" s="11">
        <v>2</v>
      </c>
      <c r="E25" s="11">
        <v>3</v>
      </c>
      <c r="F25" s="11">
        <v>4</v>
      </c>
      <c r="G25" s="11">
        <v>5</v>
      </c>
      <c r="H25" s="11">
        <v>6</v>
      </c>
      <c r="I25" s="14">
        <v>7</v>
      </c>
      <c r="J25" s="12">
        <v>8</v>
      </c>
      <c r="K25" s="11">
        <v>9</v>
      </c>
      <c r="L25" s="14">
        <v>10</v>
      </c>
      <c r="M25" s="11">
        <v>11</v>
      </c>
      <c r="N25" s="14">
        <v>12</v>
      </c>
      <c r="O25" s="11">
        <v>13</v>
      </c>
      <c r="P25" s="11">
        <v>14</v>
      </c>
      <c r="Q25" s="12">
        <v>15</v>
      </c>
      <c r="R25" s="12">
        <v>16</v>
      </c>
      <c r="S25" s="12">
        <v>17</v>
      </c>
      <c r="T25" s="15">
        <v>18</v>
      </c>
      <c r="U25" s="15">
        <v>19</v>
      </c>
      <c r="V25" s="12">
        <v>20</v>
      </c>
      <c r="W25" s="12">
        <v>21</v>
      </c>
      <c r="X25" s="12">
        <v>22</v>
      </c>
      <c r="Y25" s="12">
        <v>23</v>
      </c>
      <c r="Z25" s="12">
        <v>24</v>
      </c>
      <c r="AA25" s="12">
        <v>25</v>
      </c>
      <c r="AB25" s="12">
        <v>26</v>
      </c>
      <c r="AC25" s="12">
        <v>27</v>
      </c>
      <c r="AD25" s="12">
        <v>28</v>
      </c>
    </row>
    <row r="26" spans="1:30" x14ac:dyDescent="0.25">
      <c r="A26" s="3" t="s">
        <v>52</v>
      </c>
      <c r="B26" s="3" t="s">
        <v>83</v>
      </c>
      <c r="C26" s="11">
        <v>1</v>
      </c>
      <c r="D26" s="11">
        <v>2</v>
      </c>
      <c r="E26" s="11">
        <v>3</v>
      </c>
      <c r="F26" s="11">
        <v>4</v>
      </c>
      <c r="G26" s="11">
        <v>5</v>
      </c>
      <c r="H26" s="11">
        <v>6</v>
      </c>
      <c r="I26" s="12">
        <v>7</v>
      </c>
      <c r="J26" s="12">
        <v>8</v>
      </c>
      <c r="K26" s="11">
        <v>9</v>
      </c>
      <c r="L26" s="12">
        <v>10</v>
      </c>
      <c r="M26" s="11">
        <v>11</v>
      </c>
      <c r="N26" s="12">
        <v>12</v>
      </c>
      <c r="O26" s="11">
        <v>13</v>
      </c>
      <c r="P26" s="11">
        <v>14</v>
      </c>
      <c r="Q26" s="12">
        <v>15</v>
      </c>
      <c r="R26" s="12">
        <v>16</v>
      </c>
      <c r="S26" s="12">
        <v>17</v>
      </c>
      <c r="T26" s="12">
        <v>18</v>
      </c>
      <c r="U26" s="12">
        <v>19</v>
      </c>
      <c r="V26" s="12">
        <v>20</v>
      </c>
      <c r="W26" s="12">
        <v>21</v>
      </c>
      <c r="X26" s="12">
        <v>22</v>
      </c>
      <c r="Y26" s="12">
        <v>23</v>
      </c>
      <c r="Z26" s="12">
        <v>24</v>
      </c>
      <c r="AA26" s="12">
        <v>25</v>
      </c>
      <c r="AB26" s="12">
        <v>26</v>
      </c>
      <c r="AC26" s="12">
        <v>27</v>
      </c>
      <c r="AD26" s="12">
        <v>28</v>
      </c>
    </row>
    <row r="27" spans="1:30" x14ac:dyDescent="0.25">
      <c r="A27" s="3" t="s">
        <v>53</v>
      </c>
      <c r="B27" s="3" t="s">
        <v>84</v>
      </c>
      <c r="C27" s="11">
        <v>1</v>
      </c>
      <c r="D27" s="11">
        <v>2</v>
      </c>
      <c r="E27" s="11">
        <v>3</v>
      </c>
      <c r="F27" s="11">
        <v>4</v>
      </c>
      <c r="G27" s="11">
        <v>5</v>
      </c>
      <c r="H27" s="11">
        <v>6</v>
      </c>
      <c r="I27" s="12">
        <v>7</v>
      </c>
      <c r="J27" s="12">
        <v>8</v>
      </c>
      <c r="K27" s="11">
        <v>9</v>
      </c>
      <c r="L27" s="12">
        <v>10</v>
      </c>
      <c r="M27" s="11">
        <v>11</v>
      </c>
      <c r="N27" s="12">
        <v>12</v>
      </c>
      <c r="O27" s="11">
        <v>13</v>
      </c>
      <c r="P27" s="11">
        <v>14</v>
      </c>
      <c r="Q27" s="12">
        <v>15</v>
      </c>
      <c r="R27" s="12">
        <v>16</v>
      </c>
      <c r="S27" s="12">
        <v>17</v>
      </c>
      <c r="T27" s="12">
        <v>18</v>
      </c>
      <c r="U27" s="12">
        <v>19</v>
      </c>
      <c r="V27" s="12">
        <v>20</v>
      </c>
      <c r="W27" s="12">
        <v>21</v>
      </c>
      <c r="X27" s="12">
        <v>22</v>
      </c>
      <c r="Y27" s="12">
        <v>23</v>
      </c>
      <c r="Z27" s="12">
        <v>24</v>
      </c>
      <c r="AA27" s="12">
        <v>25</v>
      </c>
      <c r="AB27" s="12">
        <v>26</v>
      </c>
      <c r="AC27" s="12">
        <v>27</v>
      </c>
      <c r="AD27" s="12">
        <v>28</v>
      </c>
    </row>
    <row r="28" spans="1:30" x14ac:dyDescent="0.25">
      <c r="A28" s="3" t="s">
        <v>54</v>
      </c>
      <c r="B28" s="3" t="s">
        <v>85</v>
      </c>
      <c r="C28" s="11">
        <v>1</v>
      </c>
      <c r="D28" s="11">
        <v>2</v>
      </c>
      <c r="E28" s="11">
        <v>3</v>
      </c>
      <c r="F28" s="11">
        <v>4</v>
      </c>
      <c r="G28" s="11">
        <v>5</v>
      </c>
      <c r="H28" s="11">
        <v>6</v>
      </c>
      <c r="I28" s="12">
        <v>7</v>
      </c>
      <c r="J28" s="12">
        <v>8</v>
      </c>
      <c r="K28" s="11">
        <v>9</v>
      </c>
      <c r="L28" s="12">
        <v>10</v>
      </c>
      <c r="M28" s="11">
        <v>11</v>
      </c>
      <c r="N28" s="12">
        <v>12</v>
      </c>
      <c r="O28" s="11">
        <v>13</v>
      </c>
      <c r="P28" s="11">
        <v>14</v>
      </c>
      <c r="Q28" s="12">
        <v>15</v>
      </c>
      <c r="R28" s="12">
        <v>16</v>
      </c>
      <c r="S28" s="12">
        <v>17</v>
      </c>
      <c r="T28" s="12">
        <v>18</v>
      </c>
      <c r="U28" s="12">
        <v>19</v>
      </c>
      <c r="V28" s="12">
        <v>20</v>
      </c>
      <c r="W28" s="12">
        <v>21</v>
      </c>
      <c r="X28" s="12">
        <v>22</v>
      </c>
      <c r="Y28" s="12">
        <v>23</v>
      </c>
      <c r="Z28" s="12">
        <v>24</v>
      </c>
      <c r="AA28" s="12">
        <v>25</v>
      </c>
      <c r="AB28" s="12">
        <v>26</v>
      </c>
      <c r="AC28" s="12">
        <v>27</v>
      </c>
      <c r="AD28" s="12">
        <v>28</v>
      </c>
    </row>
    <row r="29" spans="1:30" x14ac:dyDescent="0.25">
      <c r="A29" s="3" t="s">
        <v>55</v>
      </c>
      <c r="B29" s="3" t="s">
        <v>86</v>
      </c>
      <c r="C29" s="11">
        <v>1</v>
      </c>
      <c r="D29" s="11">
        <v>2</v>
      </c>
      <c r="E29" s="11">
        <v>3</v>
      </c>
      <c r="F29" s="11">
        <v>4</v>
      </c>
      <c r="G29" s="11">
        <v>5</v>
      </c>
      <c r="H29" s="11">
        <v>6</v>
      </c>
      <c r="I29" s="12">
        <v>7</v>
      </c>
      <c r="J29" s="12">
        <v>8</v>
      </c>
      <c r="K29" s="11">
        <v>9</v>
      </c>
      <c r="L29" s="12">
        <v>10</v>
      </c>
      <c r="M29" s="11">
        <v>11</v>
      </c>
      <c r="N29" s="12">
        <v>12</v>
      </c>
      <c r="O29" s="11">
        <v>13</v>
      </c>
      <c r="P29" s="11">
        <v>14</v>
      </c>
      <c r="Q29" s="12">
        <v>15</v>
      </c>
      <c r="R29" s="12">
        <v>16</v>
      </c>
      <c r="S29" s="12">
        <v>17</v>
      </c>
      <c r="T29" s="12">
        <v>18</v>
      </c>
      <c r="U29" s="12">
        <v>19</v>
      </c>
      <c r="V29" s="12">
        <v>20</v>
      </c>
      <c r="W29" s="12">
        <v>21</v>
      </c>
      <c r="X29" s="12">
        <v>22</v>
      </c>
      <c r="Y29" s="12">
        <v>23</v>
      </c>
      <c r="Z29" s="12">
        <v>24</v>
      </c>
      <c r="AA29" s="12">
        <v>25</v>
      </c>
      <c r="AB29" s="12">
        <v>26</v>
      </c>
      <c r="AC29" s="12">
        <v>27</v>
      </c>
      <c r="AD29" s="12">
        <v>28</v>
      </c>
    </row>
    <row r="30" spans="1:30" x14ac:dyDescent="0.25">
      <c r="A30" s="3" t="s">
        <v>56</v>
      </c>
      <c r="B30" s="3" t="s">
        <v>87</v>
      </c>
      <c r="C30" s="11">
        <v>1</v>
      </c>
      <c r="D30" s="11">
        <v>2</v>
      </c>
      <c r="E30" s="11">
        <v>3</v>
      </c>
      <c r="F30" s="11">
        <v>4</v>
      </c>
      <c r="G30" s="11">
        <v>5</v>
      </c>
      <c r="H30" s="11">
        <v>6</v>
      </c>
      <c r="I30" s="12">
        <v>7</v>
      </c>
      <c r="J30" s="12">
        <v>8</v>
      </c>
      <c r="K30" s="11">
        <v>9</v>
      </c>
      <c r="L30" s="12">
        <v>10</v>
      </c>
      <c r="M30" s="11">
        <v>11</v>
      </c>
      <c r="N30" s="12">
        <v>12</v>
      </c>
      <c r="O30" s="11">
        <v>13</v>
      </c>
      <c r="P30" s="11">
        <v>14</v>
      </c>
      <c r="Q30" s="12">
        <v>15</v>
      </c>
      <c r="R30" s="12">
        <v>16</v>
      </c>
      <c r="S30" s="12">
        <v>17</v>
      </c>
      <c r="T30" s="12">
        <v>18</v>
      </c>
      <c r="U30" s="12">
        <v>19</v>
      </c>
      <c r="V30" s="12">
        <v>20</v>
      </c>
      <c r="W30" s="12">
        <v>21</v>
      </c>
      <c r="X30" s="12">
        <v>22</v>
      </c>
      <c r="Y30" s="12">
        <v>23</v>
      </c>
      <c r="Z30" s="12">
        <v>24</v>
      </c>
      <c r="AA30" s="12">
        <v>25</v>
      </c>
      <c r="AB30" s="12">
        <v>26</v>
      </c>
      <c r="AC30" s="12">
        <v>27</v>
      </c>
      <c r="AD30" s="12">
        <v>28</v>
      </c>
    </row>
    <row r="31" spans="1:30" x14ac:dyDescent="0.25">
      <c r="A31" s="3" t="s">
        <v>57</v>
      </c>
      <c r="B31" s="3" t="s">
        <v>88</v>
      </c>
      <c r="C31" s="11">
        <v>1</v>
      </c>
      <c r="D31" s="11">
        <v>2</v>
      </c>
      <c r="E31" s="11">
        <v>3</v>
      </c>
      <c r="F31" s="11">
        <v>4</v>
      </c>
      <c r="G31" s="11">
        <v>5</v>
      </c>
      <c r="H31" s="11">
        <v>6</v>
      </c>
      <c r="I31" s="14">
        <v>7</v>
      </c>
      <c r="J31" s="12">
        <v>8</v>
      </c>
      <c r="K31" s="11">
        <v>9</v>
      </c>
      <c r="L31" s="14">
        <v>10</v>
      </c>
      <c r="M31" s="11">
        <v>11</v>
      </c>
      <c r="N31" s="14">
        <v>12</v>
      </c>
      <c r="O31" s="11">
        <v>13</v>
      </c>
      <c r="P31" s="11">
        <v>14</v>
      </c>
      <c r="Q31" s="12">
        <v>15</v>
      </c>
      <c r="R31" s="12">
        <v>16</v>
      </c>
      <c r="S31" s="12">
        <v>17</v>
      </c>
      <c r="T31" s="14">
        <v>18</v>
      </c>
      <c r="U31" s="14">
        <v>19</v>
      </c>
      <c r="V31" s="12">
        <v>20</v>
      </c>
      <c r="W31" s="12">
        <v>21</v>
      </c>
      <c r="X31" s="12">
        <v>22</v>
      </c>
      <c r="Y31" s="12">
        <v>23</v>
      </c>
      <c r="Z31" s="12">
        <v>24</v>
      </c>
      <c r="AA31" s="12">
        <v>25</v>
      </c>
      <c r="AB31" s="12">
        <v>26</v>
      </c>
      <c r="AC31" s="12">
        <v>27</v>
      </c>
      <c r="AD31" s="12">
        <v>28</v>
      </c>
    </row>
    <row r="32" spans="1:30" x14ac:dyDescent="0.25">
      <c r="A32" s="3" t="s">
        <v>58</v>
      </c>
      <c r="B32" s="3" t="s">
        <v>89</v>
      </c>
      <c r="C32" s="16">
        <v>1</v>
      </c>
      <c r="D32" s="16">
        <v>2</v>
      </c>
      <c r="E32" s="16">
        <v>3</v>
      </c>
      <c r="F32" s="16">
        <v>4</v>
      </c>
      <c r="G32" s="16">
        <v>5</v>
      </c>
      <c r="H32" s="16">
        <v>6</v>
      </c>
      <c r="I32" s="16">
        <v>7</v>
      </c>
      <c r="J32" s="16">
        <v>8</v>
      </c>
      <c r="K32" s="16">
        <v>9</v>
      </c>
      <c r="L32" s="16">
        <v>10</v>
      </c>
      <c r="M32" s="16">
        <v>11</v>
      </c>
      <c r="N32" s="16">
        <v>12</v>
      </c>
      <c r="O32" s="16">
        <v>13</v>
      </c>
      <c r="P32" s="16">
        <v>14</v>
      </c>
      <c r="Q32" s="16">
        <v>15</v>
      </c>
      <c r="R32" s="16">
        <v>16</v>
      </c>
      <c r="S32" s="16">
        <v>17</v>
      </c>
      <c r="T32" s="16">
        <v>18</v>
      </c>
      <c r="U32" s="16">
        <v>19</v>
      </c>
      <c r="V32" s="16">
        <v>20</v>
      </c>
      <c r="W32" s="16">
        <v>21</v>
      </c>
      <c r="X32" s="16">
        <v>22</v>
      </c>
      <c r="Y32" s="16">
        <v>23</v>
      </c>
      <c r="Z32" s="16">
        <v>24</v>
      </c>
      <c r="AA32" s="16">
        <v>25</v>
      </c>
      <c r="AB32" s="16">
        <v>26</v>
      </c>
      <c r="AC32" s="16">
        <v>27</v>
      </c>
      <c r="AD32" s="16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32"/>
  <sheetViews>
    <sheetView view="pageBreakPreview" zoomScale="85" zoomScaleNormal="100" zoomScaleSheetLayoutView="85" workbookViewId="0">
      <selection activeCell="E15" sqref="E15"/>
    </sheetView>
  </sheetViews>
  <sheetFormatPr baseColWidth="10" defaultRowHeight="15" x14ac:dyDescent="0.25"/>
  <cols>
    <col min="1" max="1" width="16.85546875" bestFit="1" customWidth="1"/>
    <col min="2" max="2" width="14.140625" bestFit="1" customWidth="1"/>
    <col min="3" max="5" width="18.140625" customWidth="1"/>
    <col min="6" max="6" width="17.42578125" customWidth="1"/>
    <col min="7" max="7" width="15.42578125" customWidth="1"/>
    <col min="8" max="8" width="18.85546875" customWidth="1"/>
  </cols>
  <sheetData>
    <row r="1" spans="1:8" ht="15.75" thickBot="1" x14ac:dyDescent="0.3">
      <c r="A1" s="20" t="s">
        <v>0</v>
      </c>
      <c r="B1" s="21" t="s">
        <v>1</v>
      </c>
      <c r="C1" s="69" t="s">
        <v>11</v>
      </c>
      <c r="D1" s="69" t="s">
        <v>14</v>
      </c>
      <c r="E1" s="69" t="s">
        <v>12</v>
      </c>
      <c r="F1" s="70" t="s">
        <v>10</v>
      </c>
      <c r="G1" s="71" t="s">
        <v>9</v>
      </c>
      <c r="H1" s="72" t="s">
        <v>8</v>
      </c>
    </row>
    <row r="2" spans="1:8" ht="15.75" thickBot="1" x14ac:dyDescent="0.3">
      <c r="A2" s="25" t="s">
        <v>28</v>
      </c>
      <c r="B2" s="26" t="s">
        <v>90</v>
      </c>
      <c r="C2" s="26">
        <f>COUNTIFS('Base de données'!$B:$B,$A2,'Base de données'!$C:$C,C$1)</f>
        <v>0</v>
      </c>
      <c r="D2" s="26">
        <f>COUNTIFS('Base de données'!$B:$B,$A2,'Base de données'!$C:$C,D$1)</f>
        <v>0</v>
      </c>
      <c r="E2" s="26">
        <f>COUNTIFS('Base de données'!$B:$B,$A2,'Base de données'!$C:$C,E$1)</f>
        <v>0</v>
      </c>
      <c r="F2" s="27">
        <f>COUNTIFS('Base de données'!$B:$B,$A2,'Base de données'!$C:$C,F$1)</f>
        <v>0</v>
      </c>
      <c r="G2" s="26">
        <f>COUNTIFS('Base de données'!$B:$B,$A2,'Base de données'!$C:$C,G$1)</f>
        <v>0</v>
      </c>
      <c r="H2" s="28">
        <f>COUNTIFS('Base de données'!$B:$B,$A2,'Base de données'!$C:$C,H$1)</f>
        <v>0</v>
      </c>
    </row>
    <row r="3" spans="1:8" ht="15.75" thickBot="1" x14ac:dyDescent="0.3">
      <c r="A3" s="25" t="s">
        <v>29</v>
      </c>
      <c r="B3" s="26" t="s">
        <v>91</v>
      </c>
      <c r="C3" s="3">
        <f>COUNTIFS('Base de données'!$B:$B,$A3,'Base de données'!$C:$C,C$1)</f>
        <v>0</v>
      </c>
      <c r="D3" s="3">
        <f>COUNTIFS('Base de données'!$B:$B,$A3,'Base de données'!$C:$C,D$1)</f>
        <v>0</v>
      </c>
      <c r="E3" s="3">
        <f>COUNTIFS('Base de données'!$B:$B,$A3,'Base de données'!$C:$C,E$1)</f>
        <v>0</v>
      </c>
      <c r="F3" s="7">
        <f>COUNTIFS('Base de données'!$B:$B,$A3,'Base de données'!$C:$C,F$1)</f>
        <v>0</v>
      </c>
      <c r="G3" s="3">
        <f>COUNTIFS('Base de données'!$B:$B,$A3,'Base de données'!$C:$C,G$1)</f>
        <v>0</v>
      </c>
      <c r="H3" s="8">
        <f>COUNTIFS('Base de données'!$B:$B,$A3,'Base de données'!$C:$C,H$1)</f>
        <v>0</v>
      </c>
    </row>
    <row r="4" spans="1:8" ht="15.75" thickBot="1" x14ac:dyDescent="0.3">
      <c r="A4" s="25" t="s">
        <v>30</v>
      </c>
      <c r="B4" s="26" t="s">
        <v>92</v>
      </c>
      <c r="C4" s="3">
        <f>COUNTIFS('Base de données'!$B:$B,$A4,'Base de données'!$C:$C,C$1)</f>
        <v>0</v>
      </c>
      <c r="D4" s="3">
        <f>COUNTIFS('Base de données'!$B:$B,$A4,'Base de données'!$C:$C,D$1)</f>
        <v>0</v>
      </c>
      <c r="E4" s="3">
        <f>COUNTIFS('Base de données'!$B:$B,$A4,'Base de données'!$C:$C,E$1)</f>
        <v>0</v>
      </c>
      <c r="F4" s="7">
        <f>COUNTIFS('Base de données'!$B:$B,$A4,'Base de données'!$C:$C,F$1)</f>
        <v>0</v>
      </c>
      <c r="G4" s="3">
        <f>COUNTIFS('Base de données'!$B:$B,$A4,'Base de données'!$C:$C,G$1)</f>
        <v>0</v>
      </c>
      <c r="H4" s="8">
        <f>COUNTIFS('Base de données'!$B:$B,$A4,'Base de données'!$C:$C,H$1)</f>
        <v>0</v>
      </c>
    </row>
    <row r="5" spans="1:8" ht="15.75" thickBot="1" x14ac:dyDescent="0.3">
      <c r="A5" s="25" t="s">
        <v>31</v>
      </c>
      <c r="B5" s="26" t="s">
        <v>93</v>
      </c>
      <c r="C5" s="3">
        <f>COUNTIFS('Base de données'!$B:$B,$A5,'Base de données'!$C:$C,C$1)</f>
        <v>0</v>
      </c>
      <c r="D5" s="3">
        <f>COUNTIFS('Base de données'!$B:$B,$A5,'Base de données'!$C:$C,D$1)</f>
        <v>0</v>
      </c>
      <c r="E5" s="3">
        <f>COUNTIFS('Base de données'!$B:$B,$A5,'Base de données'!$C:$C,E$1)</f>
        <v>0</v>
      </c>
      <c r="F5" s="7">
        <f>COUNTIFS('Base de données'!$B:$B,$A5,'Base de données'!$C:$C,F$1)</f>
        <v>0</v>
      </c>
      <c r="G5" s="3">
        <f>COUNTIFS('Base de données'!$B:$B,$A5,'Base de données'!$C:$C,G$1)</f>
        <v>0</v>
      </c>
      <c r="H5" s="8">
        <f>COUNTIFS('Base de données'!$B:$B,$A5,'Base de données'!$C:$C,H$1)</f>
        <v>0</v>
      </c>
    </row>
    <row r="6" spans="1:8" ht="15.75" thickBot="1" x14ac:dyDescent="0.3">
      <c r="A6" s="25" t="s">
        <v>32</v>
      </c>
      <c r="B6" s="26" t="s">
        <v>94</v>
      </c>
      <c r="C6" s="3">
        <f>COUNTIFS('Base de données'!$B:$B,$A6,'Base de données'!$C:$C,C$1)</f>
        <v>0</v>
      </c>
      <c r="D6" s="3">
        <f>COUNTIFS('Base de données'!$B:$B,$A6,'Base de données'!$C:$C,D$1)</f>
        <v>0</v>
      </c>
      <c r="E6" s="3">
        <f>COUNTIFS('Base de données'!$B:$B,$A6,'Base de données'!$C:$C,E$1)</f>
        <v>0</v>
      </c>
      <c r="F6" s="7">
        <f>COUNTIFS('Base de données'!$B:$B,$A6,'Base de données'!$C:$C,F$1)</f>
        <v>0</v>
      </c>
      <c r="G6" s="3">
        <f>COUNTIFS('Base de données'!$B:$B,$A6,'Base de données'!$C:$C,G$1)</f>
        <v>0</v>
      </c>
      <c r="H6" s="8">
        <f>COUNTIFS('Base de données'!$B:$B,$A6,'Base de données'!$C:$C,H$1)</f>
        <v>0</v>
      </c>
    </row>
    <row r="7" spans="1:8" ht="15.75" thickBot="1" x14ac:dyDescent="0.3">
      <c r="A7" s="25" t="s">
        <v>33</v>
      </c>
      <c r="B7" s="26" t="s">
        <v>95</v>
      </c>
      <c r="C7" s="3">
        <f>COUNTIFS('Base de données'!$B:$B,$A7,'Base de données'!$C:$C,C$1)</f>
        <v>0</v>
      </c>
      <c r="D7" s="3">
        <f>COUNTIFS('Base de données'!$B:$B,$A7,'Base de données'!$C:$C,D$1)</f>
        <v>0</v>
      </c>
      <c r="E7" s="3">
        <f>COUNTIFS('Base de données'!$B:$B,$A7,'Base de données'!$C:$C,E$1)</f>
        <v>0</v>
      </c>
      <c r="F7" s="7">
        <f>COUNTIFS('Base de données'!$B:$B,$A7,'Base de données'!$C:$C,F$1)</f>
        <v>0</v>
      </c>
      <c r="G7" s="3">
        <f>COUNTIFS('Base de données'!$B:$B,$A7,'Base de données'!$C:$C,G$1)</f>
        <v>0</v>
      </c>
      <c r="H7" s="8">
        <f>COUNTIFS('Base de données'!$B:$B,$A7,'Base de données'!$C:$C,H$1)</f>
        <v>0</v>
      </c>
    </row>
    <row r="8" spans="1:8" ht="15.75" thickBot="1" x14ac:dyDescent="0.3">
      <c r="A8" s="25" t="s">
        <v>34</v>
      </c>
      <c r="B8" s="26" t="s">
        <v>96</v>
      </c>
      <c r="C8" s="3">
        <f>COUNTIFS('Base de données'!$B:$B,$A8,'Base de données'!$C:$C,C$1)</f>
        <v>0</v>
      </c>
      <c r="D8" s="3">
        <f>COUNTIFS('Base de données'!$B:$B,$A8,'Base de données'!$C:$C,D$1)</f>
        <v>0</v>
      </c>
      <c r="E8" s="3">
        <f>COUNTIFS('Base de données'!$B:$B,$A8,'Base de données'!$C:$C,E$1)</f>
        <v>0</v>
      </c>
      <c r="F8" s="7">
        <f>COUNTIFS('Base de données'!$B:$B,$A8,'Base de données'!$C:$C,F$1)</f>
        <v>0</v>
      </c>
      <c r="G8" s="3">
        <f>COUNTIFS('Base de données'!$B:$B,$A8,'Base de données'!$C:$C,G$1)</f>
        <v>0</v>
      </c>
      <c r="H8" s="8">
        <f>COUNTIFS('Base de données'!$B:$B,$A8,'Base de données'!$C:$C,H$1)</f>
        <v>0</v>
      </c>
    </row>
    <row r="9" spans="1:8" ht="15.75" thickBot="1" x14ac:dyDescent="0.3">
      <c r="A9" s="25" t="s">
        <v>35</v>
      </c>
      <c r="B9" s="26" t="s">
        <v>97</v>
      </c>
      <c r="C9" s="3">
        <f>COUNTIFS('Base de données'!$B:$B,$A9,'Base de données'!$C:$C,C$1)</f>
        <v>0</v>
      </c>
      <c r="D9" s="3">
        <f>COUNTIFS('Base de données'!$B:$B,$A9,'Base de données'!$C:$C,D$1)</f>
        <v>0</v>
      </c>
      <c r="E9" s="3">
        <f>COUNTIFS('Base de données'!$B:$B,$A9,'Base de données'!$C:$C,E$1)</f>
        <v>0</v>
      </c>
      <c r="F9" s="7">
        <f>COUNTIFS('Base de données'!$B:$B,$A9,'Base de données'!$C:$C,F$1)</f>
        <v>0</v>
      </c>
      <c r="G9" s="3">
        <f>COUNTIFS('Base de données'!$B:$B,$A9,'Base de données'!$C:$C,G$1)</f>
        <v>0</v>
      </c>
      <c r="H9" s="8">
        <f>COUNTIFS('Base de données'!$B:$B,$A9,'Base de données'!$C:$C,H$1)</f>
        <v>0</v>
      </c>
    </row>
    <row r="10" spans="1:8" ht="15.75" thickBot="1" x14ac:dyDescent="0.3">
      <c r="A10" s="25" t="s">
        <v>36</v>
      </c>
      <c r="B10" s="26" t="s">
        <v>98</v>
      </c>
      <c r="C10" s="3">
        <f>COUNTIFS('Base de données'!$B:$B,$A10,'Base de données'!$C:$C,C$1)</f>
        <v>0</v>
      </c>
      <c r="D10" s="3">
        <f>COUNTIFS('Base de données'!$B:$B,$A10,'Base de données'!$C:$C,D$1)</f>
        <v>0</v>
      </c>
      <c r="E10" s="3">
        <f>COUNTIFS('Base de données'!$B:$B,$A10,'Base de données'!$C:$C,E$1)</f>
        <v>0</v>
      </c>
      <c r="F10" s="7">
        <f>COUNTIFS('Base de données'!$B:$B,$A10,'Base de données'!$C:$C,F$1)</f>
        <v>0</v>
      </c>
      <c r="G10" s="3">
        <f>COUNTIFS('Base de données'!$B:$B,$A10,'Base de données'!$C:$C,G$1)</f>
        <v>0</v>
      </c>
      <c r="H10" s="8">
        <f>COUNTIFS('Base de données'!$B:$B,$A10,'Base de données'!$C:$C,H$1)</f>
        <v>0</v>
      </c>
    </row>
    <row r="11" spans="1:8" ht="15.75" thickBot="1" x14ac:dyDescent="0.3">
      <c r="A11" s="25" t="s">
        <v>37</v>
      </c>
      <c r="B11" s="26" t="s">
        <v>99</v>
      </c>
      <c r="C11" s="3">
        <f>COUNTIFS('Base de données'!$B:$B,$A11,'Base de données'!$C:$C,C$1)</f>
        <v>0</v>
      </c>
      <c r="D11" s="3">
        <f>COUNTIFS('Base de données'!$B:$B,$A11,'Base de données'!$C:$C,D$1)</f>
        <v>0</v>
      </c>
      <c r="E11" s="3">
        <f>COUNTIFS('Base de données'!$B:$B,$A11,'Base de données'!$C:$C,E$1)</f>
        <v>0</v>
      </c>
      <c r="F11" s="7">
        <f>COUNTIFS('Base de données'!$B:$B,$A11,'Base de données'!$C:$C,F$1)</f>
        <v>0</v>
      </c>
      <c r="G11" s="3">
        <f>COUNTIFS('Base de données'!$B:$B,$A11,'Base de données'!$C:$C,G$1)</f>
        <v>0</v>
      </c>
      <c r="H11" s="8">
        <f>COUNTIFS('Base de données'!$B:$B,$A11,'Base de données'!$C:$C,H$1)</f>
        <v>0</v>
      </c>
    </row>
    <row r="12" spans="1:8" ht="15.75" thickBot="1" x14ac:dyDescent="0.3">
      <c r="A12" s="25" t="s">
        <v>38</v>
      </c>
      <c r="B12" s="26" t="s">
        <v>100</v>
      </c>
      <c r="C12" s="3">
        <f>COUNTIFS('Base de données'!$B:$B,$A12,'Base de données'!$C:$C,C$1)</f>
        <v>0</v>
      </c>
      <c r="D12" s="3">
        <f>COUNTIFS('Base de données'!$B:$B,$A12,'Base de données'!$C:$C,D$1)</f>
        <v>0</v>
      </c>
      <c r="E12" s="3">
        <f>COUNTIFS('Base de données'!$B:$B,$A12,'Base de données'!$C:$C,E$1)</f>
        <v>0</v>
      </c>
      <c r="F12" s="7">
        <f>COUNTIFS('Base de données'!$B:$B,$A12,'Base de données'!$C:$C,F$1)</f>
        <v>0</v>
      </c>
      <c r="G12" s="3">
        <f>COUNTIFS('Base de données'!$B:$B,$A12,'Base de données'!$C:$C,G$1)</f>
        <v>0</v>
      </c>
      <c r="H12" s="8">
        <f>COUNTIFS('Base de données'!$B:$B,$A12,'Base de données'!$C:$C,H$1)</f>
        <v>0</v>
      </c>
    </row>
    <row r="13" spans="1:8" ht="15.75" thickBot="1" x14ac:dyDescent="0.3">
      <c r="A13" s="25" t="s">
        <v>39</v>
      </c>
      <c r="B13" s="26" t="s">
        <v>101</v>
      </c>
      <c r="C13" s="3">
        <f>COUNTIFS('Base de données'!$B:$B,$A13,'Base de données'!$C:$C,C$1)</f>
        <v>0</v>
      </c>
      <c r="D13" s="3">
        <f>COUNTIFS('Base de données'!$B:$B,$A13,'Base de données'!$C:$C,D$1)</f>
        <v>0</v>
      </c>
      <c r="E13" s="3">
        <f>COUNTIFS('Base de données'!$B:$B,$A13,'Base de données'!$C:$C,E$1)</f>
        <v>0</v>
      </c>
      <c r="F13" s="7">
        <f>COUNTIFS('Base de données'!$B:$B,$A13,'Base de données'!$C:$C,F$1)</f>
        <v>0</v>
      </c>
      <c r="G13" s="3">
        <f>COUNTIFS('Base de données'!$B:$B,$A13,'Base de données'!$C:$C,G$1)</f>
        <v>0</v>
      </c>
      <c r="H13" s="8">
        <f>COUNTIFS('Base de données'!$B:$B,$A13,'Base de données'!$C:$C,H$1)</f>
        <v>0</v>
      </c>
    </row>
    <row r="14" spans="1:8" ht="15.75" thickBot="1" x14ac:dyDescent="0.3">
      <c r="A14" s="25" t="s">
        <v>40</v>
      </c>
      <c r="B14" s="26" t="s">
        <v>102</v>
      </c>
      <c r="C14" s="3">
        <f>COUNTIFS('Base de données'!$B:$B,$A14,'Base de données'!$C:$C,C$1)</f>
        <v>0</v>
      </c>
      <c r="D14" s="3">
        <f>COUNTIFS('Base de données'!$B:$B,$A14,'Base de données'!$C:$C,D$1)</f>
        <v>0</v>
      </c>
      <c r="E14" s="3">
        <f>COUNTIFS('Base de données'!$B:$B,$A14,'Base de données'!$C:$C,E$1)</f>
        <v>0</v>
      </c>
      <c r="F14" s="7">
        <f>COUNTIFS('Base de données'!$B:$B,$A14,'Base de données'!$C:$C,F$1)</f>
        <v>0</v>
      </c>
      <c r="G14" s="3">
        <f>COUNTIFS('Base de données'!$B:$B,$A14,'Base de données'!$C:$C,G$1)</f>
        <v>0</v>
      </c>
      <c r="H14" s="8">
        <f>COUNTIFS('Base de données'!$B:$B,$A14,'Base de données'!$C:$C,H$1)</f>
        <v>0</v>
      </c>
    </row>
    <row r="15" spans="1:8" ht="15.75" thickBot="1" x14ac:dyDescent="0.3">
      <c r="A15" s="25" t="s">
        <v>41</v>
      </c>
      <c r="B15" s="26" t="s">
        <v>103</v>
      </c>
      <c r="C15" s="3">
        <f>COUNTIFS('Base de données'!$B:$B,$A15,'Base de données'!$C:$C,C$1)</f>
        <v>0</v>
      </c>
      <c r="D15" s="3">
        <f>COUNTIFS('Base de données'!$B:$B,$A15,'Base de données'!$C:$C,D$1)</f>
        <v>0</v>
      </c>
      <c r="E15" s="3">
        <f>COUNTIFS('Base de données'!$B:$B,$A15,'Base de données'!$C:$C,E$1)</f>
        <v>0</v>
      </c>
      <c r="F15" s="7">
        <f>COUNTIFS('Base de données'!$B:$B,$A15,'Base de données'!$C:$C,F$1)</f>
        <v>0</v>
      </c>
      <c r="G15" s="3">
        <f>COUNTIFS('Base de données'!$B:$B,$A15,'Base de données'!$C:$C,G$1)</f>
        <v>0</v>
      </c>
      <c r="H15" s="8">
        <f>COUNTIFS('Base de données'!$B:$B,$A15,'Base de données'!$C:$C,H$1)</f>
        <v>0</v>
      </c>
    </row>
    <row r="16" spans="1:8" ht="15.75" thickBot="1" x14ac:dyDescent="0.3">
      <c r="A16" s="25" t="s">
        <v>42</v>
      </c>
      <c r="B16" s="26" t="s">
        <v>104</v>
      </c>
      <c r="C16" s="3">
        <f>COUNTIFS('Base de données'!$B:$B,$A16,'Base de données'!$C:$C,C$1)</f>
        <v>0</v>
      </c>
      <c r="D16" s="3">
        <f>COUNTIFS('Base de données'!$B:$B,$A16,'Base de données'!$C:$C,D$1)</f>
        <v>0</v>
      </c>
      <c r="E16" s="3">
        <f>COUNTIFS('Base de données'!$B:$B,$A16,'Base de données'!$C:$C,E$1)</f>
        <v>0</v>
      </c>
      <c r="F16" s="7">
        <f>COUNTIFS('Base de données'!$B:$B,$A16,'Base de données'!$C:$C,F$1)</f>
        <v>0</v>
      </c>
      <c r="G16" s="3">
        <f>COUNTIFS('Base de données'!$B:$B,$A16,'Base de données'!$C:$C,G$1)</f>
        <v>0</v>
      </c>
      <c r="H16" s="8">
        <f>COUNTIFS('Base de données'!$B:$B,$A16,'Base de données'!$C:$C,H$1)</f>
        <v>0</v>
      </c>
    </row>
    <row r="17" spans="1:8" ht="15.75" thickBot="1" x14ac:dyDescent="0.3">
      <c r="A17" s="25" t="s">
        <v>43</v>
      </c>
      <c r="B17" s="26" t="s">
        <v>105</v>
      </c>
      <c r="C17" s="3">
        <f>COUNTIFS('Base de données'!$B:$B,$A17,'Base de données'!$C:$C,C$1)</f>
        <v>0</v>
      </c>
      <c r="D17" s="3">
        <f>COUNTIFS('Base de données'!$B:$B,$A17,'Base de données'!$C:$C,D$1)</f>
        <v>0</v>
      </c>
      <c r="E17" s="3">
        <f>COUNTIFS('Base de données'!$B:$B,$A17,'Base de données'!$C:$C,E$1)</f>
        <v>0</v>
      </c>
      <c r="F17" s="7">
        <f>COUNTIFS('Base de données'!$B:$B,$A17,'Base de données'!$C:$C,F$1)</f>
        <v>0</v>
      </c>
      <c r="G17" s="3">
        <f>COUNTIFS('Base de données'!$B:$B,$A17,'Base de données'!$C:$C,G$1)</f>
        <v>0</v>
      </c>
      <c r="H17" s="8">
        <f>COUNTIFS('Base de données'!$B:$B,$A17,'Base de données'!$C:$C,H$1)</f>
        <v>0</v>
      </c>
    </row>
    <row r="18" spans="1:8" ht="15.75" thickBot="1" x14ac:dyDescent="0.3">
      <c r="A18" s="25" t="s">
        <v>44</v>
      </c>
      <c r="B18" s="26" t="s">
        <v>106</v>
      </c>
      <c r="C18" s="3">
        <f>COUNTIFS('Base de données'!$B:$B,$A18,'Base de données'!$C:$C,C$1)</f>
        <v>0</v>
      </c>
      <c r="D18" s="3">
        <f>COUNTIFS('Base de données'!$B:$B,$A18,'Base de données'!$C:$C,D$1)</f>
        <v>0</v>
      </c>
      <c r="E18" s="3">
        <f>COUNTIFS('Base de données'!$B:$B,$A18,'Base de données'!$C:$C,E$1)</f>
        <v>0</v>
      </c>
      <c r="F18" s="7">
        <f>COUNTIFS('Base de données'!$B:$B,$A18,'Base de données'!$C:$C,F$1)</f>
        <v>0</v>
      </c>
      <c r="G18" s="3">
        <f>COUNTIFS('Base de données'!$B:$B,$A18,'Base de données'!$C:$C,G$1)</f>
        <v>0</v>
      </c>
      <c r="H18" s="8">
        <f>COUNTIFS('Base de données'!$B:$B,$A18,'Base de données'!$C:$C,H$1)</f>
        <v>0</v>
      </c>
    </row>
    <row r="19" spans="1:8" ht="15.75" thickBot="1" x14ac:dyDescent="0.3">
      <c r="A19" s="25" t="s">
        <v>45</v>
      </c>
      <c r="B19" s="26" t="s">
        <v>107</v>
      </c>
      <c r="C19" s="3">
        <f>COUNTIFS('Base de données'!$B:$B,$A19,'Base de données'!$C:$C,C$1)</f>
        <v>0</v>
      </c>
      <c r="D19" s="3">
        <f>COUNTIFS('Base de données'!$B:$B,$A19,'Base de données'!$C:$C,D$1)</f>
        <v>0</v>
      </c>
      <c r="E19" s="3">
        <f>COUNTIFS('Base de données'!$B:$B,$A19,'Base de données'!$C:$C,E$1)</f>
        <v>0</v>
      </c>
      <c r="F19" s="7">
        <f>COUNTIFS('Base de données'!$B:$B,$A19,'Base de données'!$C:$C,F$1)</f>
        <v>0</v>
      </c>
      <c r="G19" s="3">
        <f>COUNTIFS('Base de données'!$B:$B,$A19,'Base de données'!$C:$C,G$1)</f>
        <v>0</v>
      </c>
      <c r="H19" s="8">
        <f>COUNTIFS('Base de données'!$B:$B,$A19,'Base de données'!$C:$C,H$1)</f>
        <v>0</v>
      </c>
    </row>
    <row r="20" spans="1:8" ht="15.75" thickBot="1" x14ac:dyDescent="0.3">
      <c r="A20" s="25" t="s">
        <v>46</v>
      </c>
      <c r="B20" s="26" t="s">
        <v>108</v>
      </c>
      <c r="C20" s="3">
        <f>COUNTIFS('Base de données'!$B:$B,$A20,'Base de données'!$C:$C,C$1)</f>
        <v>0</v>
      </c>
      <c r="D20" s="3">
        <f>COUNTIFS('Base de données'!$B:$B,$A20,'Base de données'!$C:$C,D$1)</f>
        <v>0</v>
      </c>
      <c r="E20" s="3">
        <f>COUNTIFS('Base de données'!$B:$B,$A20,'Base de données'!$C:$C,E$1)</f>
        <v>0</v>
      </c>
      <c r="F20" s="7">
        <f>COUNTIFS('Base de données'!$B:$B,$A20,'Base de données'!$C:$C,F$1)</f>
        <v>0</v>
      </c>
      <c r="G20" s="3">
        <f>COUNTIFS('Base de données'!$B:$B,$A20,'Base de données'!$C:$C,G$1)</f>
        <v>0</v>
      </c>
      <c r="H20" s="8">
        <f>COUNTIFS('Base de données'!$B:$B,$A20,'Base de données'!$C:$C,H$1)</f>
        <v>0</v>
      </c>
    </row>
    <row r="21" spans="1:8" ht="15.75" thickBot="1" x14ac:dyDescent="0.3">
      <c r="A21" s="25" t="s">
        <v>47</v>
      </c>
      <c r="B21" s="26" t="s">
        <v>109</v>
      </c>
      <c r="C21" s="29">
        <f>COUNTIFS('Base de données'!$B:$B,$A21,'Base de données'!$C:$C,C$1)</f>
        <v>0</v>
      </c>
      <c r="D21" s="29">
        <f>COUNTIFS('Base de données'!$B:$B,$A21,'Base de données'!$C:$C,D$1)</f>
        <v>0</v>
      </c>
      <c r="E21" s="29">
        <f>COUNTIFS('Base de données'!$B:$B,$A21,'Base de données'!$C:$C,E$1)</f>
        <v>0</v>
      </c>
      <c r="F21" s="30">
        <f>COUNTIFS('Base de données'!$B:$B,$A21,'Base de données'!$C:$C,F$1)</f>
        <v>0</v>
      </c>
      <c r="G21" s="29">
        <f>COUNTIFS('Base de données'!$B:$B,$A21,'Base de données'!$C:$C,G$1)</f>
        <v>0</v>
      </c>
      <c r="H21" s="31">
        <f>COUNTIFS('Base de données'!$B:$B,$A21,'Base de données'!$C:$C,H$1)</f>
        <v>0</v>
      </c>
    </row>
    <row r="22" spans="1:8" ht="15.75" thickBot="1" x14ac:dyDescent="0.3">
      <c r="A22" s="25" t="s">
        <v>48</v>
      </c>
      <c r="B22" s="26" t="s">
        <v>110</v>
      </c>
      <c r="C22" s="22">
        <f>COUNTIFS('Base de données'!$B:$B,$A22,'Base de données'!$C:$C,C$1)</f>
        <v>0</v>
      </c>
      <c r="D22" s="22">
        <f>COUNTIFS('Base de données'!$B:$B,$A22,'Base de données'!$C:$C,D$1)</f>
        <v>0</v>
      </c>
      <c r="E22" s="22">
        <f>COUNTIFS('Base de données'!$B:$B,$A22,'Base de données'!$C:$C,E$1)</f>
        <v>0</v>
      </c>
      <c r="F22" s="23">
        <f>COUNTIFS('Base de données'!$B:$B,$A22,'Base de données'!$C:$C,F$1)</f>
        <v>0</v>
      </c>
      <c r="G22" s="22">
        <f>COUNTIFS('Base de données'!$B:$B,$A22,'Base de données'!$C:$C,G$1)</f>
        <v>0</v>
      </c>
      <c r="H22" s="24">
        <f>COUNTIFS('Base de données'!$B:$B,$A22,'Base de données'!$C:$C,H$1)</f>
        <v>0</v>
      </c>
    </row>
    <row r="23" spans="1:8" ht="15.75" thickBot="1" x14ac:dyDescent="0.3">
      <c r="A23" s="25" t="s">
        <v>49</v>
      </c>
      <c r="B23" s="26" t="s">
        <v>111</v>
      </c>
      <c r="C23" s="3">
        <f>COUNTIFS('Base de données'!$B:$B,$A23,'Base de données'!$C:$C,C$1)</f>
        <v>0</v>
      </c>
      <c r="D23" s="3">
        <f>COUNTIFS('Base de données'!$B:$B,$A23,'Base de données'!$C:$C,D$1)</f>
        <v>0</v>
      </c>
      <c r="E23" s="3">
        <f>COUNTIFS('Base de données'!$B:$B,$A23,'Base de données'!$C:$C,E$1)</f>
        <v>0</v>
      </c>
      <c r="F23" s="7">
        <f>COUNTIFS('Base de données'!$B:$B,$A23,'Base de données'!$C:$C,F$1)</f>
        <v>0</v>
      </c>
      <c r="G23" s="3">
        <f>COUNTIFS('Base de données'!$B:$B,$A23,'Base de données'!$C:$C,G$1)</f>
        <v>0</v>
      </c>
      <c r="H23" s="8">
        <f>COUNTIFS('Base de données'!$B:$B,$A23,'Base de données'!$C:$C,H$1)</f>
        <v>0</v>
      </c>
    </row>
    <row r="24" spans="1:8" ht="15.75" thickBot="1" x14ac:dyDescent="0.3">
      <c r="A24" s="25" t="s">
        <v>50</v>
      </c>
      <c r="B24" s="26" t="s">
        <v>112</v>
      </c>
      <c r="C24" s="3">
        <f>COUNTIFS('Base de données'!$B:$B,$A24,'Base de données'!$C:$C,C$1)</f>
        <v>0</v>
      </c>
      <c r="D24" s="3">
        <f>COUNTIFS('Base de données'!$B:$B,$A24,'Base de données'!$C:$C,D$1)</f>
        <v>0</v>
      </c>
      <c r="E24" s="3">
        <f>COUNTIFS('Base de données'!$B:$B,$A24,'Base de données'!$C:$C,E$1)</f>
        <v>0</v>
      </c>
      <c r="F24" s="7">
        <f>COUNTIFS('Base de données'!$B:$B,$A24,'Base de données'!$C:$C,F$1)</f>
        <v>0</v>
      </c>
      <c r="G24" s="3">
        <f>COUNTIFS('Base de données'!$B:$B,$A24,'Base de données'!$C:$C,G$1)</f>
        <v>0</v>
      </c>
      <c r="H24" s="8">
        <f>COUNTIFS('Base de données'!$B:$B,$A24,'Base de données'!$C:$C,H$1)</f>
        <v>0</v>
      </c>
    </row>
    <row r="25" spans="1:8" ht="15.75" thickBot="1" x14ac:dyDescent="0.3">
      <c r="A25" s="25" t="s">
        <v>51</v>
      </c>
      <c r="B25" s="26" t="s">
        <v>113</v>
      </c>
      <c r="C25" s="3">
        <f>COUNTIFS('Base de données'!$B:$B,$A25,'Base de données'!$C:$C,C$1)</f>
        <v>0</v>
      </c>
      <c r="D25" s="3">
        <f>COUNTIFS('Base de données'!$B:$B,$A25,'Base de données'!$C:$C,D$1)</f>
        <v>0</v>
      </c>
      <c r="E25" s="3">
        <f>COUNTIFS('Base de données'!$B:$B,$A25,'Base de données'!$C:$C,E$1)</f>
        <v>0</v>
      </c>
      <c r="F25" s="7">
        <f>COUNTIFS('Base de données'!$B:$B,$A25,'Base de données'!$C:$C,F$1)</f>
        <v>0</v>
      </c>
      <c r="G25" s="3">
        <f>COUNTIFS('Base de données'!$B:$B,$A25,'Base de données'!$C:$C,G$1)</f>
        <v>0</v>
      </c>
      <c r="H25" s="8">
        <f>COUNTIFS('Base de données'!$B:$B,$A25,'Base de données'!$C:$C,H$1)</f>
        <v>0</v>
      </c>
    </row>
    <row r="26" spans="1:8" ht="15.75" thickBot="1" x14ac:dyDescent="0.3">
      <c r="A26" s="25" t="s">
        <v>52</v>
      </c>
      <c r="B26" s="26" t="s">
        <v>114</v>
      </c>
      <c r="C26" s="3">
        <f>COUNTIFS('Base de données'!$B:$B,$A26,'Base de données'!$C:$C,C$1)</f>
        <v>0</v>
      </c>
      <c r="D26" s="3">
        <f>COUNTIFS('Base de données'!$B:$B,$A26,'Base de données'!$C:$C,D$1)</f>
        <v>0</v>
      </c>
      <c r="E26" s="3">
        <f>COUNTIFS('Base de données'!$B:$B,$A26,'Base de données'!$C:$C,E$1)</f>
        <v>0</v>
      </c>
      <c r="F26" s="7">
        <f>COUNTIFS('Base de données'!$B:$B,$A26,'Base de données'!$C:$C,F$1)</f>
        <v>0</v>
      </c>
      <c r="G26" s="3">
        <f>COUNTIFS('Base de données'!$B:$B,$A26,'Base de données'!$C:$C,G$1)</f>
        <v>0</v>
      </c>
      <c r="H26" s="8">
        <f>COUNTIFS('Base de données'!$B:$B,$A26,'Base de données'!$C:$C,H$1)</f>
        <v>0</v>
      </c>
    </row>
    <row r="27" spans="1:8" ht="15.75" thickBot="1" x14ac:dyDescent="0.3">
      <c r="A27" s="25" t="s">
        <v>53</v>
      </c>
      <c r="B27" s="26" t="s">
        <v>115</v>
      </c>
      <c r="C27" s="3">
        <f>COUNTIFS('Base de données'!$B:$B,$A27,'Base de données'!$C:$C,C$1)</f>
        <v>0</v>
      </c>
      <c r="D27" s="3">
        <f>COUNTIFS('Base de données'!$B:$B,$A27,'Base de données'!$C:$C,D$1)</f>
        <v>0</v>
      </c>
      <c r="E27" s="3">
        <f>COUNTIFS('Base de données'!$B:$B,$A27,'Base de données'!$C:$C,E$1)</f>
        <v>0</v>
      </c>
      <c r="F27" s="7">
        <f>COUNTIFS('Base de données'!$B:$B,$A27,'Base de données'!$C:$C,F$1)</f>
        <v>0</v>
      </c>
      <c r="G27" s="3">
        <f>COUNTIFS('Base de données'!$B:$B,$A27,'Base de données'!$C:$C,G$1)</f>
        <v>0</v>
      </c>
      <c r="H27" s="8">
        <f>COUNTIFS('Base de données'!$B:$B,$A27,'Base de données'!$C:$C,H$1)</f>
        <v>0</v>
      </c>
    </row>
    <row r="28" spans="1:8" ht="15.75" thickBot="1" x14ac:dyDescent="0.3">
      <c r="A28" s="25" t="s">
        <v>54</v>
      </c>
      <c r="B28" s="26" t="s">
        <v>116</v>
      </c>
      <c r="C28" s="3">
        <f>COUNTIFS('Base de données'!$B:$B,$A28,'Base de données'!$C:$C,C$1)</f>
        <v>0</v>
      </c>
      <c r="D28" s="3">
        <f>COUNTIFS('Base de données'!$B:$B,$A28,'Base de données'!$C:$C,D$1)</f>
        <v>0</v>
      </c>
      <c r="E28" s="3">
        <f>COUNTIFS('Base de données'!$B:$B,$A28,'Base de données'!$C:$C,E$1)</f>
        <v>0</v>
      </c>
      <c r="F28" s="7">
        <f>COUNTIFS('Base de données'!$B:$B,$A28,'Base de données'!$C:$C,F$1)</f>
        <v>0</v>
      </c>
      <c r="G28" s="3">
        <f>COUNTIFS('Base de données'!$B:$B,$A28,'Base de données'!$C:$C,G$1)</f>
        <v>0</v>
      </c>
      <c r="H28" s="8">
        <f>COUNTIFS('Base de données'!$B:$B,$A28,'Base de données'!$C:$C,H$1)</f>
        <v>0</v>
      </c>
    </row>
    <row r="29" spans="1:8" ht="15.75" thickBot="1" x14ac:dyDescent="0.3">
      <c r="A29" s="25" t="s">
        <v>55</v>
      </c>
      <c r="B29" s="26" t="s">
        <v>117</v>
      </c>
      <c r="C29" s="3">
        <f>COUNTIFS('Base de données'!$B:$B,$A29,'Base de données'!$C:$C,C$1)</f>
        <v>0</v>
      </c>
      <c r="D29" s="3">
        <f>COUNTIFS('Base de données'!$B:$B,$A29,'Base de données'!$C:$C,D$1)</f>
        <v>0</v>
      </c>
      <c r="E29" s="3">
        <f>COUNTIFS('Base de données'!$B:$B,$A29,'Base de données'!$C:$C,E$1)</f>
        <v>0</v>
      </c>
      <c r="F29" s="7">
        <f>COUNTIFS('Base de données'!$B:$B,$A29,'Base de données'!$C:$C,F$1)</f>
        <v>0</v>
      </c>
      <c r="G29" s="3">
        <f>COUNTIFS('Base de données'!$B:$B,$A29,'Base de données'!$C:$C,G$1)</f>
        <v>0</v>
      </c>
      <c r="H29" s="8">
        <f>COUNTIFS('Base de données'!$B:$B,$A29,'Base de données'!$C:$C,H$1)</f>
        <v>0</v>
      </c>
    </row>
    <row r="30" spans="1:8" ht="15.75" thickBot="1" x14ac:dyDescent="0.3">
      <c r="A30" s="25" t="s">
        <v>56</v>
      </c>
      <c r="B30" s="26" t="s">
        <v>118</v>
      </c>
      <c r="C30" s="3">
        <f>COUNTIFS('Base de données'!$B:$B,$A30,'Base de données'!$C:$C,C$1)</f>
        <v>0</v>
      </c>
      <c r="D30" s="3">
        <f>COUNTIFS('Base de données'!$B:$B,$A30,'Base de données'!$C:$C,D$1)</f>
        <v>0</v>
      </c>
      <c r="E30" s="3">
        <f>COUNTIFS('Base de données'!$B:$B,$A30,'Base de données'!$C:$C,E$1)</f>
        <v>0</v>
      </c>
      <c r="F30" s="7">
        <f>COUNTIFS('Base de données'!$B:$B,$A30,'Base de données'!$C:$C,F$1)</f>
        <v>0</v>
      </c>
      <c r="G30" s="3">
        <f>COUNTIFS('Base de données'!$B:$B,$A30,'Base de données'!$C:$C,G$1)</f>
        <v>0</v>
      </c>
      <c r="H30" s="8">
        <f>COUNTIFS('Base de données'!$B:$B,$A30,'Base de données'!$C:$C,H$1)</f>
        <v>0</v>
      </c>
    </row>
    <row r="31" spans="1:8" ht="15.75" thickBot="1" x14ac:dyDescent="0.3">
      <c r="A31" s="25" t="s">
        <v>57</v>
      </c>
      <c r="B31" s="26" t="s">
        <v>119</v>
      </c>
      <c r="C31" s="3">
        <f>COUNTIFS('Base de données'!$B:$B,$A31,'Base de données'!$C:$C,C$1)</f>
        <v>0</v>
      </c>
      <c r="D31" s="3">
        <f>COUNTIFS('Base de données'!$B:$B,$A31,'Base de données'!$C:$C,D$1)</f>
        <v>0</v>
      </c>
      <c r="E31" s="3">
        <f>COUNTIFS('Base de données'!$B:$B,$A31,'Base de données'!$C:$C,E$1)</f>
        <v>0</v>
      </c>
      <c r="F31" s="7">
        <f>COUNTIFS('Base de données'!$B:$B,$A31,'Base de données'!$C:$C,F$1)</f>
        <v>0</v>
      </c>
      <c r="G31" s="3">
        <f>COUNTIFS('Base de données'!$B:$B,$A31,'Base de données'!$C:$C,G$1)</f>
        <v>0</v>
      </c>
      <c r="H31" s="8">
        <f>COUNTIFS('Base de données'!$B:$B,$A31,'Base de données'!$C:$C,H$1)</f>
        <v>0</v>
      </c>
    </row>
    <row r="32" spans="1:8" ht="15.75" thickBot="1" x14ac:dyDescent="0.3">
      <c r="A32" s="25" t="s">
        <v>58</v>
      </c>
      <c r="B32" s="26" t="s">
        <v>120</v>
      </c>
      <c r="C32" s="17">
        <f>COUNTIFS('Base de données'!$B:$B,$A32,'Base de données'!$C:$C,C$1)</f>
        <v>0</v>
      </c>
      <c r="D32" s="17">
        <f>COUNTIFS('Base de données'!$B:$B,$A32,'Base de données'!$C:$C,D$1)</f>
        <v>0</v>
      </c>
      <c r="E32" s="17">
        <f>COUNTIFS('Base de données'!$B:$B,$A32,'Base de données'!$C:$C,E$1)</f>
        <v>0</v>
      </c>
      <c r="F32" s="18">
        <f>COUNTIFS('Base de données'!$B:$B,$A32,'Base de données'!$C:$C,F$1)</f>
        <v>0</v>
      </c>
      <c r="G32" s="17">
        <f>COUNTIFS('Base de données'!$B:$B,$A32,'Base de données'!$C:$C,G$1)</f>
        <v>0</v>
      </c>
      <c r="H32" s="9">
        <f>COUNTIFS('Base de données'!$B:$B,$A32,'Base de données'!$C:$C,H$1)</f>
        <v>0</v>
      </c>
    </row>
  </sheetData>
  <pageMargins left="0.7" right="0.7" top="0.75" bottom="0.7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BG38"/>
  <sheetViews>
    <sheetView zoomScale="70" zoomScaleNormal="70" workbookViewId="0">
      <selection activeCell="R40" sqref="R40"/>
    </sheetView>
  </sheetViews>
  <sheetFormatPr baseColWidth="10" defaultRowHeight="15" x14ac:dyDescent="0.25"/>
  <cols>
    <col min="1" max="1" width="12.28515625" customWidth="1"/>
    <col min="2" max="2" width="12.28515625" bestFit="1" customWidth="1"/>
    <col min="3" max="54" width="3.7109375" customWidth="1"/>
    <col min="55" max="55" width="8.28515625" customWidth="1"/>
  </cols>
  <sheetData>
    <row r="1" spans="1:59" ht="51.75" customHeight="1" x14ac:dyDescent="0.25">
      <c r="B1" s="73" t="s">
        <v>19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5"/>
      <c r="BC1" s="50" t="s">
        <v>17</v>
      </c>
    </row>
    <row r="2" spans="1:59" s="32" customFormat="1" x14ac:dyDescent="0.25">
      <c r="A2" s="55" t="s">
        <v>15</v>
      </c>
      <c r="B2" s="56"/>
      <c r="C2" s="39">
        <v>1</v>
      </c>
      <c r="D2" s="39">
        <v>2</v>
      </c>
      <c r="E2" s="39">
        <v>3</v>
      </c>
      <c r="F2" s="39">
        <v>4</v>
      </c>
      <c r="G2" s="39">
        <v>5</v>
      </c>
      <c r="H2" s="39">
        <v>6</v>
      </c>
      <c r="I2" s="39">
        <v>7</v>
      </c>
      <c r="J2" s="39">
        <v>8</v>
      </c>
      <c r="K2" s="39">
        <v>9</v>
      </c>
      <c r="L2" s="39">
        <v>10</v>
      </c>
      <c r="M2" s="39">
        <v>11</v>
      </c>
      <c r="N2" s="39">
        <v>12</v>
      </c>
      <c r="O2" s="39">
        <v>13</v>
      </c>
      <c r="P2" s="39">
        <v>14</v>
      </c>
      <c r="Q2" s="39">
        <v>15</v>
      </c>
      <c r="R2" s="39">
        <v>16</v>
      </c>
      <c r="S2" s="39">
        <v>17</v>
      </c>
      <c r="T2" s="39">
        <v>18</v>
      </c>
      <c r="U2" s="39">
        <v>19</v>
      </c>
      <c r="V2" s="39">
        <v>20</v>
      </c>
      <c r="W2" s="39">
        <v>21</v>
      </c>
      <c r="X2" s="39">
        <v>22</v>
      </c>
      <c r="Y2" s="39">
        <v>23</v>
      </c>
      <c r="Z2" s="39">
        <v>24</v>
      </c>
      <c r="AA2" s="39">
        <v>25</v>
      </c>
      <c r="AB2" s="39">
        <v>26</v>
      </c>
      <c r="AC2" s="35">
        <v>27</v>
      </c>
      <c r="AD2" s="35">
        <v>28</v>
      </c>
      <c r="AE2" s="35">
        <v>29</v>
      </c>
      <c r="AF2" s="35">
        <v>30</v>
      </c>
      <c r="AG2" s="35">
        <v>31</v>
      </c>
      <c r="AH2" s="35">
        <v>32</v>
      </c>
      <c r="AI2" s="35">
        <v>33</v>
      </c>
      <c r="AJ2" s="35">
        <v>34</v>
      </c>
      <c r="AK2" s="35">
        <v>35</v>
      </c>
      <c r="AL2" s="35">
        <v>36</v>
      </c>
      <c r="AM2" s="35">
        <v>37</v>
      </c>
      <c r="AN2" s="35">
        <v>38</v>
      </c>
      <c r="AO2" s="35">
        <v>39</v>
      </c>
      <c r="AP2" s="35">
        <v>40</v>
      </c>
      <c r="AQ2" s="35">
        <v>41</v>
      </c>
      <c r="AR2" s="35">
        <v>42</v>
      </c>
      <c r="AS2" s="35">
        <v>43</v>
      </c>
      <c r="AT2" s="35">
        <v>44</v>
      </c>
      <c r="AU2" s="35">
        <v>45</v>
      </c>
      <c r="AV2" s="35">
        <v>46</v>
      </c>
      <c r="AW2" s="35">
        <v>47</v>
      </c>
      <c r="AX2" s="35">
        <v>48</v>
      </c>
      <c r="AY2" s="35">
        <v>49</v>
      </c>
      <c r="AZ2" s="35">
        <v>50</v>
      </c>
      <c r="BA2" s="35">
        <v>51</v>
      </c>
      <c r="BB2" s="34">
        <v>52</v>
      </c>
      <c r="BC2" s="51"/>
      <c r="BF2">
        <v>5</v>
      </c>
      <c r="BG2">
        <v>18</v>
      </c>
    </row>
    <row r="3" spans="1:59" x14ac:dyDescent="0.25">
      <c r="A3" s="44" t="s">
        <v>0</v>
      </c>
      <c r="B3" s="5" t="s">
        <v>1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40"/>
      <c r="BC3" s="51"/>
      <c r="BF3">
        <v>8</v>
      </c>
      <c r="BG3">
        <v>19</v>
      </c>
    </row>
    <row r="4" spans="1:59" x14ac:dyDescent="0.25">
      <c r="A4" s="45" t="s">
        <v>121</v>
      </c>
      <c r="B4" s="36" t="s">
        <v>90</v>
      </c>
      <c r="C4" s="13"/>
      <c r="D4" s="13"/>
      <c r="E4" s="13"/>
      <c r="F4" s="13"/>
      <c r="G4" s="13"/>
      <c r="H4" s="13"/>
      <c r="I4" s="13"/>
      <c r="J4" s="13" t="s">
        <v>16</v>
      </c>
      <c r="K4" s="13"/>
      <c r="L4" s="13"/>
      <c r="M4" s="13" t="s">
        <v>16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 t="s">
        <v>16</v>
      </c>
      <c r="Z4" s="13"/>
      <c r="AA4" s="13"/>
      <c r="AB4" s="13">
        <v>11</v>
      </c>
      <c r="AC4" s="13"/>
      <c r="AD4" s="13" t="s">
        <v>16</v>
      </c>
      <c r="AE4" s="13"/>
      <c r="AF4" s="13"/>
      <c r="AG4" s="13"/>
      <c r="AH4" s="13" t="s">
        <v>16</v>
      </c>
      <c r="AI4" s="13"/>
      <c r="AJ4" s="13"/>
      <c r="AK4" s="13"/>
      <c r="AL4" s="13"/>
      <c r="AM4" s="13"/>
      <c r="AN4" s="13"/>
      <c r="AO4" s="13"/>
      <c r="AP4" s="13"/>
      <c r="AQ4" s="13"/>
      <c r="AR4" s="13">
        <v>11</v>
      </c>
      <c r="AS4" s="13">
        <v>15</v>
      </c>
      <c r="AT4" s="13">
        <v>15</v>
      </c>
      <c r="AU4" s="13" t="s">
        <v>16</v>
      </c>
      <c r="AV4" s="13">
        <v>15</v>
      </c>
      <c r="AW4" s="13">
        <v>16</v>
      </c>
      <c r="AX4" s="13">
        <v>11</v>
      </c>
      <c r="AY4" s="13" t="s">
        <v>16</v>
      </c>
      <c r="AZ4" s="13">
        <v>17</v>
      </c>
      <c r="BA4" s="13">
        <v>18</v>
      </c>
      <c r="BB4" s="41">
        <v>17</v>
      </c>
      <c r="BC4" s="51">
        <f>COUNTIF(C4:BB4,"V")</f>
        <v>7</v>
      </c>
      <c r="BF4">
        <v>11</v>
      </c>
      <c r="BG4">
        <v>22</v>
      </c>
    </row>
    <row r="5" spans="1:59" x14ac:dyDescent="0.25">
      <c r="A5" s="45" t="s">
        <v>122</v>
      </c>
      <c r="B5" s="36" t="s">
        <v>91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 t="s">
        <v>16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 t="s">
        <v>16</v>
      </c>
      <c r="AA5" s="13" t="s">
        <v>16</v>
      </c>
      <c r="AB5" s="13">
        <v>14</v>
      </c>
      <c r="AC5" s="13"/>
      <c r="AD5" s="13"/>
      <c r="AE5" s="13" t="s">
        <v>16</v>
      </c>
      <c r="AF5" s="13" t="s">
        <v>16</v>
      </c>
      <c r="AG5" s="13" t="s">
        <v>16</v>
      </c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>
        <v>6</v>
      </c>
      <c r="AS5" s="13">
        <v>7</v>
      </c>
      <c r="AT5" s="13">
        <v>8</v>
      </c>
      <c r="AU5" s="13">
        <v>9</v>
      </c>
      <c r="AV5" s="13">
        <v>10</v>
      </c>
      <c r="AW5" s="13">
        <v>11</v>
      </c>
      <c r="AX5" s="13">
        <v>12</v>
      </c>
      <c r="AY5" s="13">
        <v>13</v>
      </c>
      <c r="AZ5" s="13">
        <v>14</v>
      </c>
      <c r="BA5" s="13">
        <v>15</v>
      </c>
      <c r="BB5" s="41">
        <v>16</v>
      </c>
      <c r="BC5" s="51">
        <f t="shared" ref="BC5:BC34" si="0">COUNTIF(C5:BB5,"V")</f>
        <v>6</v>
      </c>
      <c r="BF5">
        <v>12</v>
      </c>
      <c r="BG5">
        <v>25</v>
      </c>
    </row>
    <row r="6" spans="1:59" x14ac:dyDescent="0.25">
      <c r="A6" s="45" t="s">
        <v>123</v>
      </c>
      <c r="B6" s="36" t="s">
        <v>92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 t="s">
        <v>16</v>
      </c>
      <c r="R6" s="13"/>
      <c r="S6" s="13"/>
      <c r="T6" s="13"/>
      <c r="U6" s="13"/>
      <c r="V6" s="13"/>
      <c r="W6" s="13"/>
      <c r="X6" s="13"/>
      <c r="Y6" s="13"/>
      <c r="Z6" s="13"/>
      <c r="AA6" s="13"/>
      <c r="AB6" s="13">
        <v>7</v>
      </c>
      <c r="AC6" s="13"/>
      <c r="AD6" s="13"/>
      <c r="AE6" s="13"/>
      <c r="AF6" s="13"/>
      <c r="AG6" s="13" t="s">
        <v>16</v>
      </c>
      <c r="AH6" s="13" t="s">
        <v>16</v>
      </c>
      <c r="AI6" s="13" t="s">
        <v>16</v>
      </c>
      <c r="AJ6" s="13"/>
      <c r="AK6" s="13"/>
      <c r="AL6" s="13"/>
      <c r="AM6" s="13"/>
      <c r="AN6" s="13"/>
      <c r="AO6" s="13"/>
      <c r="AP6" s="13"/>
      <c r="AQ6" s="13"/>
      <c r="AR6" s="13" t="s">
        <v>16</v>
      </c>
      <c r="AS6" s="13">
        <v>6</v>
      </c>
      <c r="AT6" s="13">
        <v>7</v>
      </c>
      <c r="AU6" s="13">
        <v>8</v>
      </c>
      <c r="AV6" s="13">
        <v>9</v>
      </c>
      <c r="AW6" s="13">
        <v>10</v>
      </c>
      <c r="AX6" s="13" t="s">
        <v>16</v>
      </c>
      <c r="AY6" s="13">
        <v>12</v>
      </c>
      <c r="AZ6" s="13">
        <v>13</v>
      </c>
      <c r="BA6" s="13">
        <v>14</v>
      </c>
      <c r="BB6" s="41">
        <v>15</v>
      </c>
      <c r="BC6" s="51">
        <f t="shared" si="0"/>
        <v>6</v>
      </c>
      <c r="BF6">
        <v>14</v>
      </c>
    </row>
    <row r="7" spans="1:59" x14ac:dyDescent="0.25">
      <c r="A7" s="45" t="s">
        <v>124</v>
      </c>
      <c r="B7" s="36" t="s">
        <v>93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 t="s">
        <v>16</v>
      </c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v>3</v>
      </c>
      <c r="AC7" s="13"/>
      <c r="AD7" s="13"/>
      <c r="AE7" s="13"/>
      <c r="AF7" s="13"/>
      <c r="AG7" s="13"/>
      <c r="AH7" s="13"/>
      <c r="AI7" s="13"/>
      <c r="AJ7" s="13" t="s">
        <v>16</v>
      </c>
      <c r="AK7" s="13" t="s">
        <v>16</v>
      </c>
      <c r="AL7" s="13"/>
      <c r="AM7" s="13"/>
      <c r="AN7" s="13"/>
      <c r="AO7" s="13"/>
      <c r="AP7" s="13"/>
      <c r="AQ7" s="13" t="s">
        <v>16</v>
      </c>
      <c r="AR7" s="13">
        <v>15</v>
      </c>
      <c r="AS7" s="13">
        <v>13</v>
      </c>
      <c r="AT7" s="13">
        <v>14</v>
      </c>
      <c r="AU7" s="13">
        <v>15</v>
      </c>
      <c r="AV7" s="13">
        <v>1</v>
      </c>
      <c r="AW7" s="13">
        <v>2</v>
      </c>
      <c r="AX7" s="13">
        <v>15</v>
      </c>
      <c r="AY7" s="13" t="s">
        <v>16</v>
      </c>
      <c r="AZ7" s="13">
        <v>18</v>
      </c>
      <c r="BA7" s="13">
        <v>19</v>
      </c>
      <c r="BB7" s="41">
        <v>3</v>
      </c>
      <c r="BC7" s="51">
        <f t="shared" si="0"/>
        <v>5</v>
      </c>
    </row>
    <row r="8" spans="1:59" x14ac:dyDescent="0.25">
      <c r="A8" s="45" t="s">
        <v>125</v>
      </c>
      <c r="B8" s="36" t="s">
        <v>94</v>
      </c>
      <c r="C8" s="13"/>
      <c r="D8" s="13"/>
      <c r="E8" s="13"/>
      <c r="F8" s="13"/>
      <c r="G8" s="13"/>
      <c r="H8" s="13"/>
      <c r="I8" s="13"/>
      <c r="J8" s="13"/>
      <c r="K8" s="13"/>
      <c r="L8" s="13" t="s">
        <v>16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 t="s">
        <v>16</v>
      </c>
      <c r="Y8" s="13"/>
      <c r="Z8" s="13"/>
      <c r="AA8" s="13"/>
      <c r="AB8" s="13">
        <v>9</v>
      </c>
      <c r="AC8" s="13"/>
      <c r="AD8" s="13" t="s">
        <v>16</v>
      </c>
      <c r="AE8" s="13"/>
      <c r="AF8" s="13"/>
      <c r="AG8" s="13"/>
      <c r="AH8" s="13"/>
      <c r="AI8" s="13"/>
      <c r="AJ8" s="13"/>
      <c r="AK8" s="13" t="s">
        <v>16</v>
      </c>
      <c r="AL8" s="13" t="s">
        <v>16</v>
      </c>
      <c r="AM8" s="13"/>
      <c r="AN8" s="13"/>
      <c r="AO8" s="13"/>
      <c r="AP8" s="13"/>
      <c r="AQ8" s="13"/>
      <c r="AR8" s="13">
        <v>17</v>
      </c>
      <c r="AS8" s="13"/>
      <c r="AT8" s="13" t="s">
        <v>16</v>
      </c>
      <c r="AU8" s="13">
        <v>4</v>
      </c>
      <c r="AV8" s="13">
        <v>5</v>
      </c>
      <c r="AW8" s="13">
        <v>6</v>
      </c>
      <c r="AX8" s="13">
        <v>7</v>
      </c>
      <c r="AY8" s="13">
        <v>8</v>
      </c>
      <c r="AZ8" s="13">
        <v>16</v>
      </c>
      <c r="BA8" s="13" t="s">
        <v>16</v>
      </c>
      <c r="BB8" s="41">
        <v>13</v>
      </c>
      <c r="BC8" s="51">
        <f t="shared" si="0"/>
        <v>7</v>
      </c>
      <c r="BF8">
        <v>3</v>
      </c>
      <c r="BG8">
        <v>20</v>
      </c>
    </row>
    <row r="9" spans="1:59" x14ac:dyDescent="0.25">
      <c r="A9" s="45" t="s">
        <v>126</v>
      </c>
      <c r="B9" s="36" t="s">
        <v>95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 t="s">
        <v>16</v>
      </c>
      <c r="N9" s="13"/>
      <c r="O9" s="13"/>
      <c r="P9" s="13"/>
      <c r="Q9" s="13"/>
      <c r="R9" s="13"/>
      <c r="S9" s="13"/>
      <c r="T9" s="13"/>
      <c r="U9" s="13"/>
      <c r="V9" s="13" t="s">
        <v>16</v>
      </c>
      <c r="W9" s="13"/>
      <c r="X9" s="13"/>
      <c r="Y9" s="13"/>
      <c r="Z9" s="13"/>
      <c r="AA9" s="13"/>
      <c r="AB9" s="13">
        <v>10</v>
      </c>
      <c r="AC9" s="13"/>
      <c r="AD9" s="13"/>
      <c r="AE9" s="13"/>
      <c r="AF9" s="13" t="s">
        <v>16</v>
      </c>
      <c r="AG9" s="13" t="s">
        <v>16</v>
      </c>
      <c r="AH9" s="13"/>
      <c r="AI9" s="13"/>
      <c r="AJ9" s="13"/>
      <c r="AK9" s="13"/>
      <c r="AL9" s="13" t="s">
        <v>16</v>
      </c>
      <c r="AM9" s="13"/>
      <c r="AN9" s="13"/>
      <c r="AO9" s="13"/>
      <c r="AP9" s="13" t="s">
        <v>16</v>
      </c>
      <c r="AQ9" s="13"/>
      <c r="AR9" s="13">
        <v>12</v>
      </c>
      <c r="AS9" s="13">
        <v>16</v>
      </c>
      <c r="AT9" s="13">
        <v>12</v>
      </c>
      <c r="AU9" s="13">
        <v>13</v>
      </c>
      <c r="AV9" s="13">
        <v>14</v>
      </c>
      <c r="AW9" s="13">
        <v>15</v>
      </c>
      <c r="AX9" s="13">
        <v>5</v>
      </c>
      <c r="AY9" s="13">
        <v>6</v>
      </c>
      <c r="AZ9" s="13">
        <v>7</v>
      </c>
      <c r="BA9" s="13">
        <v>8</v>
      </c>
      <c r="BB9" s="41">
        <v>9</v>
      </c>
      <c r="BC9" s="51">
        <f t="shared" si="0"/>
        <v>6</v>
      </c>
      <c r="BF9">
        <v>4</v>
      </c>
      <c r="BG9">
        <v>21</v>
      </c>
    </row>
    <row r="10" spans="1:59" x14ac:dyDescent="0.25">
      <c r="A10" s="45" t="s">
        <v>127</v>
      </c>
      <c r="B10" s="36" t="s">
        <v>96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 t="s">
        <v>16</v>
      </c>
      <c r="U10" s="13" t="s">
        <v>16</v>
      </c>
      <c r="V10" s="13"/>
      <c r="W10" s="13"/>
      <c r="X10" s="13"/>
      <c r="Y10" s="13"/>
      <c r="Z10" s="13"/>
      <c r="AA10" s="13"/>
      <c r="AB10" s="13">
        <v>1</v>
      </c>
      <c r="AC10" s="13"/>
      <c r="AD10" s="13"/>
      <c r="AE10" s="13"/>
      <c r="AF10" s="13"/>
      <c r="AG10" s="13" t="s">
        <v>16</v>
      </c>
      <c r="AH10" s="13" t="s">
        <v>16</v>
      </c>
      <c r="AI10" s="13" t="s">
        <v>16</v>
      </c>
      <c r="AJ10" s="13"/>
      <c r="AK10" s="13"/>
      <c r="AL10" s="13"/>
      <c r="AM10" s="13"/>
      <c r="AN10" s="13"/>
      <c r="AO10" s="13"/>
      <c r="AP10" s="13"/>
      <c r="AQ10" s="13"/>
      <c r="AR10" s="13">
        <v>4</v>
      </c>
      <c r="AS10" s="13">
        <v>5</v>
      </c>
      <c r="AT10" s="13" t="s">
        <v>16</v>
      </c>
      <c r="AU10" s="13">
        <v>11</v>
      </c>
      <c r="AV10" s="13">
        <v>8</v>
      </c>
      <c r="AW10" s="13">
        <v>1</v>
      </c>
      <c r="AX10" s="13">
        <v>2</v>
      </c>
      <c r="AY10" s="13">
        <v>1</v>
      </c>
      <c r="AZ10" s="13">
        <v>2</v>
      </c>
      <c r="BA10" s="13">
        <v>3</v>
      </c>
      <c r="BB10" s="41">
        <v>4</v>
      </c>
      <c r="BC10" s="51">
        <f t="shared" si="0"/>
        <v>6</v>
      </c>
      <c r="BF10">
        <v>6</v>
      </c>
      <c r="BG10">
        <v>23</v>
      </c>
    </row>
    <row r="11" spans="1:59" x14ac:dyDescent="0.25">
      <c r="A11" s="45" t="s">
        <v>128</v>
      </c>
      <c r="B11" s="36" t="s">
        <v>97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 t="s">
        <v>16</v>
      </c>
      <c r="R11" s="13"/>
      <c r="S11" s="13"/>
      <c r="T11" s="13"/>
      <c r="U11" s="13"/>
      <c r="V11" s="13"/>
      <c r="W11" s="13"/>
      <c r="X11" s="13" t="s">
        <v>16</v>
      </c>
      <c r="Y11" s="13" t="s">
        <v>16</v>
      </c>
      <c r="Z11" s="13" t="s">
        <v>16</v>
      </c>
      <c r="AA11" s="13" t="s">
        <v>16</v>
      </c>
      <c r="AB11" s="13" t="s">
        <v>16</v>
      </c>
      <c r="AC11" s="13"/>
      <c r="AD11" s="13"/>
      <c r="AE11" s="13"/>
      <c r="AF11" s="13"/>
      <c r="AG11" s="13"/>
      <c r="AH11" s="13"/>
      <c r="AI11" s="13"/>
      <c r="AJ11" s="13"/>
      <c r="AK11" s="13"/>
      <c r="AL11" s="13" t="s">
        <v>16</v>
      </c>
      <c r="AM11" s="13" t="s">
        <v>16</v>
      </c>
      <c r="AN11" s="13" t="s">
        <v>16</v>
      </c>
      <c r="AO11" s="13" t="s">
        <v>16</v>
      </c>
      <c r="AP11" s="13"/>
      <c r="AQ11" s="13"/>
      <c r="AR11" s="13">
        <v>8</v>
      </c>
      <c r="AS11" s="13">
        <v>9</v>
      </c>
      <c r="AT11" s="13">
        <v>10</v>
      </c>
      <c r="AU11" s="13" t="s">
        <v>16</v>
      </c>
      <c r="AV11" s="13">
        <v>12</v>
      </c>
      <c r="AW11" s="13">
        <v>13</v>
      </c>
      <c r="AX11" s="13">
        <v>14</v>
      </c>
      <c r="AY11" s="13">
        <v>3</v>
      </c>
      <c r="AZ11" s="13">
        <v>4</v>
      </c>
      <c r="BA11" s="13">
        <v>12</v>
      </c>
      <c r="BB11" s="41">
        <v>27</v>
      </c>
      <c r="BC11" s="51">
        <f t="shared" si="0"/>
        <v>11</v>
      </c>
      <c r="BF11">
        <v>7</v>
      </c>
      <c r="BG11">
        <v>24</v>
      </c>
    </row>
    <row r="12" spans="1:59" x14ac:dyDescent="0.25">
      <c r="A12" s="45" t="s">
        <v>129</v>
      </c>
      <c r="B12" s="36" t="s">
        <v>98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 t="s">
        <v>16</v>
      </c>
      <c r="X12" s="13" t="s">
        <v>16</v>
      </c>
      <c r="Y12" s="13"/>
      <c r="Z12" s="13"/>
      <c r="AA12" s="13"/>
      <c r="AB12" s="13">
        <v>4</v>
      </c>
      <c r="AC12" s="13"/>
      <c r="AD12" s="13"/>
      <c r="AE12" s="13"/>
      <c r="AF12" s="13"/>
      <c r="AG12" s="13"/>
      <c r="AH12" s="13" t="s">
        <v>16</v>
      </c>
      <c r="AI12" s="13" t="s">
        <v>16</v>
      </c>
      <c r="AJ12" s="13" t="s">
        <v>16</v>
      </c>
      <c r="AK12" s="13"/>
      <c r="AL12" s="13"/>
      <c r="AM12" s="13"/>
      <c r="AN12" s="13"/>
      <c r="AO12" s="13"/>
      <c r="AP12" s="13"/>
      <c r="AQ12" s="13" t="s">
        <v>16</v>
      </c>
      <c r="AR12" s="13">
        <v>3</v>
      </c>
      <c r="AS12" s="13">
        <v>4</v>
      </c>
      <c r="AT12" s="13">
        <v>5</v>
      </c>
      <c r="AU12" s="13">
        <v>6</v>
      </c>
      <c r="AV12" s="13">
        <v>7</v>
      </c>
      <c r="AW12" s="13">
        <v>8</v>
      </c>
      <c r="AX12" s="13">
        <v>9</v>
      </c>
      <c r="AY12" s="13">
        <v>10</v>
      </c>
      <c r="AZ12" s="13">
        <v>11</v>
      </c>
      <c r="BA12" s="13" t="s">
        <v>16</v>
      </c>
      <c r="BB12" s="41">
        <v>28</v>
      </c>
      <c r="BC12" s="51">
        <f t="shared" si="0"/>
        <v>7</v>
      </c>
      <c r="BF12">
        <v>9</v>
      </c>
    </row>
    <row r="13" spans="1:59" x14ac:dyDescent="0.25">
      <c r="A13" s="45" t="s">
        <v>130</v>
      </c>
      <c r="B13" s="36" t="s">
        <v>99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 t="s">
        <v>16</v>
      </c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>
        <v>6</v>
      </c>
      <c r="AC13" s="13"/>
      <c r="AD13" s="13"/>
      <c r="AE13" s="13" t="s">
        <v>16</v>
      </c>
      <c r="AF13" s="13" t="s">
        <v>16</v>
      </c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 t="s">
        <v>16</v>
      </c>
      <c r="AR13" s="13" t="s">
        <v>16</v>
      </c>
      <c r="AS13" s="13">
        <v>11</v>
      </c>
      <c r="AT13" s="13">
        <v>1</v>
      </c>
      <c r="AU13" s="13">
        <v>2</v>
      </c>
      <c r="AV13" s="13">
        <v>6</v>
      </c>
      <c r="AW13" s="13">
        <v>7</v>
      </c>
      <c r="AX13" s="13">
        <v>8</v>
      </c>
      <c r="AY13" s="13">
        <v>9</v>
      </c>
      <c r="AZ13" s="13">
        <v>10</v>
      </c>
      <c r="BA13" s="13">
        <v>11</v>
      </c>
      <c r="BB13" s="41">
        <v>12</v>
      </c>
      <c r="BC13" s="51">
        <f t="shared" si="0"/>
        <v>5</v>
      </c>
      <c r="BF13">
        <v>10</v>
      </c>
      <c r="BG13">
        <v>7</v>
      </c>
    </row>
    <row r="14" spans="1:59" x14ac:dyDescent="0.25">
      <c r="A14" s="45" t="s">
        <v>131</v>
      </c>
      <c r="B14" s="36" t="s">
        <v>100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 t="s">
        <v>16</v>
      </c>
      <c r="AB14" s="13" t="s">
        <v>16</v>
      </c>
      <c r="AC14" s="13" t="s">
        <v>16</v>
      </c>
      <c r="AD14" s="13"/>
      <c r="AE14" s="13"/>
      <c r="AF14" s="13"/>
      <c r="AG14" s="13"/>
      <c r="AH14" s="13"/>
      <c r="AI14" s="13"/>
      <c r="AJ14" s="13"/>
      <c r="AK14" s="13"/>
      <c r="AL14" s="13" t="s">
        <v>16</v>
      </c>
      <c r="AM14" s="13" t="s">
        <v>16</v>
      </c>
      <c r="AN14" s="13" t="s">
        <v>16</v>
      </c>
      <c r="AO14" s="13"/>
      <c r="AP14" s="13"/>
      <c r="AQ14" s="13"/>
      <c r="AR14" s="13">
        <v>9</v>
      </c>
      <c r="AS14" s="13">
        <v>10</v>
      </c>
      <c r="AT14" s="13">
        <v>11</v>
      </c>
      <c r="AU14" s="13">
        <v>3</v>
      </c>
      <c r="AV14" s="13">
        <v>4</v>
      </c>
      <c r="AW14" s="13">
        <v>5</v>
      </c>
      <c r="AX14" s="13">
        <v>6</v>
      </c>
      <c r="AY14" s="13">
        <v>7</v>
      </c>
      <c r="AZ14" s="13">
        <v>8</v>
      </c>
      <c r="BA14" s="13">
        <v>9</v>
      </c>
      <c r="BB14" s="41">
        <v>10</v>
      </c>
      <c r="BC14" s="51">
        <f t="shared" si="0"/>
        <v>6</v>
      </c>
      <c r="BF14">
        <v>13</v>
      </c>
      <c r="BG14">
        <v>8</v>
      </c>
    </row>
    <row r="15" spans="1:59" x14ac:dyDescent="0.25">
      <c r="A15" s="45" t="s">
        <v>132</v>
      </c>
      <c r="B15" s="36" t="s">
        <v>101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 t="s">
        <v>16</v>
      </c>
      <c r="S15" s="13"/>
      <c r="T15" s="13"/>
      <c r="U15" s="13"/>
      <c r="V15" s="13"/>
      <c r="W15" s="13" t="s">
        <v>16</v>
      </c>
      <c r="X15" s="13"/>
      <c r="Y15" s="13"/>
      <c r="Z15" s="13"/>
      <c r="AA15" s="13" t="s">
        <v>16</v>
      </c>
      <c r="AB15" s="13" t="s">
        <v>16</v>
      </c>
      <c r="AC15" s="13" t="s">
        <v>16</v>
      </c>
      <c r="AD15" s="13"/>
      <c r="AE15" s="13"/>
      <c r="AF15" s="13"/>
      <c r="AG15" s="13"/>
      <c r="AH15" s="13"/>
      <c r="AI15" s="13"/>
      <c r="AJ15" s="13"/>
      <c r="AK15" s="13" t="s">
        <v>16</v>
      </c>
      <c r="AL15" s="13"/>
      <c r="AM15" s="13"/>
      <c r="AN15" s="13"/>
      <c r="AO15" s="13"/>
      <c r="AP15" s="13"/>
      <c r="AQ15" s="13"/>
      <c r="AR15" s="13">
        <v>1</v>
      </c>
      <c r="AS15" s="13">
        <v>2</v>
      </c>
      <c r="AT15" s="13">
        <v>3</v>
      </c>
      <c r="AU15" s="13" t="s">
        <v>16</v>
      </c>
      <c r="AV15" s="13" t="s">
        <v>16</v>
      </c>
      <c r="AW15" s="13" t="s">
        <v>16</v>
      </c>
      <c r="AX15" s="13">
        <v>1</v>
      </c>
      <c r="AY15" s="13">
        <v>2</v>
      </c>
      <c r="AZ15" s="13">
        <v>1</v>
      </c>
      <c r="BA15" s="13">
        <v>2</v>
      </c>
      <c r="BB15" s="41">
        <v>1</v>
      </c>
      <c r="BC15" s="51">
        <f t="shared" si="0"/>
        <v>9</v>
      </c>
      <c r="BG15">
        <v>10</v>
      </c>
    </row>
    <row r="16" spans="1:59" x14ac:dyDescent="0.25">
      <c r="A16" s="45" t="s">
        <v>133</v>
      </c>
      <c r="B16" s="36" t="s">
        <v>102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 t="s">
        <v>16</v>
      </c>
      <c r="P16" s="13" t="s">
        <v>16</v>
      </c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>
        <v>12</v>
      </c>
      <c r="AC16" s="13" t="s">
        <v>16</v>
      </c>
      <c r="AD16" s="13" t="s">
        <v>16</v>
      </c>
      <c r="AE16" s="13" t="s">
        <v>16</v>
      </c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>
        <v>14</v>
      </c>
      <c r="AS16" s="13">
        <v>17</v>
      </c>
      <c r="AT16" s="13">
        <v>16</v>
      </c>
      <c r="AU16" s="13">
        <v>16</v>
      </c>
      <c r="AV16" s="13">
        <v>3</v>
      </c>
      <c r="AW16" s="13">
        <v>4</v>
      </c>
      <c r="AX16" s="13" t="s">
        <v>16</v>
      </c>
      <c r="AY16" s="13" t="s">
        <v>16</v>
      </c>
      <c r="AZ16" s="13" t="s">
        <v>16</v>
      </c>
      <c r="BA16" s="13">
        <v>5</v>
      </c>
      <c r="BB16" s="41">
        <v>6</v>
      </c>
      <c r="BC16" s="51">
        <f t="shared" si="0"/>
        <v>8</v>
      </c>
      <c r="BF16">
        <v>1</v>
      </c>
      <c r="BG16">
        <v>12</v>
      </c>
    </row>
    <row r="17" spans="1:58" x14ac:dyDescent="0.25">
      <c r="A17" s="45" t="s">
        <v>134</v>
      </c>
      <c r="B17" s="36" t="s">
        <v>103</v>
      </c>
      <c r="C17" s="13"/>
      <c r="D17" s="13"/>
      <c r="E17" s="13"/>
      <c r="F17" s="13"/>
      <c r="G17" s="13"/>
      <c r="H17" s="13"/>
      <c r="I17" s="13"/>
      <c r="J17" s="13"/>
      <c r="K17" s="13" t="s">
        <v>16</v>
      </c>
      <c r="L17" s="13"/>
      <c r="M17" s="13"/>
      <c r="N17" s="13"/>
      <c r="O17" s="13"/>
      <c r="P17" s="13"/>
      <c r="Q17" s="13"/>
      <c r="R17" s="13"/>
      <c r="S17" s="13"/>
      <c r="T17" s="13"/>
      <c r="U17" s="13" t="s">
        <v>16</v>
      </c>
      <c r="V17" s="13"/>
      <c r="W17" s="13"/>
      <c r="X17" s="13"/>
      <c r="Y17" s="13"/>
      <c r="Z17" s="13"/>
      <c r="AA17" s="13"/>
      <c r="AB17" s="13">
        <v>5</v>
      </c>
      <c r="AC17" s="13"/>
      <c r="AD17" s="13"/>
      <c r="AE17" s="13"/>
      <c r="AF17" s="13"/>
      <c r="AG17" s="13"/>
      <c r="AH17" s="13" t="s">
        <v>16</v>
      </c>
      <c r="AI17" s="13" t="s">
        <v>16</v>
      </c>
      <c r="AJ17" s="13" t="s">
        <v>16</v>
      </c>
      <c r="AK17" s="13" t="s">
        <v>16</v>
      </c>
      <c r="AL17" s="13"/>
      <c r="AM17" s="13"/>
      <c r="AN17" s="13"/>
      <c r="AO17" s="13"/>
      <c r="AP17" s="13"/>
      <c r="AQ17" s="13"/>
      <c r="AR17" s="13">
        <v>7</v>
      </c>
      <c r="AS17" s="13">
        <v>8</v>
      </c>
      <c r="AT17" s="13" t="s">
        <v>16</v>
      </c>
      <c r="AU17" s="13">
        <v>12</v>
      </c>
      <c r="AV17" s="13">
        <v>13</v>
      </c>
      <c r="AW17" s="13">
        <v>14</v>
      </c>
      <c r="AX17" s="13">
        <v>3</v>
      </c>
      <c r="AY17" s="13">
        <v>4</v>
      </c>
      <c r="AZ17" s="13">
        <v>5</v>
      </c>
      <c r="BA17" s="13">
        <v>6</v>
      </c>
      <c r="BB17" s="41">
        <v>7</v>
      </c>
      <c r="BC17" s="51">
        <f t="shared" si="0"/>
        <v>7</v>
      </c>
      <c r="BF17">
        <v>2</v>
      </c>
    </row>
    <row r="18" spans="1:58" x14ac:dyDescent="0.25">
      <c r="A18" s="45" t="s">
        <v>135</v>
      </c>
      <c r="B18" s="36" t="s">
        <v>104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 t="s">
        <v>16</v>
      </c>
      <c r="U18" s="13" t="s">
        <v>16</v>
      </c>
      <c r="V18" s="13"/>
      <c r="W18" s="13"/>
      <c r="X18" s="13"/>
      <c r="Y18" s="13"/>
      <c r="Z18" s="13"/>
      <c r="AA18" s="13"/>
      <c r="AB18" s="13">
        <v>8</v>
      </c>
      <c r="AC18" s="13"/>
      <c r="AD18" s="13"/>
      <c r="AE18" s="13"/>
      <c r="AF18" s="13"/>
      <c r="AG18" s="13"/>
      <c r="AH18" s="13"/>
      <c r="AI18" s="13"/>
      <c r="AJ18" s="13" t="s">
        <v>16</v>
      </c>
      <c r="AK18" s="13" t="s">
        <v>16</v>
      </c>
      <c r="AL18" s="13"/>
      <c r="AM18" s="13"/>
      <c r="AN18" s="13"/>
      <c r="AO18" s="13"/>
      <c r="AP18" s="13"/>
      <c r="AQ18" s="13"/>
      <c r="AR18" s="13">
        <v>16</v>
      </c>
      <c r="AS18" s="13" t="s">
        <v>16</v>
      </c>
      <c r="AT18" s="13">
        <v>9</v>
      </c>
      <c r="AU18" s="13">
        <v>10</v>
      </c>
      <c r="AV18" s="13">
        <v>11</v>
      </c>
      <c r="AW18" s="13">
        <v>12</v>
      </c>
      <c r="AX18" s="13">
        <v>13</v>
      </c>
      <c r="AY18" s="13">
        <v>14</v>
      </c>
      <c r="AZ18" s="13">
        <v>3</v>
      </c>
      <c r="BA18" s="13">
        <v>4</v>
      </c>
      <c r="BB18" s="41">
        <v>5</v>
      </c>
      <c r="BC18" s="51">
        <f t="shared" si="0"/>
        <v>5</v>
      </c>
    </row>
    <row r="19" spans="1:58" x14ac:dyDescent="0.25">
      <c r="A19" s="45" t="s">
        <v>136</v>
      </c>
      <c r="B19" s="36" t="s">
        <v>105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>
        <v>13</v>
      </c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>
        <v>10</v>
      </c>
      <c r="AS19" s="13">
        <v>12</v>
      </c>
      <c r="AT19" s="13">
        <v>13</v>
      </c>
      <c r="AU19" s="13">
        <v>14</v>
      </c>
      <c r="AV19" s="13" t="s">
        <v>16</v>
      </c>
      <c r="AW19" s="13">
        <v>3</v>
      </c>
      <c r="AX19" s="13">
        <v>4</v>
      </c>
      <c r="AY19" s="13">
        <v>5</v>
      </c>
      <c r="AZ19" s="13">
        <v>6</v>
      </c>
      <c r="BA19" s="13">
        <v>7</v>
      </c>
      <c r="BB19" s="41">
        <v>8</v>
      </c>
      <c r="BC19" s="51">
        <f t="shared" si="0"/>
        <v>1</v>
      </c>
      <c r="BF19">
        <v>18</v>
      </c>
    </row>
    <row r="20" spans="1:58" x14ac:dyDescent="0.25">
      <c r="A20" s="45" t="s">
        <v>137</v>
      </c>
      <c r="B20" s="36" t="s">
        <v>106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16</v>
      </c>
      <c r="X20" s="13" t="s">
        <v>16</v>
      </c>
      <c r="Y20" s="13" t="s">
        <v>16</v>
      </c>
      <c r="Z20" s="13" t="s">
        <v>16</v>
      </c>
      <c r="AA20" s="13"/>
      <c r="AB20" s="13">
        <v>2</v>
      </c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 t="s">
        <v>16</v>
      </c>
      <c r="AP20" s="13"/>
      <c r="AQ20" s="13"/>
      <c r="AR20" s="13">
        <v>2</v>
      </c>
      <c r="AS20" s="13">
        <v>1</v>
      </c>
      <c r="AT20" s="13">
        <v>2</v>
      </c>
      <c r="AU20" s="13">
        <v>1</v>
      </c>
      <c r="AV20" s="13">
        <v>2</v>
      </c>
      <c r="AW20" s="13" t="s">
        <v>16</v>
      </c>
      <c r="AX20" s="13" t="s">
        <v>16</v>
      </c>
      <c r="AY20" s="13" t="s">
        <v>23</v>
      </c>
      <c r="AZ20" s="13">
        <v>15</v>
      </c>
      <c r="BA20" s="13">
        <v>1</v>
      </c>
      <c r="BB20" s="41">
        <v>2</v>
      </c>
      <c r="BC20" s="51">
        <f t="shared" si="0"/>
        <v>7</v>
      </c>
    </row>
    <row r="21" spans="1:58" x14ac:dyDescent="0.25">
      <c r="A21" s="45" t="s">
        <v>138</v>
      </c>
      <c r="B21" s="36" t="s">
        <v>107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>
        <v>15</v>
      </c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>
        <v>5</v>
      </c>
      <c r="AS21" s="13">
        <v>3</v>
      </c>
      <c r="AT21" s="13">
        <v>4</v>
      </c>
      <c r="AU21" s="13">
        <v>5</v>
      </c>
      <c r="AV21" s="13">
        <v>16</v>
      </c>
      <c r="AW21" s="13" t="s">
        <v>16</v>
      </c>
      <c r="AX21" s="13">
        <v>16</v>
      </c>
      <c r="AY21" s="13">
        <v>15</v>
      </c>
      <c r="AZ21" s="13">
        <v>9</v>
      </c>
      <c r="BA21" s="13">
        <v>10</v>
      </c>
      <c r="BB21" s="41">
        <v>11</v>
      </c>
      <c r="BC21" s="51">
        <f t="shared" si="0"/>
        <v>1</v>
      </c>
    </row>
    <row r="22" spans="1:58" x14ac:dyDescent="0.25">
      <c r="A22" s="45" t="s">
        <v>139</v>
      </c>
      <c r="B22" s="36" t="s">
        <v>108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>
        <v>16</v>
      </c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 t="s">
        <v>22</v>
      </c>
      <c r="AS22" s="13" t="s">
        <v>22</v>
      </c>
      <c r="AT22" s="13" t="s">
        <v>22</v>
      </c>
      <c r="AU22" s="13" t="s">
        <v>22</v>
      </c>
      <c r="AV22" s="13" t="s">
        <v>22</v>
      </c>
      <c r="AW22" s="13" t="s">
        <v>22</v>
      </c>
      <c r="AX22" s="13" t="s">
        <v>22</v>
      </c>
      <c r="AY22" s="13" t="s">
        <v>22</v>
      </c>
      <c r="AZ22" s="13" t="s">
        <v>22</v>
      </c>
      <c r="BA22" s="13" t="s">
        <v>22</v>
      </c>
      <c r="BB22" s="13" t="s">
        <v>22</v>
      </c>
      <c r="BC22" s="51">
        <f t="shared" si="0"/>
        <v>0</v>
      </c>
    </row>
    <row r="23" spans="1:58" ht="15.75" thickBot="1" x14ac:dyDescent="0.3">
      <c r="A23" s="45" t="s">
        <v>140</v>
      </c>
      <c r="B23" s="36" t="s">
        <v>109</v>
      </c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>
        <v>17</v>
      </c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>
        <v>13</v>
      </c>
      <c r="AS23" s="38">
        <v>14</v>
      </c>
      <c r="AT23" s="38">
        <v>6</v>
      </c>
      <c r="AU23" s="38">
        <v>7</v>
      </c>
      <c r="AV23" s="38" t="s">
        <v>16</v>
      </c>
      <c r="AW23" s="38">
        <v>9</v>
      </c>
      <c r="AX23" s="38">
        <v>10</v>
      </c>
      <c r="AY23" s="38">
        <v>11</v>
      </c>
      <c r="AZ23" s="38">
        <v>12</v>
      </c>
      <c r="BA23" s="38">
        <v>13</v>
      </c>
      <c r="BB23" s="42">
        <v>14</v>
      </c>
      <c r="BC23" s="51">
        <f t="shared" si="0"/>
        <v>1</v>
      </c>
    </row>
    <row r="24" spans="1:58" x14ac:dyDescent="0.25">
      <c r="A24" s="45" t="s">
        <v>141</v>
      </c>
      <c r="B24" s="36" t="s">
        <v>110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 t="s">
        <v>16</v>
      </c>
      <c r="U24" s="37"/>
      <c r="V24" s="37" t="s">
        <v>16</v>
      </c>
      <c r="W24" s="37"/>
      <c r="X24" s="37"/>
      <c r="Y24" s="37"/>
      <c r="Z24" s="37"/>
      <c r="AA24" s="37"/>
      <c r="AB24" s="37">
        <v>20</v>
      </c>
      <c r="AC24" s="37"/>
      <c r="AD24" s="37"/>
      <c r="AE24" s="37"/>
      <c r="AF24" s="37"/>
      <c r="AG24" s="37"/>
      <c r="AH24" s="37" t="s">
        <v>16</v>
      </c>
      <c r="AI24" s="37" t="s">
        <v>16</v>
      </c>
      <c r="AJ24" s="37" t="s">
        <v>16</v>
      </c>
      <c r="AK24" s="37"/>
      <c r="AL24" s="37"/>
      <c r="AM24" s="37"/>
      <c r="AN24" s="37"/>
      <c r="AO24" s="37"/>
      <c r="AP24" s="37">
        <v>24</v>
      </c>
      <c r="AQ24" s="37">
        <v>25</v>
      </c>
      <c r="AR24" s="37">
        <v>18</v>
      </c>
      <c r="AS24" s="37" t="s">
        <v>16</v>
      </c>
      <c r="AT24" s="37">
        <v>18</v>
      </c>
      <c r="AU24" s="37">
        <v>19</v>
      </c>
      <c r="AV24" s="37">
        <v>20</v>
      </c>
      <c r="AW24" s="37">
        <v>21</v>
      </c>
      <c r="AX24" s="37">
        <v>22</v>
      </c>
      <c r="AY24" s="37">
        <v>23</v>
      </c>
      <c r="AZ24" s="37">
        <v>24</v>
      </c>
      <c r="BA24" s="37">
        <v>25</v>
      </c>
      <c r="BB24" s="43">
        <v>26</v>
      </c>
      <c r="BC24" s="51">
        <f t="shared" si="0"/>
        <v>6</v>
      </c>
    </row>
    <row r="25" spans="1:58" x14ac:dyDescent="0.25">
      <c r="A25" s="45" t="s">
        <v>142</v>
      </c>
      <c r="B25" s="36" t="s">
        <v>111</v>
      </c>
      <c r="C25" s="13"/>
      <c r="D25" s="13"/>
      <c r="E25" s="13"/>
      <c r="F25" s="13"/>
      <c r="G25" s="13"/>
      <c r="H25" s="13"/>
      <c r="I25" s="13"/>
      <c r="J25" s="13"/>
      <c r="K25" s="13"/>
      <c r="L25" s="13" t="s">
        <v>16</v>
      </c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>
        <v>19</v>
      </c>
      <c r="AC25" s="13" t="s">
        <v>16</v>
      </c>
      <c r="AD25" s="13" t="s">
        <v>16</v>
      </c>
      <c r="AE25" s="13" t="s">
        <v>16</v>
      </c>
      <c r="AF25" s="13" t="s">
        <v>16</v>
      </c>
      <c r="AG25" s="13"/>
      <c r="AH25" s="13"/>
      <c r="AI25" s="13"/>
      <c r="AJ25" s="13"/>
      <c r="AK25" s="13"/>
      <c r="AL25" s="11" t="s">
        <v>21</v>
      </c>
      <c r="AM25" s="11" t="s">
        <v>21</v>
      </c>
      <c r="AN25" s="11" t="s">
        <v>21</v>
      </c>
      <c r="AO25" s="11" t="s">
        <v>21</v>
      </c>
      <c r="AP25" s="11" t="s">
        <v>21</v>
      </c>
      <c r="AQ25" s="11" t="s">
        <v>21</v>
      </c>
      <c r="AR25" s="11" t="s">
        <v>21</v>
      </c>
      <c r="AS25" s="11" t="s">
        <v>21</v>
      </c>
      <c r="AT25" s="11" t="s">
        <v>21</v>
      </c>
      <c r="AU25" s="11" t="s">
        <v>21</v>
      </c>
      <c r="AV25" s="11" t="s">
        <v>21</v>
      </c>
      <c r="AW25" s="11" t="s">
        <v>21</v>
      </c>
      <c r="AX25" s="11" t="s">
        <v>21</v>
      </c>
      <c r="AY25" s="11" t="s">
        <v>21</v>
      </c>
      <c r="AZ25" s="11" t="s">
        <v>21</v>
      </c>
      <c r="BA25" s="11" t="s">
        <v>21</v>
      </c>
      <c r="BB25" s="11" t="s">
        <v>21</v>
      </c>
      <c r="BC25" s="51">
        <f t="shared" si="0"/>
        <v>5</v>
      </c>
    </row>
    <row r="26" spans="1:58" x14ac:dyDescent="0.25">
      <c r="A26" s="45" t="s">
        <v>143</v>
      </c>
      <c r="B26" s="36" t="s">
        <v>112</v>
      </c>
      <c r="C26" s="13"/>
      <c r="D26" s="13"/>
      <c r="E26" s="13"/>
      <c r="F26" s="13"/>
      <c r="G26" s="13"/>
      <c r="H26" s="13"/>
      <c r="I26" s="13" t="s">
        <v>16</v>
      </c>
      <c r="J26" s="13"/>
      <c r="K26" s="13"/>
      <c r="L26" s="13"/>
      <c r="M26" s="13"/>
      <c r="N26" s="13"/>
      <c r="O26" s="13" t="s">
        <v>16</v>
      </c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>
        <v>18</v>
      </c>
      <c r="AC26" s="13" t="s">
        <v>16</v>
      </c>
      <c r="AD26" s="13" t="s">
        <v>16</v>
      </c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>
        <v>23</v>
      </c>
      <c r="AQ26" s="13">
        <v>24</v>
      </c>
      <c r="AR26" s="13">
        <v>25</v>
      </c>
      <c r="AS26" s="13">
        <v>20</v>
      </c>
      <c r="AT26" s="13">
        <v>21</v>
      </c>
      <c r="AU26" s="13">
        <v>22</v>
      </c>
      <c r="AV26" s="13">
        <v>23</v>
      </c>
      <c r="AW26" s="13">
        <v>24</v>
      </c>
      <c r="AX26" s="13">
        <v>25</v>
      </c>
      <c r="AY26" s="13">
        <v>22</v>
      </c>
      <c r="AZ26" s="13" t="s">
        <v>16</v>
      </c>
      <c r="BA26" s="13">
        <v>20</v>
      </c>
      <c r="BB26" s="41">
        <v>21</v>
      </c>
      <c r="BC26" s="51">
        <f t="shared" si="0"/>
        <v>5</v>
      </c>
      <c r="BF26" t="str">
        <f t="array" ref="BF26">INDEX($A$4:$A$33,SMALL(IF("V"=$BA$4:$BA$33,ROW($BA$4:$BA$33)-MIN(ROW($BA$4))+1,""),1))</f>
        <v>Employé5</v>
      </c>
    </row>
    <row r="27" spans="1:58" x14ac:dyDescent="0.25">
      <c r="A27" s="45" t="s">
        <v>144</v>
      </c>
      <c r="B27" s="36" t="s">
        <v>113</v>
      </c>
      <c r="C27" s="13"/>
      <c r="D27" s="13"/>
      <c r="E27" s="13"/>
      <c r="F27" s="13"/>
      <c r="G27" s="13"/>
      <c r="H27" s="13"/>
      <c r="I27" s="13"/>
      <c r="J27" s="13"/>
      <c r="K27" s="13"/>
      <c r="L27" s="13" t="s">
        <v>16</v>
      </c>
      <c r="M27" s="13" t="s">
        <v>16</v>
      </c>
      <c r="N27" s="13" t="s">
        <v>16</v>
      </c>
      <c r="O27" s="13" t="s">
        <v>16</v>
      </c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 t="s">
        <v>16</v>
      </c>
      <c r="AC27" s="13"/>
      <c r="AD27" s="13"/>
      <c r="AE27" s="13"/>
      <c r="AF27" s="13"/>
      <c r="AG27" s="13"/>
      <c r="AH27" s="13"/>
      <c r="AI27" s="13"/>
      <c r="AJ27" s="13"/>
      <c r="AK27" s="13" t="s">
        <v>16</v>
      </c>
      <c r="AL27" s="13"/>
      <c r="AM27" s="13"/>
      <c r="AN27" s="13"/>
      <c r="AO27" s="13"/>
      <c r="AP27" s="13">
        <v>22</v>
      </c>
      <c r="AQ27" s="13">
        <v>23</v>
      </c>
      <c r="AR27" s="13">
        <v>24</v>
      </c>
      <c r="AS27" s="13">
        <v>25</v>
      </c>
      <c r="AT27" s="13">
        <v>26</v>
      </c>
      <c r="AU27" s="13">
        <v>18</v>
      </c>
      <c r="AV27" s="13">
        <v>19</v>
      </c>
      <c r="AW27" s="13">
        <v>20</v>
      </c>
      <c r="AX27" s="13">
        <v>21</v>
      </c>
      <c r="AY27" s="13" t="s">
        <v>16</v>
      </c>
      <c r="AZ27" s="13">
        <v>23</v>
      </c>
      <c r="BA27" s="13">
        <v>24</v>
      </c>
      <c r="BB27" s="41">
        <v>25</v>
      </c>
      <c r="BC27" s="51">
        <f t="shared" si="0"/>
        <v>7</v>
      </c>
      <c r="BF27" t="str">
        <f t="array" ref="BF27">INDEX($A$4:$A$33,SMALL(IF("V"=$BA$4:$BA$33,ROW($BA$4:$BA$33)-MIN(ROW($BA$4))+1,""),2))</f>
        <v>Employé9</v>
      </c>
    </row>
    <row r="28" spans="1:58" x14ac:dyDescent="0.25">
      <c r="A28" s="45" t="s">
        <v>145</v>
      </c>
      <c r="B28" s="36" t="s">
        <v>114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 t="s">
        <v>16</v>
      </c>
      <c r="Y28" s="13"/>
      <c r="Z28" s="13"/>
      <c r="AA28" s="13"/>
      <c r="AB28" s="13">
        <v>21</v>
      </c>
      <c r="AC28" s="13"/>
      <c r="AD28" s="13"/>
      <c r="AE28" s="13"/>
      <c r="AF28" s="13"/>
      <c r="AG28" s="13"/>
      <c r="AH28" s="13"/>
      <c r="AI28" s="13" t="s">
        <v>16</v>
      </c>
      <c r="AJ28" s="13" t="s">
        <v>16</v>
      </c>
      <c r="AK28" s="13"/>
      <c r="AL28" s="13"/>
      <c r="AM28" s="13"/>
      <c r="AN28" s="13" t="s">
        <v>16</v>
      </c>
      <c r="AO28" s="13"/>
      <c r="AP28" s="13">
        <v>21</v>
      </c>
      <c r="AQ28" s="13">
        <v>22</v>
      </c>
      <c r="AR28" s="13">
        <v>23</v>
      </c>
      <c r="AS28" s="13">
        <v>24</v>
      </c>
      <c r="AT28" s="13">
        <v>25</v>
      </c>
      <c r="AU28" s="13">
        <v>26</v>
      </c>
      <c r="AV28" s="13">
        <v>18</v>
      </c>
      <c r="AW28" s="13">
        <v>19</v>
      </c>
      <c r="AX28" s="13">
        <v>20</v>
      </c>
      <c r="AY28" s="13">
        <v>21</v>
      </c>
      <c r="AZ28" s="13">
        <v>22</v>
      </c>
      <c r="BA28" s="13" t="s">
        <v>16</v>
      </c>
      <c r="BB28" s="41">
        <v>19</v>
      </c>
      <c r="BC28" s="51">
        <f t="shared" si="0"/>
        <v>5</v>
      </c>
      <c r="BF28" t="str">
        <f t="array" ref="BF28">INDEX($A$4:$A$33,SMALL(IF("V"=$BA$4:$BA$33,ROW($BA$4:$BA$33)-MIN(ROW($BA$4))+1,""),3))</f>
        <v>Employé25</v>
      </c>
    </row>
    <row r="29" spans="1:58" x14ac:dyDescent="0.25">
      <c r="A29" s="45" t="s">
        <v>146</v>
      </c>
      <c r="B29" s="36" t="s">
        <v>115</v>
      </c>
      <c r="C29" s="13"/>
      <c r="D29" s="13"/>
      <c r="E29" s="13"/>
      <c r="F29" s="13"/>
      <c r="G29" s="13"/>
      <c r="H29" s="13"/>
      <c r="I29" s="13"/>
      <c r="J29" s="13"/>
      <c r="K29" s="13" t="s">
        <v>16</v>
      </c>
      <c r="L29" s="13"/>
      <c r="M29" s="13"/>
      <c r="N29" s="13"/>
      <c r="O29" s="13"/>
      <c r="P29" s="13"/>
      <c r="Q29" s="13"/>
      <c r="R29" s="13"/>
      <c r="S29" s="13" t="s">
        <v>16</v>
      </c>
      <c r="T29" s="13"/>
      <c r="U29" s="13"/>
      <c r="V29" s="13"/>
      <c r="W29" s="13"/>
      <c r="X29" s="13"/>
      <c r="Y29" s="13"/>
      <c r="Z29" s="13"/>
      <c r="AA29" s="13"/>
      <c r="AB29" s="13">
        <v>24</v>
      </c>
      <c r="AC29" s="13" t="s">
        <v>18</v>
      </c>
      <c r="AD29" s="13" t="s">
        <v>18</v>
      </c>
      <c r="AE29" s="13" t="s">
        <v>16</v>
      </c>
      <c r="AF29" s="13" t="s">
        <v>16</v>
      </c>
      <c r="AG29" s="13" t="s">
        <v>16</v>
      </c>
      <c r="AH29" s="13"/>
      <c r="AI29" s="13"/>
      <c r="AJ29" s="13"/>
      <c r="AK29" s="13"/>
      <c r="AL29" s="13"/>
      <c r="AM29" s="13"/>
      <c r="AN29" s="13"/>
      <c r="AO29" s="13"/>
      <c r="AP29" s="13">
        <v>25</v>
      </c>
      <c r="AQ29" s="13">
        <v>18</v>
      </c>
      <c r="AR29" s="13">
        <v>19</v>
      </c>
      <c r="AS29" s="13" t="s">
        <v>16</v>
      </c>
      <c r="AT29" s="13">
        <v>19</v>
      </c>
      <c r="AU29" s="13">
        <v>20</v>
      </c>
      <c r="AV29" s="13">
        <v>21</v>
      </c>
      <c r="AW29" s="13">
        <v>22</v>
      </c>
      <c r="AX29" s="13">
        <v>23</v>
      </c>
      <c r="AY29" s="13">
        <v>19</v>
      </c>
      <c r="AZ29" s="13">
        <v>25</v>
      </c>
      <c r="BA29" s="13">
        <v>23</v>
      </c>
      <c r="BB29" s="41">
        <v>24</v>
      </c>
      <c r="BC29" s="51">
        <f t="shared" si="0"/>
        <v>6</v>
      </c>
      <c r="BF29" t="str">
        <f t="array" ref="BF29">INDEX($A$4:$A$33,SMALL(IF("V"=$BA$4:$BA$33,ROW($BA$4:$BA$33)-MIN(ROW($BA$4))+1,""),4))</f>
        <v>Employé27</v>
      </c>
    </row>
    <row r="30" spans="1:58" x14ac:dyDescent="0.25">
      <c r="A30" s="45" t="s">
        <v>147</v>
      </c>
      <c r="B30" s="36" t="s">
        <v>116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 t="s">
        <v>16</v>
      </c>
      <c r="T30" s="13"/>
      <c r="U30" s="13"/>
      <c r="V30" s="13"/>
      <c r="W30" s="13"/>
      <c r="X30" s="13"/>
      <c r="Y30" s="13"/>
      <c r="Z30" s="13"/>
      <c r="AA30" s="13"/>
      <c r="AB30" s="13">
        <v>25</v>
      </c>
      <c r="AC30" s="13" t="s">
        <v>16</v>
      </c>
      <c r="AD30" s="13" t="s">
        <v>16</v>
      </c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>
        <v>20</v>
      </c>
      <c r="AQ30" s="13">
        <v>21</v>
      </c>
      <c r="AR30" s="13">
        <v>22</v>
      </c>
      <c r="AS30" s="13">
        <v>23</v>
      </c>
      <c r="AT30" s="13">
        <v>24</v>
      </c>
      <c r="AU30" s="13">
        <v>25</v>
      </c>
      <c r="AV30" s="13">
        <v>26</v>
      </c>
      <c r="AW30" s="13">
        <v>18</v>
      </c>
      <c r="AX30" s="13">
        <v>19</v>
      </c>
      <c r="AY30" s="13">
        <v>24</v>
      </c>
      <c r="AZ30" s="13" t="s">
        <v>16</v>
      </c>
      <c r="BA30" s="13" t="s">
        <v>16</v>
      </c>
      <c r="BB30" s="41">
        <v>18</v>
      </c>
      <c r="BC30" s="51">
        <f t="shared" si="0"/>
        <v>5</v>
      </c>
      <c r="BF30" t="str">
        <f t="array" ref="BF30">INDEX($A$4:$A$33,SMALL(IF("V"=$BA$4:$BA$33,ROW($BA$4:$BA$33)-MIN(ROW($BA$4))+1,""),5))</f>
        <v>Employé28</v>
      </c>
    </row>
    <row r="31" spans="1:58" x14ac:dyDescent="0.25">
      <c r="A31" s="45" t="s">
        <v>148</v>
      </c>
      <c r="B31" s="36" t="s">
        <v>117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 t="s">
        <v>16</v>
      </c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 t="s">
        <v>16</v>
      </c>
      <c r="AB31" s="13">
        <v>23</v>
      </c>
      <c r="AC31" s="13"/>
      <c r="AD31" s="13"/>
      <c r="AE31" s="13"/>
      <c r="AF31" s="13"/>
      <c r="AG31" s="13"/>
      <c r="AH31" s="13"/>
      <c r="AI31" s="13"/>
      <c r="AJ31" s="13"/>
      <c r="AK31" s="13"/>
      <c r="AL31" s="13" t="s">
        <v>16</v>
      </c>
      <c r="AM31" s="13" t="s">
        <v>16</v>
      </c>
      <c r="AN31" s="13"/>
      <c r="AO31" s="13"/>
      <c r="AP31" s="13">
        <v>19</v>
      </c>
      <c r="AQ31" s="13" t="s">
        <v>16</v>
      </c>
      <c r="AR31" s="13">
        <v>20</v>
      </c>
      <c r="AS31" s="13">
        <v>21</v>
      </c>
      <c r="AT31" s="13">
        <v>22</v>
      </c>
      <c r="AU31" s="13">
        <v>23</v>
      </c>
      <c r="AV31" s="13">
        <v>24</v>
      </c>
      <c r="AW31" s="13">
        <v>25</v>
      </c>
      <c r="AX31" s="13">
        <v>26</v>
      </c>
      <c r="AY31" s="13">
        <v>18</v>
      </c>
      <c r="AZ31" s="13">
        <v>19</v>
      </c>
      <c r="BA31" s="13" t="s">
        <v>16</v>
      </c>
      <c r="BB31" s="41">
        <v>20</v>
      </c>
      <c r="BC31" s="51">
        <f t="shared" si="0"/>
        <v>6</v>
      </c>
    </row>
    <row r="32" spans="1:58" x14ac:dyDescent="0.25">
      <c r="A32" s="45" t="s">
        <v>149</v>
      </c>
      <c r="B32" s="36" t="s">
        <v>118</v>
      </c>
      <c r="C32" s="13"/>
      <c r="D32" s="13"/>
      <c r="E32" s="13"/>
      <c r="F32" s="13"/>
      <c r="G32" s="13"/>
      <c r="H32" s="13"/>
      <c r="I32" s="13"/>
      <c r="J32" s="13"/>
      <c r="K32" s="13" t="s">
        <v>16</v>
      </c>
      <c r="L32" s="13"/>
      <c r="M32" s="13"/>
      <c r="N32" s="13"/>
      <c r="O32" s="13"/>
      <c r="P32" s="13"/>
      <c r="Q32" s="13"/>
      <c r="R32" s="13"/>
      <c r="S32" s="13" t="s">
        <v>16</v>
      </c>
      <c r="T32" s="13"/>
      <c r="U32" s="13"/>
      <c r="V32" s="13"/>
      <c r="W32" s="13"/>
      <c r="X32" s="13"/>
      <c r="Y32" s="13"/>
      <c r="Z32" s="13"/>
      <c r="AA32" s="13"/>
      <c r="AB32" s="13">
        <v>22</v>
      </c>
      <c r="AC32" s="13"/>
      <c r="AD32" s="13"/>
      <c r="AE32" s="13" t="s">
        <v>16</v>
      </c>
      <c r="AF32" s="13" t="s">
        <v>16</v>
      </c>
      <c r="AG32" s="13" t="s">
        <v>16</v>
      </c>
      <c r="AH32" s="13"/>
      <c r="AI32" s="13"/>
      <c r="AJ32" s="13"/>
      <c r="AK32" s="13"/>
      <c r="AL32" s="13"/>
      <c r="AM32" s="13"/>
      <c r="AN32" s="13"/>
      <c r="AO32" s="13"/>
      <c r="AP32" s="13">
        <v>18</v>
      </c>
      <c r="AQ32" s="13">
        <v>19</v>
      </c>
      <c r="AR32" s="13">
        <v>26</v>
      </c>
      <c r="AS32" s="13" t="s">
        <v>16</v>
      </c>
      <c r="AT32" s="13">
        <v>20</v>
      </c>
      <c r="AU32" s="13">
        <v>21</v>
      </c>
      <c r="AV32" s="13">
        <v>22</v>
      </c>
      <c r="AW32" s="13">
        <v>23</v>
      </c>
      <c r="AX32" s="13">
        <v>24</v>
      </c>
      <c r="AY32" s="13">
        <v>25</v>
      </c>
      <c r="AZ32" s="13">
        <v>20</v>
      </c>
      <c r="BA32" s="13">
        <v>21</v>
      </c>
      <c r="BB32" s="41">
        <v>22</v>
      </c>
      <c r="BC32" s="51">
        <f t="shared" si="0"/>
        <v>6</v>
      </c>
    </row>
    <row r="33" spans="1:56" x14ac:dyDescent="0.25">
      <c r="A33" s="45" t="s">
        <v>150</v>
      </c>
      <c r="B33" s="36" t="s">
        <v>119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 t="s">
        <v>16</v>
      </c>
      <c r="S33" s="13"/>
      <c r="T33" s="13"/>
      <c r="U33" s="13"/>
      <c r="V33" s="13"/>
      <c r="W33" s="13"/>
      <c r="X33" s="13"/>
      <c r="Y33" s="13"/>
      <c r="Z33" s="13"/>
      <c r="AA33" s="13"/>
      <c r="AB33" s="13" t="s">
        <v>16</v>
      </c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 t="s">
        <v>16</v>
      </c>
      <c r="AO33" s="13" t="s">
        <v>16</v>
      </c>
      <c r="AP33" s="13" t="s">
        <v>16</v>
      </c>
      <c r="AQ33" s="13">
        <v>20</v>
      </c>
      <c r="AR33" s="13">
        <v>21</v>
      </c>
      <c r="AS33" s="13">
        <v>22</v>
      </c>
      <c r="AT33" s="13">
        <v>23</v>
      </c>
      <c r="AU33" s="13">
        <v>24</v>
      </c>
      <c r="AV33" s="13">
        <v>25</v>
      </c>
      <c r="AW33" s="13">
        <v>26</v>
      </c>
      <c r="AX33" s="13">
        <v>18</v>
      </c>
      <c r="AY33" s="13">
        <v>20</v>
      </c>
      <c r="AZ33" s="13">
        <v>21</v>
      </c>
      <c r="BA33" s="13">
        <v>22</v>
      </c>
      <c r="BB33" s="41">
        <v>23</v>
      </c>
      <c r="BC33" s="51">
        <f t="shared" si="0"/>
        <v>5</v>
      </c>
    </row>
    <row r="34" spans="1:56" ht="15.75" thickBot="1" x14ac:dyDescent="0.3">
      <c r="A34" s="45" t="s">
        <v>151</v>
      </c>
      <c r="B34" s="36" t="s">
        <v>120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7"/>
      <c r="BC34" s="52">
        <f t="shared" si="0"/>
        <v>0</v>
      </c>
    </row>
    <row r="35" spans="1:56" ht="15.75" thickBot="1" x14ac:dyDescent="0.3">
      <c r="A35" s="48"/>
      <c r="B35" s="49"/>
      <c r="C35" s="49">
        <f>COUNTIF(C4:C34,"V")</f>
        <v>0</v>
      </c>
      <c r="D35" s="49">
        <f t="shared" ref="D35:BB35" si="1">COUNTIF(D4:D34,"V")</f>
        <v>0</v>
      </c>
      <c r="E35" s="49">
        <f t="shared" si="1"/>
        <v>0</v>
      </c>
      <c r="F35" s="49">
        <f t="shared" si="1"/>
        <v>0</v>
      </c>
      <c r="G35" s="49">
        <f t="shared" si="1"/>
        <v>0</v>
      </c>
      <c r="H35" s="49">
        <f t="shared" si="1"/>
        <v>0</v>
      </c>
      <c r="I35" s="49">
        <f t="shared" si="1"/>
        <v>1</v>
      </c>
      <c r="J35" s="49">
        <f t="shared" si="1"/>
        <v>1</v>
      </c>
      <c r="K35" s="49">
        <f t="shared" si="1"/>
        <v>3</v>
      </c>
      <c r="L35" s="49">
        <f t="shared" si="1"/>
        <v>3</v>
      </c>
      <c r="M35" s="49">
        <f t="shared" si="1"/>
        <v>3</v>
      </c>
      <c r="N35" s="49">
        <f t="shared" si="1"/>
        <v>3</v>
      </c>
      <c r="O35" s="49">
        <f t="shared" si="1"/>
        <v>3</v>
      </c>
      <c r="P35" s="49">
        <f t="shared" si="1"/>
        <v>3</v>
      </c>
      <c r="Q35" s="49">
        <f t="shared" si="1"/>
        <v>2</v>
      </c>
      <c r="R35" s="49">
        <f t="shared" si="1"/>
        <v>2</v>
      </c>
      <c r="S35" s="49">
        <f t="shared" si="1"/>
        <v>3</v>
      </c>
      <c r="T35" s="49">
        <f t="shared" si="1"/>
        <v>3</v>
      </c>
      <c r="U35" s="49">
        <f t="shared" si="1"/>
        <v>3</v>
      </c>
      <c r="V35" s="49">
        <f t="shared" si="1"/>
        <v>2</v>
      </c>
      <c r="W35" s="49">
        <f t="shared" si="1"/>
        <v>3</v>
      </c>
      <c r="X35" s="49">
        <f t="shared" si="1"/>
        <v>5</v>
      </c>
      <c r="Y35" s="49">
        <f t="shared" si="1"/>
        <v>3</v>
      </c>
      <c r="Z35" s="49">
        <f t="shared" si="1"/>
        <v>3</v>
      </c>
      <c r="AA35" s="49">
        <f t="shared" si="1"/>
        <v>5</v>
      </c>
      <c r="AB35" s="49">
        <f t="shared" si="1"/>
        <v>5</v>
      </c>
      <c r="AC35" s="49">
        <f t="shared" si="1"/>
        <v>6</v>
      </c>
      <c r="AD35" s="49">
        <f t="shared" si="1"/>
        <v>6</v>
      </c>
      <c r="AE35" s="49">
        <f t="shared" si="1"/>
        <v>6</v>
      </c>
      <c r="AF35" s="49">
        <f t="shared" si="1"/>
        <v>6</v>
      </c>
      <c r="AG35" s="49">
        <f t="shared" si="1"/>
        <v>6</v>
      </c>
      <c r="AH35" s="49">
        <f t="shared" si="1"/>
        <v>6</v>
      </c>
      <c r="AI35" s="49">
        <f t="shared" si="1"/>
        <v>6</v>
      </c>
      <c r="AJ35" s="49">
        <f t="shared" si="1"/>
        <v>6</v>
      </c>
      <c r="AK35" s="49">
        <f t="shared" si="1"/>
        <v>6</v>
      </c>
      <c r="AL35" s="49">
        <f t="shared" si="1"/>
        <v>5</v>
      </c>
      <c r="AM35" s="49">
        <f t="shared" si="1"/>
        <v>3</v>
      </c>
      <c r="AN35" s="49">
        <f t="shared" si="1"/>
        <v>4</v>
      </c>
      <c r="AO35" s="49">
        <f t="shared" si="1"/>
        <v>3</v>
      </c>
      <c r="AP35" s="49">
        <f t="shared" si="1"/>
        <v>2</v>
      </c>
      <c r="AQ35" s="49">
        <f t="shared" si="1"/>
        <v>4</v>
      </c>
      <c r="AR35" s="49">
        <f t="shared" si="1"/>
        <v>2</v>
      </c>
      <c r="AS35" s="49">
        <f t="shared" si="1"/>
        <v>4</v>
      </c>
      <c r="AT35" s="49">
        <f t="shared" si="1"/>
        <v>3</v>
      </c>
      <c r="AU35" s="49">
        <f t="shared" si="1"/>
        <v>3</v>
      </c>
      <c r="AV35" s="49">
        <f t="shared" si="1"/>
        <v>3</v>
      </c>
      <c r="AW35" s="49">
        <f t="shared" si="1"/>
        <v>3</v>
      </c>
      <c r="AX35" s="49">
        <f t="shared" si="1"/>
        <v>3</v>
      </c>
      <c r="AY35" s="49">
        <f t="shared" si="1"/>
        <v>4</v>
      </c>
      <c r="AZ35" s="49">
        <f t="shared" si="1"/>
        <v>3</v>
      </c>
      <c r="BA35" s="49">
        <f t="shared" si="1"/>
        <v>5</v>
      </c>
      <c r="BB35" s="53">
        <f t="shared" si="1"/>
        <v>0</v>
      </c>
      <c r="BC35" s="54"/>
      <c r="BD35" s="33"/>
    </row>
    <row r="36" spans="1:56" x14ac:dyDescent="0.25">
      <c r="BC36" s="33"/>
      <c r="BD36" s="33"/>
    </row>
    <row r="38" spans="1:56" x14ac:dyDescent="0.25">
      <c r="B38" t="e">
        <f ca="1">MATCH("V",OFFSET(AC$1,AC38,0,COUNTA(AC:AC)-AC38,1),0)+AC38</f>
        <v>#N/A</v>
      </c>
      <c r="BD38" t="str">
        <f>CONCATENATE(BF26,", ",BF27,", ",BF28,", ",BF29,", ",BF30)</f>
        <v>Employé5, Employé9, Employé25, Employé27, Employé28</v>
      </c>
    </row>
  </sheetData>
  <mergeCells count="1">
    <mergeCell ref="B1:BB1"/>
  </mergeCells>
  <conditionalFormatting sqref="C4:BB34">
    <cfRule type="cellIs" dxfId="68" priority="1" operator="equal">
      <formula>"CM"</formula>
    </cfRule>
    <cfRule type="containsText" dxfId="67" priority="2" stopIfTrue="1" operator="containsText" text="V">
      <formula>NOT(ISERROR(SEARCH("V",C4)))</formula>
    </cfRule>
  </conditionalFormatting>
  <conditionalFormatting sqref="C35:BB35">
    <cfRule type="cellIs" dxfId="66" priority="28" operator="equal">
      <formula>6</formula>
    </cfRule>
    <cfRule type="cellIs" dxfId="65" priority="29" operator="equal">
      <formula>5</formula>
    </cfRule>
    <cfRule type="cellIs" dxfId="64" priority="30" operator="equal">
      <formula>4</formula>
    </cfRule>
    <cfRule type="cellIs" dxfId="63" priority="31" operator="equal">
      <formula>3</formula>
    </cfRule>
    <cfRule type="cellIs" dxfId="62" priority="32" operator="equal">
      <formula>2</formula>
    </cfRule>
    <cfRule type="cellIs" dxfId="61" priority="33" operator="equal">
      <formula>1</formula>
    </cfRule>
  </conditionalFormatting>
  <conditionalFormatting sqref="AJ4:AJ34">
    <cfRule type="duplicateValues" dxfId="60" priority="34"/>
  </conditionalFormatting>
  <conditionalFormatting sqref="AC4:AC34">
    <cfRule type="duplicateValues" dxfId="59" priority="27"/>
  </conditionalFormatting>
  <conditionalFormatting sqref="AD3:AD34">
    <cfRule type="duplicateValues" dxfId="58" priority="26"/>
  </conditionalFormatting>
  <conditionalFormatting sqref="AE4:AE34">
    <cfRule type="duplicateValues" dxfId="57" priority="25"/>
  </conditionalFormatting>
  <conditionalFormatting sqref="AF4:AF34">
    <cfRule type="duplicateValues" dxfId="56" priority="24"/>
  </conditionalFormatting>
  <conditionalFormatting sqref="AG4:AG34">
    <cfRule type="duplicateValues" dxfId="55" priority="23"/>
  </conditionalFormatting>
  <conditionalFormatting sqref="AH4:AH34">
    <cfRule type="duplicateValues" dxfId="54" priority="22"/>
  </conditionalFormatting>
  <conditionalFormatting sqref="AI4:AI34">
    <cfRule type="duplicateValues" dxfId="53" priority="21"/>
  </conditionalFormatting>
  <conditionalFormatting sqref="AK4:AK34">
    <cfRule type="duplicateValues" dxfId="52" priority="20"/>
  </conditionalFormatting>
  <conditionalFormatting sqref="AL4:AL34">
    <cfRule type="duplicateValues" dxfId="51" priority="19"/>
  </conditionalFormatting>
  <conditionalFormatting sqref="AM4:AM34">
    <cfRule type="duplicateValues" dxfId="50" priority="18"/>
  </conditionalFormatting>
  <conditionalFormatting sqref="AN4:AN34">
    <cfRule type="duplicateValues" dxfId="49" priority="17"/>
  </conditionalFormatting>
  <conditionalFormatting sqref="AO4:AO34">
    <cfRule type="duplicateValues" dxfId="48" priority="16"/>
  </conditionalFormatting>
  <conditionalFormatting sqref="AP4:AP34">
    <cfRule type="duplicateValues" dxfId="47" priority="15"/>
  </conditionalFormatting>
  <conditionalFormatting sqref="AQ4:AQ34">
    <cfRule type="duplicateValues" dxfId="46" priority="14"/>
  </conditionalFormatting>
  <conditionalFormatting sqref="AR4:AR34 AS22:BB22">
    <cfRule type="duplicateValues" dxfId="45" priority="13"/>
  </conditionalFormatting>
  <conditionalFormatting sqref="AS4:AS34">
    <cfRule type="duplicateValues" dxfId="44" priority="12"/>
  </conditionalFormatting>
  <conditionalFormatting sqref="AT4:AT34">
    <cfRule type="duplicateValues" dxfId="43" priority="11"/>
  </conditionalFormatting>
  <conditionalFormatting sqref="AU4:AU34">
    <cfRule type="duplicateValues" dxfId="42" priority="10"/>
  </conditionalFormatting>
  <conditionalFormatting sqref="AV4:AV34">
    <cfRule type="duplicateValues" dxfId="41" priority="9"/>
  </conditionalFormatting>
  <conditionalFormatting sqref="AW4:AW34">
    <cfRule type="duplicateValues" dxfId="40" priority="8"/>
  </conditionalFormatting>
  <conditionalFormatting sqref="AX4:AX34">
    <cfRule type="duplicateValues" dxfId="39" priority="7"/>
  </conditionalFormatting>
  <conditionalFormatting sqref="AY4:AY34">
    <cfRule type="duplicateValues" dxfId="38" priority="6"/>
  </conditionalFormatting>
  <conditionalFormatting sqref="AZ4:AZ34">
    <cfRule type="duplicateValues" dxfId="37" priority="5"/>
  </conditionalFormatting>
  <conditionalFormatting sqref="BA4:BA34">
    <cfRule type="duplicateValues" dxfId="36" priority="4"/>
  </conditionalFormatting>
  <conditionalFormatting sqref="BB4:BB34">
    <cfRule type="duplicateValues" dxfId="35" priority="3"/>
  </conditionalFormatting>
  <dataValidations count="2">
    <dataValidation type="list" allowBlank="1" showInputMessage="1" sqref="C4:BB23">
      <formula1>$BF$2:$BF$19</formula1>
    </dataValidation>
    <dataValidation type="list" allowBlank="1" showInputMessage="1" sqref="C24:BB34">
      <formula1>$BG$2:$BG$16</formula1>
    </dataValidation>
  </dataValidations>
  <pageMargins left="0.25" right="0.25" top="0.75" bottom="0.75" header="0.3" footer="0.3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D23"/>
  <sheetViews>
    <sheetView topLeftCell="A4" zoomScale="55" zoomScaleNormal="55" workbookViewId="0">
      <selection activeCell="L18" sqref="L18"/>
    </sheetView>
  </sheetViews>
  <sheetFormatPr baseColWidth="10" defaultRowHeight="15" x14ac:dyDescent="0.25"/>
  <cols>
    <col min="1" max="1" width="6.7109375" style="1" customWidth="1"/>
    <col min="2" max="29" width="11.7109375" style="1" customWidth="1"/>
    <col min="30" max="16384" width="11.42578125" style="1"/>
  </cols>
  <sheetData>
    <row r="1" spans="1:30" ht="95.25" customHeight="1" x14ac:dyDescent="0.25">
      <c r="A1" s="94"/>
      <c r="B1" s="94"/>
      <c r="C1" s="94"/>
      <c r="D1" s="94"/>
      <c r="E1" s="94"/>
      <c r="F1" s="94"/>
      <c r="G1" s="94"/>
      <c r="H1" s="92"/>
      <c r="I1" s="92"/>
      <c r="J1" s="92"/>
      <c r="K1" s="92"/>
      <c r="L1" s="92"/>
      <c r="M1" s="92"/>
      <c r="N1" s="96" t="s">
        <v>20</v>
      </c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</row>
    <row r="2" spans="1:30" ht="95.25" customHeight="1" x14ac:dyDescent="0.25">
      <c r="A2" s="97"/>
      <c r="B2" s="97"/>
      <c r="C2" s="97"/>
      <c r="D2" s="97"/>
      <c r="E2" s="97"/>
      <c r="F2" s="97"/>
      <c r="G2" s="97"/>
      <c r="H2" s="92"/>
      <c r="I2" s="92"/>
      <c r="J2" s="92"/>
      <c r="K2" s="92"/>
      <c r="L2" s="92"/>
      <c r="M2" s="92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</row>
    <row r="3" spans="1:30" ht="39" customHeight="1" thickBot="1" x14ac:dyDescent="0.3">
      <c r="A3" s="60"/>
      <c r="B3" s="60"/>
      <c r="C3" s="60"/>
      <c r="D3" s="60"/>
      <c r="E3" s="60"/>
      <c r="F3" s="60"/>
      <c r="G3" s="60"/>
      <c r="H3" s="93"/>
      <c r="I3" s="93"/>
      <c r="J3" s="93"/>
      <c r="K3" s="93"/>
      <c r="L3" s="93"/>
      <c r="M3" s="93"/>
      <c r="N3" s="93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</row>
    <row r="4" spans="1:30" ht="106.5" customHeight="1" x14ac:dyDescent="0.25">
      <c r="A4" s="61" t="s">
        <v>7</v>
      </c>
      <c r="B4" s="63" t="s">
        <v>4</v>
      </c>
      <c r="C4" s="63" t="s">
        <v>3</v>
      </c>
      <c r="D4" s="63" t="str">
        <f ca="1">OFFSET('2018'!$A$3,MATCH('S48'!D$5,'2018'!$AX$4:$AX$34,0),0)</f>
        <v>Employé14</v>
      </c>
      <c r="E4" s="63" t="str">
        <f ca="1">OFFSET('2018'!$A$3,MATCH('S48'!E$5,'2018'!$AX$4:$AX$34,0),0)</f>
        <v>Employé16</v>
      </c>
      <c r="F4" s="63" t="str">
        <f ca="1">OFFSET('2018'!$A$3,MATCH('S48'!F$5,'2018'!$AX$4:$AX$34,0),0)</f>
        <v>Employé6</v>
      </c>
      <c r="G4" s="63" t="str">
        <f ca="1">OFFSET('2018'!$A$3,MATCH('S48'!G$5,'2018'!$AX$4:$AX$34,0),0)</f>
        <v>Employé11</v>
      </c>
      <c r="H4" s="63" t="str">
        <f ca="1">OFFSET('2018'!$A$3,MATCH('S48'!H$5,'2018'!$AX$4:$AX$34,0),0)</f>
        <v>Employé5</v>
      </c>
      <c r="I4" s="63" t="str">
        <f ca="1">OFFSET('2018'!$A$3,MATCH('S48'!I$5,'2018'!$AX$4:$AX$34,0),0)</f>
        <v>Employé10</v>
      </c>
      <c r="J4" s="63" t="str">
        <f ca="1">OFFSET('2018'!$A$3,MATCH('S48'!J$5,'2018'!$AX$4:$AX$34,0),0)</f>
        <v>Employé9</v>
      </c>
      <c r="K4" s="63" t="str">
        <f ca="1">OFFSET('2018'!$A$3,MATCH('S48'!K$5,'2018'!$AX$4:$AX$34,0),0)</f>
        <v>Employé20</v>
      </c>
      <c r="L4" s="63" t="str">
        <f ca="1">OFFSET('2018'!$A$3,MATCH('S48'!L$5,'2018'!$AX$4:$AX$34,0),0)</f>
        <v>Employé1</v>
      </c>
      <c r="M4" s="63" t="str">
        <f ca="1">OFFSET('2018'!$A$3,MATCH('S48'!M$5,'2018'!$AX$4:$AX$34,0),0)</f>
        <v>Employé2</v>
      </c>
      <c r="N4" s="63" t="str">
        <f ca="1">OFFSET('2018'!$A$3,MATCH('S48'!N$5,'2018'!$AX$4:$AX$34,0),0)</f>
        <v>Employé15</v>
      </c>
      <c r="O4" s="63" t="str">
        <f ca="1">OFFSET('2018'!$A$3,MATCH('S48'!O$5,'2018'!$AX$4:$AX$34,0),0)</f>
        <v>Employé8</v>
      </c>
      <c r="P4" s="63" t="str">
        <f ca="1">OFFSET('2018'!$A$3,MATCH('S48'!P$5,'2018'!$AX$4:$AX$34,0),0)</f>
        <v>Employé4</v>
      </c>
      <c r="Q4" s="63" t="str">
        <f ca="1">OFFSET('2018'!$A$3,MATCH('S48'!Q$5,'2018'!$AX$4:$AX$34,0),0)</f>
        <v>Employé18</v>
      </c>
      <c r="R4" s="63" t="str">
        <f ca="1">OFFSET('2018'!$A$3,MATCH('S48'!R$5,'2018'!$AX$4:$AX$34,0),0)</f>
        <v>Employé30</v>
      </c>
      <c r="S4" s="63" t="str">
        <f ca="1">OFFSET('2018'!$A$3,MATCH('S48'!S$5,'2018'!$AX$4:$AX$34,0),0)</f>
        <v>Employé27</v>
      </c>
      <c r="T4" s="63" t="str">
        <f ca="1">OFFSET('2018'!$A$3,MATCH('S48'!T$5,'2018'!$AX$4:$AX$34,0),0)</f>
        <v>Employé25</v>
      </c>
      <c r="U4" s="63" t="str">
        <f ca="1">OFFSET('2018'!$A$3,MATCH('S48'!U$5,'2018'!$AX$4:$AX$34,0),0)</f>
        <v>Employé24</v>
      </c>
      <c r="V4" s="63" t="str">
        <f ca="1">OFFSET('2018'!$A$3,MATCH('S48'!V$5,'2018'!$AX$4:$AX$34,0),0)</f>
        <v>Employé21</v>
      </c>
      <c r="W4" s="63" t="str">
        <f ca="1">OFFSET('2018'!$A$3,MATCH('S48'!W$5,'2018'!$AX$4:$AX$34,0),0)</f>
        <v>Employé26</v>
      </c>
      <c r="X4" s="63" t="str">
        <f ca="1">OFFSET('2018'!$A$3,MATCH('S48'!X$5,'2018'!$AX$4:$AX$34,0),0)</f>
        <v>Employé29</v>
      </c>
      <c r="Y4" s="63" t="str">
        <f ca="1">OFFSET('2018'!$A$3,MATCH('S48'!Y$5,'2018'!$AX$4:$AX$34,0),0)</f>
        <v>Employé23</v>
      </c>
      <c r="Z4" s="63" t="str">
        <f ca="1">OFFSET('2018'!$A$3,MATCH('S48'!Z$5,'2018'!$AX$4:$AX$34,0),0)</f>
        <v>Employé28</v>
      </c>
      <c r="AA4" s="63" t="s">
        <v>2</v>
      </c>
      <c r="AB4" s="63" t="s">
        <v>5</v>
      </c>
      <c r="AC4" s="63" t="s">
        <v>6</v>
      </c>
      <c r="AD4" s="62"/>
    </row>
    <row r="5" spans="1:30" x14ac:dyDescent="0.25">
      <c r="A5" s="61"/>
      <c r="B5" s="13">
        <v>1</v>
      </c>
      <c r="C5" s="13">
        <v>2</v>
      </c>
      <c r="D5" s="13">
        <v>3</v>
      </c>
      <c r="E5" s="10">
        <v>4</v>
      </c>
      <c r="F5" s="10">
        <v>5</v>
      </c>
      <c r="G5" s="10">
        <v>6</v>
      </c>
      <c r="H5" s="13">
        <v>7</v>
      </c>
      <c r="I5" s="10">
        <v>8</v>
      </c>
      <c r="J5" s="10">
        <v>9</v>
      </c>
      <c r="K5" s="10">
        <v>10</v>
      </c>
      <c r="L5" s="13">
        <v>11</v>
      </c>
      <c r="M5" s="10">
        <v>12</v>
      </c>
      <c r="N5" s="10">
        <v>13</v>
      </c>
      <c r="O5" s="10">
        <v>14</v>
      </c>
      <c r="P5" s="13">
        <v>15</v>
      </c>
      <c r="Q5" s="10">
        <v>16</v>
      </c>
      <c r="R5" s="10">
        <v>18</v>
      </c>
      <c r="S5" s="13">
        <v>19</v>
      </c>
      <c r="T5" s="10">
        <v>20</v>
      </c>
      <c r="U5" s="10">
        <v>21</v>
      </c>
      <c r="V5" s="10">
        <v>22</v>
      </c>
      <c r="W5" s="13">
        <v>23</v>
      </c>
      <c r="X5" s="10">
        <v>24</v>
      </c>
      <c r="Y5" s="10">
        <v>25</v>
      </c>
      <c r="Z5" s="10">
        <v>26</v>
      </c>
      <c r="AA5" s="13">
        <v>27</v>
      </c>
      <c r="AB5" s="10">
        <v>28</v>
      </c>
      <c r="AC5" s="10">
        <v>29</v>
      </c>
    </row>
    <row r="6" spans="1:30" ht="78" customHeight="1" x14ac:dyDescent="0.25">
      <c r="A6" s="98">
        <v>43430</v>
      </c>
      <c r="B6" s="64"/>
      <c r="C6" s="64"/>
      <c r="D6" s="65" t="s">
        <v>10</v>
      </c>
      <c r="E6" s="59" t="s">
        <v>13</v>
      </c>
      <c r="F6" s="65" t="s">
        <v>11</v>
      </c>
      <c r="G6" s="65" t="s">
        <v>12</v>
      </c>
      <c r="H6" s="59" t="s">
        <v>13</v>
      </c>
      <c r="I6" s="65" t="s">
        <v>11</v>
      </c>
      <c r="J6" s="65" t="s">
        <v>12</v>
      </c>
      <c r="K6" s="65" t="s">
        <v>12</v>
      </c>
      <c r="L6" s="65" t="s">
        <v>12</v>
      </c>
      <c r="M6" s="65" t="s">
        <v>9</v>
      </c>
      <c r="N6" s="65" t="s">
        <v>9</v>
      </c>
      <c r="O6" s="59" t="s">
        <v>25</v>
      </c>
      <c r="P6" s="65" t="s">
        <v>12</v>
      </c>
      <c r="Q6" s="65" t="s">
        <v>12</v>
      </c>
      <c r="R6" s="65" t="s">
        <v>14</v>
      </c>
      <c r="S6" s="65" t="s">
        <v>12</v>
      </c>
      <c r="T6" s="65" t="s">
        <v>9</v>
      </c>
      <c r="U6" s="59" t="s">
        <v>13</v>
      </c>
      <c r="V6" s="65" t="s">
        <v>14</v>
      </c>
      <c r="W6" s="59" t="s">
        <v>24</v>
      </c>
      <c r="X6" s="65" t="s">
        <v>12</v>
      </c>
      <c r="Y6" s="65" t="s">
        <v>12</v>
      </c>
      <c r="Z6" s="65" t="s">
        <v>12</v>
      </c>
      <c r="AA6" s="59" t="s">
        <v>27</v>
      </c>
      <c r="AB6" s="59" t="s">
        <v>27</v>
      </c>
      <c r="AC6" s="59" t="s">
        <v>27</v>
      </c>
    </row>
    <row r="7" spans="1:30" ht="75" customHeight="1" x14ac:dyDescent="0.25">
      <c r="A7" s="98">
        <f>A6+1</f>
        <v>43431</v>
      </c>
      <c r="B7" s="64"/>
      <c r="C7" s="66" t="s">
        <v>13</v>
      </c>
      <c r="D7" s="65" t="s">
        <v>12</v>
      </c>
      <c r="E7" s="65" t="s">
        <v>12</v>
      </c>
      <c r="F7" s="65" t="s">
        <v>11</v>
      </c>
      <c r="G7" s="59" t="s">
        <v>13</v>
      </c>
      <c r="H7" s="65" t="s">
        <v>12</v>
      </c>
      <c r="I7" s="65" t="s">
        <v>11</v>
      </c>
      <c r="J7" s="65" t="s">
        <v>12</v>
      </c>
      <c r="K7" s="65" t="s">
        <v>12</v>
      </c>
      <c r="L7" s="65" t="s">
        <v>12</v>
      </c>
      <c r="M7" s="65" t="s">
        <v>9</v>
      </c>
      <c r="N7" s="65" t="s">
        <v>9</v>
      </c>
      <c r="O7" s="59" t="s">
        <v>13</v>
      </c>
      <c r="P7" s="65" t="s">
        <v>10</v>
      </c>
      <c r="Q7" s="65" t="s">
        <v>12</v>
      </c>
      <c r="R7" s="65" t="s">
        <v>14</v>
      </c>
      <c r="S7" s="65" t="s">
        <v>12</v>
      </c>
      <c r="T7" s="59" t="s">
        <v>13</v>
      </c>
      <c r="U7" s="65" t="s">
        <v>12</v>
      </c>
      <c r="V7" s="65" t="s">
        <v>14</v>
      </c>
      <c r="W7" s="65" t="s">
        <v>9</v>
      </c>
      <c r="X7" s="59" t="s">
        <v>13</v>
      </c>
      <c r="Y7" s="65" t="s">
        <v>12</v>
      </c>
      <c r="Z7" s="65" t="s">
        <v>12</v>
      </c>
      <c r="AA7" s="59" t="s">
        <v>27</v>
      </c>
      <c r="AB7" s="59" t="s">
        <v>27</v>
      </c>
      <c r="AC7" s="59" t="s">
        <v>27</v>
      </c>
    </row>
    <row r="8" spans="1:30" ht="75" customHeight="1" x14ac:dyDescent="0.25">
      <c r="A8" s="98">
        <f t="shared" ref="A8:A12" si="0">A7+1</f>
        <v>43432</v>
      </c>
      <c r="B8" s="64"/>
      <c r="C8" s="64"/>
      <c r="D8" s="65" t="s">
        <v>12</v>
      </c>
      <c r="E8" s="65" t="s">
        <v>12</v>
      </c>
      <c r="F8" s="65" t="s">
        <v>11</v>
      </c>
      <c r="G8" s="59" t="s">
        <v>13</v>
      </c>
      <c r="H8" s="65" t="s">
        <v>10</v>
      </c>
      <c r="I8" s="65" t="s">
        <v>11</v>
      </c>
      <c r="J8" s="65" t="s">
        <v>12</v>
      </c>
      <c r="K8" s="59" t="s">
        <v>13</v>
      </c>
      <c r="L8" s="65" t="s">
        <v>12</v>
      </c>
      <c r="M8" s="65" t="s">
        <v>9</v>
      </c>
      <c r="N8" s="59" t="s">
        <v>13</v>
      </c>
      <c r="O8" s="59" t="s">
        <v>25</v>
      </c>
      <c r="P8" s="65" t="s">
        <v>9</v>
      </c>
      <c r="Q8" s="65" t="s">
        <v>12</v>
      </c>
      <c r="R8" s="65" t="s">
        <v>14</v>
      </c>
      <c r="S8" s="65" t="s">
        <v>12</v>
      </c>
      <c r="T8" s="59" t="s">
        <v>13</v>
      </c>
      <c r="U8" s="65" t="s">
        <v>12</v>
      </c>
      <c r="V8" s="65" t="s">
        <v>14</v>
      </c>
      <c r="W8" s="65" t="s">
        <v>9</v>
      </c>
      <c r="X8" s="67" t="s">
        <v>26</v>
      </c>
      <c r="Y8" s="65" t="s">
        <v>12</v>
      </c>
      <c r="Z8" s="65" t="s">
        <v>12</v>
      </c>
      <c r="AA8" s="59" t="s">
        <v>27</v>
      </c>
      <c r="AB8" s="59" t="s">
        <v>27</v>
      </c>
      <c r="AC8" s="59" t="s">
        <v>27</v>
      </c>
    </row>
    <row r="9" spans="1:30" ht="76.5" customHeight="1" x14ac:dyDescent="0.25">
      <c r="A9" s="98">
        <f t="shared" si="0"/>
        <v>43433</v>
      </c>
      <c r="B9" s="66" t="s">
        <v>13</v>
      </c>
      <c r="C9" s="64"/>
      <c r="D9" s="59" t="s">
        <v>13</v>
      </c>
      <c r="E9" s="65" t="s">
        <v>12</v>
      </c>
      <c r="F9" s="65" t="s">
        <v>11</v>
      </c>
      <c r="G9" s="65" t="s">
        <v>12</v>
      </c>
      <c r="H9" s="65" t="s">
        <v>12</v>
      </c>
      <c r="I9" s="65" t="s">
        <v>11</v>
      </c>
      <c r="J9" s="59" t="s">
        <v>13</v>
      </c>
      <c r="K9" s="65" t="s">
        <v>12</v>
      </c>
      <c r="L9" s="65" t="s">
        <v>12</v>
      </c>
      <c r="M9" s="65" t="s">
        <v>9</v>
      </c>
      <c r="N9" s="59" t="s">
        <v>24</v>
      </c>
      <c r="O9" s="65" t="s">
        <v>9</v>
      </c>
      <c r="P9" s="65" t="s">
        <v>10</v>
      </c>
      <c r="Q9" s="65" t="s">
        <v>12</v>
      </c>
      <c r="R9" s="65" t="s">
        <v>14</v>
      </c>
      <c r="S9" s="65" t="s">
        <v>12</v>
      </c>
      <c r="T9" s="65" t="s">
        <v>14</v>
      </c>
      <c r="U9" s="65" t="s">
        <v>12</v>
      </c>
      <c r="V9" s="65" t="s">
        <v>12</v>
      </c>
      <c r="W9" s="59" t="s">
        <v>13</v>
      </c>
      <c r="X9" s="67" t="s">
        <v>26</v>
      </c>
      <c r="Y9" s="65" t="s">
        <v>9</v>
      </c>
      <c r="Z9" s="65" t="s">
        <v>12</v>
      </c>
      <c r="AA9" s="59" t="s">
        <v>27</v>
      </c>
      <c r="AB9" s="59" t="s">
        <v>27</v>
      </c>
      <c r="AC9" s="59" t="s">
        <v>27</v>
      </c>
    </row>
    <row r="10" spans="1:30" ht="76.5" customHeight="1" x14ac:dyDescent="0.25">
      <c r="A10" s="98">
        <f t="shared" si="0"/>
        <v>43434</v>
      </c>
      <c r="B10" s="64"/>
      <c r="C10" s="64"/>
      <c r="D10" s="59" t="s">
        <v>13</v>
      </c>
      <c r="E10" s="65" t="s">
        <v>12</v>
      </c>
      <c r="F10" s="65" t="s">
        <v>11</v>
      </c>
      <c r="G10" s="65" t="s">
        <v>12</v>
      </c>
      <c r="H10" s="65" t="s">
        <v>12</v>
      </c>
      <c r="I10" s="65" t="s">
        <v>11</v>
      </c>
      <c r="J10" s="59" t="s">
        <v>13</v>
      </c>
      <c r="K10" s="65" t="s">
        <v>12</v>
      </c>
      <c r="L10" s="65" t="s">
        <v>12</v>
      </c>
      <c r="M10" s="65" t="s">
        <v>9</v>
      </c>
      <c r="N10" s="65" t="s">
        <v>12</v>
      </c>
      <c r="O10" s="65" t="s">
        <v>9</v>
      </c>
      <c r="P10" s="65" t="s">
        <v>10</v>
      </c>
      <c r="Q10" s="65" t="s">
        <v>12</v>
      </c>
      <c r="R10" s="65" t="s">
        <v>14</v>
      </c>
      <c r="S10" s="65" t="s">
        <v>12</v>
      </c>
      <c r="T10" s="65" t="s">
        <v>14</v>
      </c>
      <c r="U10" s="65" t="s">
        <v>12</v>
      </c>
      <c r="V10" s="65" t="s">
        <v>12</v>
      </c>
      <c r="W10" s="59" t="s">
        <v>13</v>
      </c>
      <c r="X10" s="68" t="s">
        <v>13</v>
      </c>
      <c r="Y10" s="65" t="s">
        <v>9</v>
      </c>
      <c r="Z10" s="65" t="s">
        <v>12</v>
      </c>
      <c r="AA10" s="59" t="s">
        <v>27</v>
      </c>
      <c r="AB10" s="59" t="s">
        <v>27</v>
      </c>
      <c r="AC10" s="59" t="s">
        <v>27</v>
      </c>
    </row>
    <row r="11" spans="1:30" ht="75" customHeight="1" x14ac:dyDescent="0.25">
      <c r="A11" s="98">
        <f t="shared" si="0"/>
        <v>43435</v>
      </c>
      <c r="B11" s="64"/>
      <c r="C11" s="66" t="s">
        <v>13</v>
      </c>
      <c r="D11" s="65" t="s">
        <v>14</v>
      </c>
      <c r="E11" s="65" t="s">
        <v>14</v>
      </c>
      <c r="F11" s="59" t="s">
        <v>13</v>
      </c>
      <c r="G11" s="65" t="s">
        <v>9</v>
      </c>
      <c r="H11" s="65" t="s">
        <v>12</v>
      </c>
      <c r="I11" s="59" t="s">
        <v>13</v>
      </c>
      <c r="J11" s="65" t="s">
        <v>11</v>
      </c>
      <c r="K11" s="59" t="s">
        <v>13</v>
      </c>
      <c r="L11" s="59" t="s">
        <v>13</v>
      </c>
      <c r="M11" s="59" t="s">
        <v>13</v>
      </c>
      <c r="N11" s="65" t="s">
        <v>9</v>
      </c>
      <c r="O11" s="59" t="s">
        <v>13</v>
      </c>
      <c r="P11" s="59" t="s">
        <v>13</v>
      </c>
      <c r="Q11" s="59" t="s">
        <v>13</v>
      </c>
      <c r="R11" s="59" t="s">
        <v>13</v>
      </c>
      <c r="S11" s="59" t="s">
        <v>13</v>
      </c>
      <c r="T11" s="65" t="s">
        <v>9</v>
      </c>
      <c r="U11" s="65" t="s">
        <v>12</v>
      </c>
      <c r="V11" s="59" t="s">
        <v>13</v>
      </c>
      <c r="W11" s="65" t="s">
        <v>14</v>
      </c>
      <c r="X11" s="65" t="s">
        <v>12</v>
      </c>
      <c r="Y11" s="59" t="s">
        <v>13</v>
      </c>
      <c r="Z11" s="59" t="s">
        <v>13</v>
      </c>
      <c r="AA11" s="59" t="s">
        <v>13</v>
      </c>
      <c r="AB11" s="59" t="s">
        <v>13</v>
      </c>
      <c r="AC11" s="59" t="s">
        <v>13</v>
      </c>
    </row>
    <row r="12" spans="1:30" ht="72" customHeight="1" x14ac:dyDescent="0.25">
      <c r="A12" s="98">
        <f t="shared" si="0"/>
        <v>43436</v>
      </c>
      <c r="B12" s="64"/>
      <c r="C12" s="66" t="s">
        <v>13</v>
      </c>
      <c r="D12" s="65" t="s">
        <v>14</v>
      </c>
      <c r="E12" s="59" t="s">
        <v>13</v>
      </c>
      <c r="F12" s="59" t="s">
        <v>13</v>
      </c>
      <c r="G12" s="65" t="s">
        <v>9</v>
      </c>
      <c r="H12" s="59" t="s">
        <v>13</v>
      </c>
      <c r="I12" s="59" t="s">
        <v>13</v>
      </c>
      <c r="J12" s="65" t="s">
        <v>11</v>
      </c>
      <c r="K12" s="65" t="s">
        <v>12</v>
      </c>
      <c r="L12" s="59" t="s">
        <v>13</v>
      </c>
      <c r="M12" s="59" t="s">
        <v>13</v>
      </c>
      <c r="N12" s="65" t="s">
        <v>9</v>
      </c>
      <c r="O12" s="59" t="s">
        <v>13</v>
      </c>
      <c r="P12" s="59" t="s">
        <v>13</v>
      </c>
      <c r="Q12" s="59" t="s">
        <v>13</v>
      </c>
      <c r="R12" s="59" t="s">
        <v>13</v>
      </c>
      <c r="S12" s="59" t="s">
        <v>13</v>
      </c>
      <c r="T12" s="65" t="s">
        <v>9</v>
      </c>
      <c r="U12" s="59" t="s">
        <v>13</v>
      </c>
      <c r="V12" s="59" t="s">
        <v>13</v>
      </c>
      <c r="W12" s="65" t="s">
        <v>14</v>
      </c>
      <c r="X12" s="59" t="s">
        <v>13</v>
      </c>
      <c r="Y12" s="59" t="s">
        <v>13</v>
      </c>
      <c r="Z12" s="59" t="s">
        <v>13</v>
      </c>
      <c r="AA12" s="59" t="s">
        <v>13</v>
      </c>
      <c r="AB12" s="59" t="s">
        <v>13</v>
      </c>
      <c r="AC12" s="59" t="s">
        <v>13</v>
      </c>
    </row>
    <row r="13" spans="1:30" ht="15.75" thickBot="1" x14ac:dyDescent="0.3">
      <c r="A13" s="57"/>
    </row>
    <row r="14" spans="1:30" x14ac:dyDescent="0.25">
      <c r="R14" s="84"/>
      <c r="S14" s="85"/>
      <c r="T14" s="84"/>
      <c r="U14" s="86"/>
      <c r="V14" s="89"/>
      <c r="W14" s="85"/>
      <c r="AB14" s="58"/>
      <c r="AC14" s="58"/>
    </row>
    <row r="15" spans="1:30" ht="6" customHeight="1" thickBot="1" x14ac:dyDescent="0.3">
      <c r="R15" s="78"/>
      <c r="S15" s="83"/>
      <c r="T15" s="87"/>
      <c r="U15" s="88"/>
      <c r="V15" s="90"/>
      <c r="W15" s="91"/>
      <c r="AB15" s="58"/>
      <c r="AC15" s="58"/>
    </row>
    <row r="16" spans="1:30" ht="23.25" customHeight="1" x14ac:dyDescent="0.25">
      <c r="R16" s="19"/>
      <c r="S16" s="19"/>
      <c r="T16" s="76"/>
      <c r="U16" s="77"/>
      <c r="V16" s="80"/>
      <c r="W16" s="81"/>
      <c r="AB16" s="58"/>
      <c r="AC16" s="58"/>
    </row>
    <row r="17" spans="18:29" ht="1.5" customHeight="1" x14ac:dyDescent="0.25">
      <c r="R17" s="19"/>
      <c r="S17" s="19"/>
      <c r="T17" s="87"/>
      <c r="U17" s="88"/>
      <c r="V17" s="90"/>
      <c r="W17" s="91"/>
      <c r="AB17" s="58"/>
      <c r="AC17" s="58"/>
    </row>
    <row r="18" spans="18:29" ht="13.5" customHeight="1" x14ac:dyDescent="0.25">
      <c r="R18" s="19"/>
      <c r="S18" s="19"/>
      <c r="T18" s="76"/>
      <c r="U18" s="77"/>
      <c r="V18" s="80"/>
      <c r="W18" s="81"/>
      <c r="AB18" s="58"/>
      <c r="AC18" s="58"/>
    </row>
    <row r="19" spans="18:29" ht="5.25" customHeight="1" x14ac:dyDescent="0.25">
      <c r="R19" s="19"/>
      <c r="S19" s="19"/>
      <c r="T19" s="87"/>
      <c r="U19" s="88"/>
      <c r="V19" s="90"/>
      <c r="W19" s="91"/>
      <c r="AB19" s="58"/>
      <c r="AC19" s="58"/>
    </row>
    <row r="20" spans="18:29" x14ac:dyDescent="0.25">
      <c r="R20" s="19"/>
      <c r="S20" s="19"/>
      <c r="T20" s="76"/>
      <c r="U20" s="77"/>
      <c r="V20" s="80"/>
      <c r="W20" s="81"/>
      <c r="AB20" s="58"/>
      <c r="AC20" s="58"/>
    </row>
    <row r="21" spans="18:29" ht="6.75" customHeight="1" x14ac:dyDescent="0.25">
      <c r="R21" s="19"/>
      <c r="S21" s="19"/>
      <c r="T21" s="87"/>
      <c r="U21" s="88"/>
      <c r="V21" s="90"/>
      <c r="W21" s="91"/>
      <c r="AB21" s="58"/>
      <c r="AC21" s="58"/>
    </row>
    <row r="22" spans="18:29" x14ac:dyDescent="0.25">
      <c r="R22" s="19"/>
      <c r="S22" s="19"/>
      <c r="T22" s="76"/>
      <c r="U22" s="77"/>
      <c r="V22" s="80"/>
      <c r="W22" s="81"/>
      <c r="AB22" s="58"/>
      <c r="AC22" s="58"/>
    </row>
    <row r="23" spans="18:29" ht="7.5" customHeight="1" thickBot="1" x14ac:dyDescent="0.3">
      <c r="R23" s="19"/>
      <c r="S23" s="19"/>
      <c r="T23" s="78"/>
      <c r="U23" s="79"/>
      <c r="V23" s="82"/>
      <c r="W23" s="83"/>
      <c r="AB23" s="58"/>
      <c r="AC23" s="58"/>
    </row>
  </sheetData>
  <mergeCells count="16">
    <mergeCell ref="H1:M3"/>
    <mergeCell ref="A1:G1"/>
    <mergeCell ref="N3:AC3"/>
    <mergeCell ref="N1:AC2"/>
    <mergeCell ref="A2:G2"/>
    <mergeCell ref="T22:U23"/>
    <mergeCell ref="V22:W23"/>
    <mergeCell ref="R14:S15"/>
    <mergeCell ref="T14:U15"/>
    <mergeCell ref="V14:W15"/>
    <mergeCell ref="T16:U17"/>
    <mergeCell ref="V16:W17"/>
    <mergeCell ref="T18:U19"/>
    <mergeCell ref="V18:W19"/>
    <mergeCell ref="T20:U21"/>
    <mergeCell ref="V20:W21"/>
  </mergeCells>
  <conditionalFormatting sqref="D5:D12">
    <cfRule type="containsText" dxfId="34" priority="67" operator="containsText" text="Valli">
      <formula>NOT(ISERROR(SEARCH("Valli",D5)))</formula>
    </cfRule>
  </conditionalFormatting>
  <conditionalFormatting sqref="E11">
    <cfRule type="containsText" dxfId="33" priority="66" operator="containsText" text="Valli">
      <formula>NOT(ISERROR(SEARCH("Valli",E11)))</formula>
    </cfRule>
  </conditionalFormatting>
  <conditionalFormatting sqref="K7">
    <cfRule type="containsText" dxfId="32" priority="47" operator="containsText" text="Valli">
      <formula>NOT(ISERROR(SEARCH("Valli",K7)))</formula>
    </cfRule>
  </conditionalFormatting>
  <conditionalFormatting sqref="K12">
    <cfRule type="containsText" dxfId="31" priority="41" operator="containsText" text="Valli">
      <formula>NOT(ISERROR(SEARCH("Valli",K12)))</formula>
    </cfRule>
  </conditionalFormatting>
  <conditionalFormatting sqref="K9">
    <cfRule type="containsText" dxfId="30" priority="45" operator="containsText" text="Valli">
      <formula>NOT(ISERROR(SEARCH("Valli",K9)))</formula>
    </cfRule>
  </conditionalFormatting>
  <conditionalFormatting sqref="K10">
    <cfRule type="containsText" dxfId="29" priority="44" operator="containsText" text="Valli">
      <formula>NOT(ISERROR(SEARCH("Valli",K10)))</formula>
    </cfRule>
  </conditionalFormatting>
  <conditionalFormatting sqref="N9">
    <cfRule type="containsText" dxfId="28" priority="42" operator="containsText" text="Valli">
      <formula>NOT(ISERROR(SEARCH("Valli",N9)))</formula>
    </cfRule>
  </conditionalFormatting>
  <conditionalFormatting sqref="N10">
    <cfRule type="containsText" dxfId="27" priority="43" operator="containsText" text="Valli">
      <formula>NOT(ISERROR(SEARCH("Valli",N10)))</formula>
    </cfRule>
  </conditionalFormatting>
  <conditionalFormatting sqref="G9">
    <cfRule type="containsText" dxfId="26" priority="57" operator="containsText" text="Valli">
      <formula>NOT(ISERROR(SEARCH("Valli",G9)))</formula>
    </cfRule>
  </conditionalFormatting>
  <conditionalFormatting sqref="G10">
    <cfRule type="containsText" dxfId="25" priority="56" operator="containsText" text="Valli">
      <formula>NOT(ISERROR(SEARCH("Valli",G10)))</formula>
    </cfRule>
  </conditionalFormatting>
  <conditionalFormatting sqref="H10">
    <cfRule type="containsText" dxfId="24" priority="55" operator="containsText" text="Valli">
      <formula>NOT(ISERROR(SEARCH("Valli",H10)))</formula>
    </cfRule>
  </conditionalFormatting>
  <conditionalFormatting sqref="H9">
    <cfRule type="containsText" dxfId="23" priority="54" operator="containsText" text="Valli">
      <formula>NOT(ISERROR(SEARCH("Valli",H9)))</formula>
    </cfRule>
  </conditionalFormatting>
  <conditionalFormatting sqref="H11">
    <cfRule type="containsText" dxfId="22" priority="51" operator="containsText" text="Valli">
      <formula>NOT(ISERROR(SEARCH("Valli",H11)))</formula>
    </cfRule>
  </conditionalFormatting>
  <conditionalFormatting sqref="R6:R10">
    <cfRule type="containsText" dxfId="21" priority="35" operator="containsText" text="Valli">
      <formula>NOT(ISERROR(SEARCH("Valli",R6)))</formula>
    </cfRule>
  </conditionalFormatting>
  <conditionalFormatting sqref="T9">
    <cfRule type="containsText" dxfId="20" priority="29" operator="containsText" text="Valli">
      <formula>NOT(ISERROR(SEARCH("Valli",T9)))</formula>
    </cfRule>
  </conditionalFormatting>
  <conditionalFormatting sqref="V6">
    <cfRule type="containsText" dxfId="19" priority="28" operator="containsText" text="Valli">
      <formula>NOT(ISERROR(SEARCH("Valli",V6)))</formula>
    </cfRule>
  </conditionalFormatting>
  <conditionalFormatting sqref="V7">
    <cfRule type="containsText" dxfId="18" priority="27" operator="containsText" text="Valli">
      <formula>NOT(ISERROR(SEARCH("Valli",V7)))</formula>
    </cfRule>
  </conditionalFormatting>
  <conditionalFormatting sqref="V8">
    <cfRule type="containsText" dxfId="17" priority="26" operator="containsText" text="Valli">
      <formula>NOT(ISERROR(SEARCH("Valli",V8)))</formula>
    </cfRule>
  </conditionalFormatting>
  <conditionalFormatting sqref="T10">
    <cfRule type="containsText" dxfId="16" priority="30" operator="containsText" text="Valli">
      <formula>NOT(ISERROR(SEARCH("Valli",T10)))</formula>
    </cfRule>
  </conditionalFormatting>
  <conditionalFormatting sqref="W11">
    <cfRule type="containsText" dxfId="15" priority="25" operator="containsText" text="Valli">
      <formula>NOT(ISERROR(SEARCH("Valli",W11)))</formula>
    </cfRule>
  </conditionalFormatting>
  <conditionalFormatting sqref="W12">
    <cfRule type="containsText" dxfId="14" priority="24" operator="containsText" text="Valli">
      <formula>NOT(ISERROR(SEARCH("Valli",W12)))</formula>
    </cfRule>
  </conditionalFormatting>
  <conditionalFormatting sqref="E9">
    <cfRule type="containsText" dxfId="13" priority="23" operator="containsText" text="Valli">
      <formula>NOT(ISERROR(SEARCH("Valli",E9)))</formula>
    </cfRule>
  </conditionalFormatting>
  <conditionalFormatting sqref="E8">
    <cfRule type="containsText" dxfId="12" priority="22" operator="containsText" text="Valli">
      <formula>NOT(ISERROR(SEARCH("Valli",E8)))</formula>
    </cfRule>
  </conditionalFormatting>
  <conditionalFormatting sqref="E7">
    <cfRule type="containsText" dxfId="11" priority="21" operator="containsText" text="Valli">
      <formula>NOT(ISERROR(SEARCH("Valli",E7)))</formula>
    </cfRule>
  </conditionalFormatting>
  <conditionalFormatting sqref="E10">
    <cfRule type="containsText" dxfId="10" priority="20" operator="containsText" text="Valli">
      <formula>NOT(ISERROR(SEARCH("Valli",E10)))</formula>
    </cfRule>
  </conditionalFormatting>
  <conditionalFormatting sqref="P6">
    <cfRule type="containsText" dxfId="9" priority="13" operator="containsText" text="Valli">
      <formula>NOT(ISERROR(SEARCH("Valli",P6)))</formula>
    </cfRule>
  </conditionalFormatting>
  <conditionalFormatting sqref="H8">
    <cfRule type="containsText" dxfId="8" priority="17" operator="containsText" text="Valli">
      <formula>NOT(ISERROR(SEARCH("Valli",H8)))</formula>
    </cfRule>
  </conditionalFormatting>
  <conditionalFormatting sqref="P7">
    <cfRule type="containsText" dxfId="7" priority="16" operator="containsText" text="Valli">
      <formula>NOT(ISERROR(SEARCH("Valli",P7)))</formula>
    </cfRule>
  </conditionalFormatting>
  <conditionalFormatting sqref="P9">
    <cfRule type="containsText" dxfId="6" priority="15" operator="containsText" text="Valli">
      <formula>NOT(ISERROR(SEARCH("Valli",P9)))</formula>
    </cfRule>
  </conditionalFormatting>
  <conditionalFormatting sqref="P10">
    <cfRule type="containsText" dxfId="5" priority="14" operator="containsText" text="Valli">
      <formula>NOT(ISERROR(SEARCH("Valli",P10)))</formula>
    </cfRule>
  </conditionalFormatting>
  <conditionalFormatting sqref="G6">
    <cfRule type="containsText" dxfId="4" priority="12" operator="containsText" text="Valli">
      <formula>NOT(ISERROR(SEARCH("Valli",G6)))</formula>
    </cfRule>
  </conditionalFormatting>
  <conditionalFormatting sqref="H7">
    <cfRule type="containsText" dxfId="3" priority="11" operator="containsText" text="Valli">
      <formula>NOT(ISERROR(SEARCH("Valli",H7)))</formula>
    </cfRule>
  </conditionalFormatting>
  <conditionalFormatting sqref="Z8">
    <cfRule type="containsText" dxfId="2" priority="5" operator="containsText" text="Valli">
      <formula>NOT(ISERROR(SEARCH("Valli",Z8)))</formula>
    </cfRule>
  </conditionalFormatting>
  <conditionalFormatting sqref="Z6">
    <cfRule type="containsText" dxfId="1" priority="4" operator="containsText" text="Valli">
      <formula>NOT(ISERROR(SEARCH("Valli",Z6)))</formula>
    </cfRule>
  </conditionalFormatting>
  <conditionalFormatting sqref="Z7">
    <cfRule type="containsText" dxfId="0" priority="2" operator="containsText" text="Valli">
      <formula>NOT(ISERROR(SEARCH("Valli",Z7)))</formula>
    </cfRule>
  </conditionalFormatting>
  <pageMargins left="0.25" right="0.25" top="0.75" bottom="0.75" header="0.3" footer="0.3"/>
  <pageSetup paperSize="9" scale="42" orientation="landscape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352"/>
  <sheetViews>
    <sheetView tabSelected="1" workbookViewId="0">
      <selection activeCell="E19" sqref="E19"/>
    </sheetView>
  </sheetViews>
  <sheetFormatPr baseColWidth="10" defaultRowHeight="15" x14ac:dyDescent="0.25"/>
  <cols>
    <col min="1" max="1" width="11.42578125" style="99"/>
    <col min="2" max="2" width="14.140625" bestFit="1" customWidth="1"/>
    <col min="3" max="3" width="11.42578125" style="100"/>
  </cols>
  <sheetData>
    <row r="1" spans="1:3" x14ac:dyDescent="0.25">
      <c r="A1" s="99" t="s">
        <v>152</v>
      </c>
      <c r="B1" t="s">
        <v>7</v>
      </c>
      <c r="C1" s="100" t="s">
        <v>153</v>
      </c>
    </row>
    <row r="2" spans="1:3" x14ac:dyDescent="0.25">
      <c r="A2" s="99">
        <v>43430</v>
      </c>
      <c r="B2" t="s">
        <v>4</v>
      </c>
    </row>
    <row r="3" spans="1:3" x14ac:dyDescent="0.25">
      <c r="A3" s="99">
        <v>43431</v>
      </c>
      <c r="B3" t="s">
        <v>4</v>
      </c>
    </row>
    <row r="4" spans="1:3" x14ac:dyDescent="0.25">
      <c r="A4" s="99">
        <v>43432</v>
      </c>
      <c r="B4" t="s">
        <v>4</v>
      </c>
    </row>
    <row r="5" spans="1:3" x14ac:dyDescent="0.25">
      <c r="A5" s="99">
        <v>43433</v>
      </c>
      <c r="B5" t="s">
        <v>4</v>
      </c>
      <c r="C5" s="100" t="s">
        <v>13</v>
      </c>
    </row>
    <row r="6" spans="1:3" x14ac:dyDescent="0.25">
      <c r="A6" s="99">
        <v>43434</v>
      </c>
      <c r="B6" t="s">
        <v>4</v>
      </c>
    </row>
    <row r="7" spans="1:3" x14ac:dyDescent="0.25">
      <c r="A7" s="99">
        <v>43435</v>
      </c>
      <c r="B7" t="s">
        <v>4</v>
      </c>
    </row>
    <row r="8" spans="1:3" x14ac:dyDescent="0.25">
      <c r="A8" s="99">
        <v>43436</v>
      </c>
      <c r="B8" t="s">
        <v>4</v>
      </c>
    </row>
    <row r="9" spans="1:3" x14ac:dyDescent="0.25">
      <c r="A9" s="99">
        <v>43430</v>
      </c>
      <c r="B9" t="s">
        <v>3</v>
      </c>
    </row>
    <row r="10" spans="1:3" x14ac:dyDescent="0.25">
      <c r="A10" s="99">
        <v>43431</v>
      </c>
      <c r="B10" t="s">
        <v>3</v>
      </c>
      <c r="C10" s="100" t="s">
        <v>13</v>
      </c>
    </row>
    <row r="11" spans="1:3" x14ac:dyDescent="0.25">
      <c r="A11" s="99">
        <v>43432</v>
      </c>
      <c r="B11" t="s">
        <v>3</v>
      </c>
    </row>
    <row r="12" spans="1:3" x14ac:dyDescent="0.25">
      <c r="A12" s="99">
        <v>43433</v>
      </c>
      <c r="B12" t="s">
        <v>3</v>
      </c>
    </row>
    <row r="13" spans="1:3" x14ac:dyDescent="0.25">
      <c r="A13" s="99">
        <v>43434</v>
      </c>
      <c r="B13" t="s">
        <v>3</v>
      </c>
    </row>
    <row r="14" spans="1:3" x14ac:dyDescent="0.25">
      <c r="A14" s="99">
        <v>43435</v>
      </c>
      <c r="B14" t="s">
        <v>3</v>
      </c>
      <c r="C14" s="100" t="s">
        <v>13</v>
      </c>
    </row>
    <row r="15" spans="1:3" x14ac:dyDescent="0.25">
      <c r="A15" s="99">
        <v>43436</v>
      </c>
      <c r="B15" t="s">
        <v>3</v>
      </c>
      <c r="C15" s="100" t="s">
        <v>13</v>
      </c>
    </row>
    <row r="16" spans="1:3" x14ac:dyDescent="0.25">
      <c r="A16" s="99">
        <v>43430</v>
      </c>
      <c r="B16" t="s">
        <v>134</v>
      </c>
      <c r="C16" s="100" t="s">
        <v>10</v>
      </c>
    </row>
    <row r="17" spans="1:3" x14ac:dyDescent="0.25">
      <c r="A17" s="99">
        <v>43431</v>
      </c>
      <c r="B17" t="s">
        <v>134</v>
      </c>
      <c r="C17" s="100" t="s">
        <v>12</v>
      </c>
    </row>
    <row r="18" spans="1:3" x14ac:dyDescent="0.25">
      <c r="A18" s="99">
        <v>43432</v>
      </c>
      <c r="B18" t="s">
        <v>134</v>
      </c>
      <c r="C18" s="100" t="s">
        <v>12</v>
      </c>
    </row>
    <row r="19" spans="1:3" x14ac:dyDescent="0.25">
      <c r="A19" s="99">
        <v>43433</v>
      </c>
      <c r="B19" t="s">
        <v>134</v>
      </c>
      <c r="C19" s="100" t="s">
        <v>13</v>
      </c>
    </row>
    <row r="20" spans="1:3" x14ac:dyDescent="0.25">
      <c r="A20" s="99">
        <v>43434</v>
      </c>
      <c r="B20" t="s">
        <v>134</v>
      </c>
      <c r="C20" s="100" t="s">
        <v>13</v>
      </c>
    </row>
    <row r="21" spans="1:3" x14ac:dyDescent="0.25">
      <c r="A21" s="99">
        <v>43435</v>
      </c>
      <c r="B21" t="s">
        <v>134</v>
      </c>
      <c r="C21" s="100" t="s">
        <v>14</v>
      </c>
    </row>
    <row r="22" spans="1:3" x14ac:dyDescent="0.25">
      <c r="A22" s="99">
        <v>43436</v>
      </c>
      <c r="B22" t="s">
        <v>134</v>
      </c>
      <c r="C22" s="100" t="s">
        <v>14</v>
      </c>
    </row>
    <row r="23" spans="1:3" x14ac:dyDescent="0.25">
      <c r="A23" s="99">
        <v>43430</v>
      </c>
      <c r="B23" t="s">
        <v>136</v>
      </c>
      <c r="C23" s="100" t="s">
        <v>13</v>
      </c>
    </row>
    <row r="24" spans="1:3" x14ac:dyDescent="0.25">
      <c r="A24" s="99">
        <v>43431</v>
      </c>
      <c r="B24" t="s">
        <v>136</v>
      </c>
      <c r="C24" s="100" t="s">
        <v>12</v>
      </c>
    </row>
    <row r="25" spans="1:3" x14ac:dyDescent="0.25">
      <c r="A25" s="99">
        <v>43432</v>
      </c>
      <c r="B25" t="s">
        <v>136</v>
      </c>
      <c r="C25" s="100" t="s">
        <v>12</v>
      </c>
    </row>
    <row r="26" spans="1:3" x14ac:dyDescent="0.25">
      <c r="A26" s="99">
        <v>43433</v>
      </c>
      <c r="B26" t="s">
        <v>136</v>
      </c>
      <c r="C26" s="100" t="s">
        <v>12</v>
      </c>
    </row>
    <row r="27" spans="1:3" x14ac:dyDescent="0.25">
      <c r="A27" s="99">
        <v>43434</v>
      </c>
      <c r="B27" t="s">
        <v>136</v>
      </c>
      <c r="C27" s="100" t="s">
        <v>12</v>
      </c>
    </row>
    <row r="28" spans="1:3" x14ac:dyDescent="0.25">
      <c r="A28" s="99">
        <v>43435</v>
      </c>
      <c r="B28" t="s">
        <v>136</v>
      </c>
      <c r="C28" s="100" t="s">
        <v>14</v>
      </c>
    </row>
    <row r="29" spans="1:3" x14ac:dyDescent="0.25">
      <c r="A29" s="99">
        <v>43436</v>
      </c>
      <c r="B29" t="s">
        <v>136</v>
      </c>
      <c r="C29" s="100" t="s">
        <v>13</v>
      </c>
    </row>
    <row r="30" spans="1:3" x14ac:dyDescent="0.25">
      <c r="A30" s="99">
        <v>43430</v>
      </c>
      <c r="B30" t="s">
        <v>126</v>
      </c>
      <c r="C30" s="100" t="s">
        <v>11</v>
      </c>
    </row>
    <row r="31" spans="1:3" x14ac:dyDescent="0.25">
      <c r="A31" s="99">
        <v>43431</v>
      </c>
      <c r="B31" t="s">
        <v>126</v>
      </c>
      <c r="C31" s="100" t="s">
        <v>11</v>
      </c>
    </row>
    <row r="32" spans="1:3" x14ac:dyDescent="0.25">
      <c r="A32" s="99">
        <v>43432</v>
      </c>
      <c r="B32" t="s">
        <v>126</v>
      </c>
      <c r="C32" s="100" t="s">
        <v>11</v>
      </c>
    </row>
    <row r="33" spans="1:3" x14ac:dyDescent="0.25">
      <c r="A33" s="99">
        <v>43433</v>
      </c>
      <c r="B33" t="s">
        <v>126</v>
      </c>
      <c r="C33" s="100" t="s">
        <v>11</v>
      </c>
    </row>
    <row r="34" spans="1:3" x14ac:dyDescent="0.25">
      <c r="A34" s="99">
        <v>43434</v>
      </c>
      <c r="B34" t="s">
        <v>126</v>
      </c>
      <c r="C34" s="100" t="s">
        <v>11</v>
      </c>
    </row>
    <row r="35" spans="1:3" x14ac:dyDescent="0.25">
      <c r="A35" s="99">
        <v>43435</v>
      </c>
      <c r="B35" t="s">
        <v>126</v>
      </c>
      <c r="C35" s="100" t="s">
        <v>13</v>
      </c>
    </row>
    <row r="36" spans="1:3" x14ac:dyDescent="0.25">
      <c r="A36" s="99">
        <v>43436</v>
      </c>
      <c r="B36" t="s">
        <v>126</v>
      </c>
      <c r="C36" s="100" t="s">
        <v>13</v>
      </c>
    </row>
    <row r="37" spans="1:3" x14ac:dyDescent="0.25">
      <c r="A37" s="99">
        <v>43430</v>
      </c>
      <c r="B37" t="s">
        <v>131</v>
      </c>
      <c r="C37" s="100" t="s">
        <v>12</v>
      </c>
    </row>
    <row r="38" spans="1:3" x14ac:dyDescent="0.25">
      <c r="A38" s="99">
        <v>43431</v>
      </c>
      <c r="B38" t="s">
        <v>131</v>
      </c>
      <c r="C38" s="100" t="s">
        <v>13</v>
      </c>
    </row>
    <row r="39" spans="1:3" x14ac:dyDescent="0.25">
      <c r="A39" s="99">
        <v>43432</v>
      </c>
      <c r="B39" t="s">
        <v>131</v>
      </c>
      <c r="C39" s="100" t="s">
        <v>13</v>
      </c>
    </row>
    <row r="40" spans="1:3" x14ac:dyDescent="0.25">
      <c r="A40" s="99">
        <v>43433</v>
      </c>
      <c r="B40" t="s">
        <v>131</v>
      </c>
      <c r="C40" s="100" t="s">
        <v>12</v>
      </c>
    </row>
    <row r="41" spans="1:3" x14ac:dyDescent="0.25">
      <c r="A41" s="99">
        <v>43434</v>
      </c>
      <c r="B41" t="s">
        <v>131</v>
      </c>
      <c r="C41" s="100" t="s">
        <v>12</v>
      </c>
    </row>
    <row r="42" spans="1:3" x14ac:dyDescent="0.25">
      <c r="A42" s="99">
        <v>43435</v>
      </c>
      <c r="B42" t="s">
        <v>131</v>
      </c>
      <c r="C42" s="100" t="s">
        <v>9</v>
      </c>
    </row>
    <row r="43" spans="1:3" x14ac:dyDescent="0.25">
      <c r="A43" s="99">
        <v>43436</v>
      </c>
      <c r="B43" t="s">
        <v>131</v>
      </c>
      <c r="C43" s="100" t="s">
        <v>9</v>
      </c>
    </row>
    <row r="44" spans="1:3" x14ac:dyDescent="0.25">
      <c r="A44" s="99">
        <v>43430</v>
      </c>
      <c r="B44" t="s">
        <v>125</v>
      </c>
      <c r="C44" s="100" t="s">
        <v>13</v>
      </c>
    </row>
    <row r="45" spans="1:3" x14ac:dyDescent="0.25">
      <c r="A45" s="99">
        <v>43431</v>
      </c>
      <c r="B45" t="s">
        <v>125</v>
      </c>
      <c r="C45" s="100" t="s">
        <v>12</v>
      </c>
    </row>
    <row r="46" spans="1:3" x14ac:dyDescent="0.25">
      <c r="A46" s="99">
        <v>43432</v>
      </c>
      <c r="B46" t="s">
        <v>125</v>
      </c>
      <c r="C46" s="100" t="s">
        <v>10</v>
      </c>
    </row>
    <row r="47" spans="1:3" x14ac:dyDescent="0.25">
      <c r="A47" s="99">
        <v>43433</v>
      </c>
      <c r="B47" t="s">
        <v>125</v>
      </c>
      <c r="C47" s="100" t="s">
        <v>12</v>
      </c>
    </row>
    <row r="48" spans="1:3" x14ac:dyDescent="0.25">
      <c r="A48" s="99">
        <v>43434</v>
      </c>
      <c r="B48" t="s">
        <v>125</v>
      </c>
      <c r="C48" s="100" t="s">
        <v>12</v>
      </c>
    </row>
    <row r="49" spans="1:3" x14ac:dyDescent="0.25">
      <c r="A49" s="99">
        <v>43435</v>
      </c>
      <c r="B49" t="s">
        <v>125</v>
      </c>
      <c r="C49" s="100" t="s">
        <v>12</v>
      </c>
    </row>
    <row r="50" spans="1:3" x14ac:dyDescent="0.25">
      <c r="A50" s="99">
        <v>43436</v>
      </c>
      <c r="B50" t="s">
        <v>125</v>
      </c>
      <c r="C50" s="100" t="s">
        <v>13</v>
      </c>
    </row>
    <row r="51" spans="1:3" x14ac:dyDescent="0.25">
      <c r="A51" s="99">
        <v>43430</v>
      </c>
      <c r="B51" t="s">
        <v>130</v>
      </c>
      <c r="C51" s="100" t="s">
        <v>11</v>
      </c>
    </row>
    <row r="52" spans="1:3" x14ac:dyDescent="0.25">
      <c r="A52" s="99">
        <v>43431</v>
      </c>
      <c r="B52" t="s">
        <v>130</v>
      </c>
      <c r="C52" s="100" t="s">
        <v>11</v>
      </c>
    </row>
    <row r="53" spans="1:3" x14ac:dyDescent="0.25">
      <c r="A53" s="99">
        <v>43432</v>
      </c>
      <c r="B53" t="s">
        <v>130</v>
      </c>
      <c r="C53" s="100" t="s">
        <v>11</v>
      </c>
    </row>
    <row r="54" spans="1:3" x14ac:dyDescent="0.25">
      <c r="A54" s="99">
        <v>43433</v>
      </c>
      <c r="B54" t="s">
        <v>130</v>
      </c>
      <c r="C54" s="100" t="s">
        <v>11</v>
      </c>
    </row>
    <row r="55" spans="1:3" x14ac:dyDescent="0.25">
      <c r="A55" s="99">
        <v>43434</v>
      </c>
      <c r="B55" t="s">
        <v>130</v>
      </c>
      <c r="C55" s="100" t="s">
        <v>11</v>
      </c>
    </row>
    <row r="56" spans="1:3" x14ac:dyDescent="0.25">
      <c r="A56" s="99">
        <v>43435</v>
      </c>
      <c r="B56" t="s">
        <v>130</v>
      </c>
      <c r="C56" s="100" t="s">
        <v>13</v>
      </c>
    </row>
    <row r="57" spans="1:3" x14ac:dyDescent="0.25">
      <c r="A57" s="99">
        <v>43436</v>
      </c>
      <c r="B57" t="s">
        <v>130</v>
      </c>
      <c r="C57" s="100" t="s">
        <v>13</v>
      </c>
    </row>
    <row r="58" spans="1:3" x14ac:dyDescent="0.25">
      <c r="A58" s="99">
        <v>43430</v>
      </c>
      <c r="B58" t="s">
        <v>129</v>
      </c>
      <c r="C58" s="100" t="s">
        <v>12</v>
      </c>
    </row>
    <row r="59" spans="1:3" x14ac:dyDescent="0.25">
      <c r="A59" s="99">
        <v>43431</v>
      </c>
      <c r="B59" t="s">
        <v>129</v>
      </c>
      <c r="C59" s="100" t="s">
        <v>12</v>
      </c>
    </row>
    <row r="60" spans="1:3" x14ac:dyDescent="0.25">
      <c r="A60" s="99">
        <v>43432</v>
      </c>
      <c r="B60" t="s">
        <v>129</v>
      </c>
      <c r="C60" s="100" t="s">
        <v>12</v>
      </c>
    </row>
    <row r="61" spans="1:3" x14ac:dyDescent="0.25">
      <c r="A61" s="99">
        <v>43433</v>
      </c>
      <c r="B61" t="s">
        <v>129</v>
      </c>
      <c r="C61" s="100" t="s">
        <v>13</v>
      </c>
    </row>
    <row r="62" spans="1:3" x14ac:dyDescent="0.25">
      <c r="A62" s="99">
        <v>43434</v>
      </c>
      <c r="B62" t="s">
        <v>129</v>
      </c>
      <c r="C62" s="100" t="s">
        <v>13</v>
      </c>
    </row>
    <row r="63" spans="1:3" x14ac:dyDescent="0.25">
      <c r="A63" s="99">
        <v>43435</v>
      </c>
      <c r="B63" t="s">
        <v>129</v>
      </c>
      <c r="C63" s="100" t="s">
        <v>11</v>
      </c>
    </row>
    <row r="64" spans="1:3" x14ac:dyDescent="0.25">
      <c r="A64" s="99">
        <v>43436</v>
      </c>
      <c r="B64" t="s">
        <v>129</v>
      </c>
      <c r="C64" s="100" t="s">
        <v>11</v>
      </c>
    </row>
    <row r="65" spans="1:3" x14ac:dyDescent="0.25">
      <c r="A65" s="99">
        <v>43430</v>
      </c>
      <c r="B65" t="s">
        <v>140</v>
      </c>
      <c r="C65" s="100" t="s">
        <v>12</v>
      </c>
    </row>
    <row r="66" spans="1:3" x14ac:dyDescent="0.25">
      <c r="A66" s="99">
        <v>43431</v>
      </c>
      <c r="B66" t="s">
        <v>140</v>
      </c>
      <c r="C66" s="100" t="s">
        <v>12</v>
      </c>
    </row>
    <row r="67" spans="1:3" x14ac:dyDescent="0.25">
      <c r="A67" s="99">
        <v>43432</v>
      </c>
      <c r="B67" t="s">
        <v>140</v>
      </c>
      <c r="C67" s="100" t="s">
        <v>13</v>
      </c>
    </row>
    <row r="68" spans="1:3" x14ac:dyDescent="0.25">
      <c r="A68" s="99">
        <v>43433</v>
      </c>
      <c r="B68" t="s">
        <v>140</v>
      </c>
      <c r="C68" s="100" t="s">
        <v>12</v>
      </c>
    </row>
    <row r="69" spans="1:3" x14ac:dyDescent="0.25">
      <c r="A69" s="99">
        <v>43434</v>
      </c>
      <c r="B69" t="s">
        <v>140</v>
      </c>
      <c r="C69" s="100" t="s">
        <v>12</v>
      </c>
    </row>
    <row r="70" spans="1:3" x14ac:dyDescent="0.25">
      <c r="A70" s="99">
        <v>43435</v>
      </c>
      <c r="B70" t="s">
        <v>140</v>
      </c>
      <c r="C70" s="100" t="s">
        <v>13</v>
      </c>
    </row>
    <row r="71" spans="1:3" x14ac:dyDescent="0.25">
      <c r="A71" s="99">
        <v>43436</v>
      </c>
      <c r="B71" t="s">
        <v>140</v>
      </c>
      <c r="C71" s="100" t="s">
        <v>12</v>
      </c>
    </row>
    <row r="72" spans="1:3" x14ac:dyDescent="0.25">
      <c r="A72" s="99">
        <v>43430</v>
      </c>
      <c r="B72" t="s">
        <v>121</v>
      </c>
      <c r="C72" s="100" t="s">
        <v>12</v>
      </c>
    </row>
    <row r="73" spans="1:3" x14ac:dyDescent="0.25">
      <c r="A73" s="99">
        <v>43431</v>
      </c>
      <c r="B73" t="s">
        <v>121</v>
      </c>
      <c r="C73" s="100" t="s">
        <v>12</v>
      </c>
    </row>
    <row r="74" spans="1:3" x14ac:dyDescent="0.25">
      <c r="A74" s="99">
        <v>43432</v>
      </c>
      <c r="B74" t="s">
        <v>121</v>
      </c>
      <c r="C74" s="100" t="s">
        <v>12</v>
      </c>
    </row>
    <row r="75" spans="1:3" x14ac:dyDescent="0.25">
      <c r="A75" s="99">
        <v>43433</v>
      </c>
      <c r="B75" t="s">
        <v>121</v>
      </c>
      <c r="C75" s="100" t="s">
        <v>12</v>
      </c>
    </row>
    <row r="76" spans="1:3" x14ac:dyDescent="0.25">
      <c r="A76" s="99">
        <v>43434</v>
      </c>
      <c r="B76" t="s">
        <v>121</v>
      </c>
      <c r="C76" s="100" t="s">
        <v>12</v>
      </c>
    </row>
    <row r="77" spans="1:3" x14ac:dyDescent="0.25">
      <c r="A77" s="99">
        <v>43435</v>
      </c>
      <c r="B77" t="s">
        <v>121</v>
      </c>
      <c r="C77" s="100" t="s">
        <v>13</v>
      </c>
    </row>
    <row r="78" spans="1:3" x14ac:dyDescent="0.25">
      <c r="A78" s="99">
        <v>43436</v>
      </c>
      <c r="B78" t="s">
        <v>121</v>
      </c>
      <c r="C78" s="100" t="s">
        <v>13</v>
      </c>
    </row>
    <row r="79" spans="1:3" x14ac:dyDescent="0.25">
      <c r="A79" s="99">
        <v>43430</v>
      </c>
      <c r="B79" t="s">
        <v>122</v>
      </c>
      <c r="C79" s="100" t="s">
        <v>9</v>
      </c>
    </row>
    <row r="80" spans="1:3" x14ac:dyDescent="0.25">
      <c r="A80" s="99">
        <v>43431</v>
      </c>
      <c r="B80" t="s">
        <v>122</v>
      </c>
      <c r="C80" s="100" t="s">
        <v>9</v>
      </c>
    </row>
    <row r="81" spans="1:3" x14ac:dyDescent="0.25">
      <c r="A81" s="99">
        <v>43432</v>
      </c>
      <c r="B81" t="s">
        <v>122</v>
      </c>
      <c r="C81" s="100" t="s">
        <v>9</v>
      </c>
    </row>
    <row r="82" spans="1:3" x14ac:dyDescent="0.25">
      <c r="A82" s="99">
        <v>43433</v>
      </c>
      <c r="B82" t="s">
        <v>122</v>
      </c>
      <c r="C82" s="100" t="s">
        <v>9</v>
      </c>
    </row>
    <row r="83" spans="1:3" x14ac:dyDescent="0.25">
      <c r="A83" s="99">
        <v>43434</v>
      </c>
      <c r="B83" t="s">
        <v>122</v>
      </c>
      <c r="C83" s="100" t="s">
        <v>9</v>
      </c>
    </row>
    <row r="84" spans="1:3" x14ac:dyDescent="0.25">
      <c r="A84" s="99">
        <v>43435</v>
      </c>
      <c r="B84" t="s">
        <v>122</v>
      </c>
      <c r="C84" s="100" t="s">
        <v>13</v>
      </c>
    </row>
    <row r="85" spans="1:3" x14ac:dyDescent="0.25">
      <c r="A85" s="99">
        <v>43436</v>
      </c>
      <c r="B85" t="s">
        <v>122</v>
      </c>
      <c r="C85" s="100" t="s">
        <v>13</v>
      </c>
    </row>
    <row r="86" spans="1:3" x14ac:dyDescent="0.25">
      <c r="A86" s="99">
        <v>43430</v>
      </c>
      <c r="B86" t="s">
        <v>135</v>
      </c>
      <c r="C86" s="100" t="s">
        <v>9</v>
      </c>
    </row>
    <row r="87" spans="1:3" x14ac:dyDescent="0.25">
      <c r="A87" s="99">
        <v>43431</v>
      </c>
      <c r="B87" t="s">
        <v>135</v>
      </c>
      <c r="C87" s="100" t="s">
        <v>9</v>
      </c>
    </row>
    <row r="88" spans="1:3" x14ac:dyDescent="0.25">
      <c r="A88" s="99">
        <v>43432</v>
      </c>
      <c r="B88" t="s">
        <v>135</v>
      </c>
      <c r="C88" s="100" t="s">
        <v>13</v>
      </c>
    </row>
    <row r="89" spans="1:3" x14ac:dyDescent="0.25">
      <c r="A89" s="99">
        <v>43433</v>
      </c>
      <c r="B89" t="s">
        <v>135</v>
      </c>
      <c r="C89" s="100" t="s">
        <v>24</v>
      </c>
    </row>
    <row r="90" spans="1:3" x14ac:dyDescent="0.25">
      <c r="A90" s="99">
        <v>43434</v>
      </c>
      <c r="B90" t="s">
        <v>135</v>
      </c>
      <c r="C90" s="100" t="s">
        <v>12</v>
      </c>
    </row>
    <row r="91" spans="1:3" x14ac:dyDescent="0.25">
      <c r="A91" s="99">
        <v>43435</v>
      </c>
      <c r="B91" t="s">
        <v>135</v>
      </c>
      <c r="C91" s="100" t="s">
        <v>9</v>
      </c>
    </row>
    <row r="92" spans="1:3" x14ac:dyDescent="0.25">
      <c r="A92" s="99">
        <v>43436</v>
      </c>
      <c r="B92" t="s">
        <v>135</v>
      </c>
      <c r="C92" s="100" t="s">
        <v>9</v>
      </c>
    </row>
    <row r="93" spans="1:3" x14ac:dyDescent="0.25">
      <c r="A93" s="99">
        <v>43430</v>
      </c>
      <c r="B93" t="s">
        <v>128</v>
      </c>
      <c r="C93" s="100" t="s">
        <v>25</v>
      </c>
    </row>
    <row r="94" spans="1:3" x14ac:dyDescent="0.25">
      <c r="A94" s="99">
        <v>43431</v>
      </c>
      <c r="B94" t="s">
        <v>128</v>
      </c>
      <c r="C94" s="100" t="s">
        <v>13</v>
      </c>
    </row>
    <row r="95" spans="1:3" x14ac:dyDescent="0.25">
      <c r="A95" s="99">
        <v>43432</v>
      </c>
      <c r="B95" t="s">
        <v>128</v>
      </c>
      <c r="C95" s="100" t="s">
        <v>25</v>
      </c>
    </row>
    <row r="96" spans="1:3" x14ac:dyDescent="0.25">
      <c r="A96" s="99">
        <v>43433</v>
      </c>
      <c r="B96" t="s">
        <v>128</v>
      </c>
      <c r="C96" s="100" t="s">
        <v>9</v>
      </c>
    </row>
    <row r="97" spans="1:3" x14ac:dyDescent="0.25">
      <c r="A97" s="99">
        <v>43434</v>
      </c>
      <c r="B97" t="s">
        <v>128</v>
      </c>
      <c r="C97" s="100" t="s">
        <v>9</v>
      </c>
    </row>
    <row r="98" spans="1:3" x14ac:dyDescent="0.25">
      <c r="A98" s="99">
        <v>43435</v>
      </c>
      <c r="B98" t="s">
        <v>128</v>
      </c>
      <c r="C98" s="100" t="s">
        <v>13</v>
      </c>
    </row>
    <row r="99" spans="1:3" x14ac:dyDescent="0.25">
      <c r="A99" s="99">
        <v>43436</v>
      </c>
      <c r="B99" t="s">
        <v>128</v>
      </c>
      <c r="C99" s="100" t="s">
        <v>13</v>
      </c>
    </row>
    <row r="100" spans="1:3" x14ac:dyDescent="0.25">
      <c r="A100" s="99">
        <v>43430</v>
      </c>
      <c r="B100" t="s">
        <v>124</v>
      </c>
      <c r="C100" s="100" t="s">
        <v>12</v>
      </c>
    </row>
    <row r="101" spans="1:3" x14ac:dyDescent="0.25">
      <c r="A101" s="99">
        <v>43431</v>
      </c>
      <c r="B101" t="s">
        <v>124</v>
      </c>
      <c r="C101" s="100" t="s">
        <v>10</v>
      </c>
    </row>
    <row r="102" spans="1:3" x14ac:dyDescent="0.25">
      <c r="A102" s="99">
        <v>43432</v>
      </c>
      <c r="B102" t="s">
        <v>124</v>
      </c>
      <c r="C102" s="100" t="s">
        <v>9</v>
      </c>
    </row>
    <row r="103" spans="1:3" x14ac:dyDescent="0.25">
      <c r="A103" s="99">
        <v>43433</v>
      </c>
      <c r="B103" t="s">
        <v>124</v>
      </c>
      <c r="C103" s="100" t="s">
        <v>10</v>
      </c>
    </row>
    <row r="104" spans="1:3" x14ac:dyDescent="0.25">
      <c r="A104" s="99">
        <v>43434</v>
      </c>
      <c r="B104" t="s">
        <v>124</v>
      </c>
      <c r="C104" s="100" t="s">
        <v>10</v>
      </c>
    </row>
    <row r="105" spans="1:3" x14ac:dyDescent="0.25">
      <c r="A105" s="99">
        <v>43435</v>
      </c>
      <c r="B105" t="s">
        <v>124</v>
      </c>
      <c r="C105" s="100" t="s">
        <v>13</v>
      </c>
    </row>
    <row r="106" spans="1:3" x14ac:dyDescent="0.25">
      <c r="A106" s="99">
        <v>43436</v>
      </c>
      <c r="B106" t="s">
        <v>124</v>
      </c>
      <c r="C106" s="100" t="s">
        <v>13</v>
      </c>
    </row>
    <row r="107" spans="1:3" x14ac:dyDescent="0.25">
      <c r="A107" s="99">
        <v>43430</v>
      </c>
      <c r="B107" t="s">
        <v>138</v>
      </c>
      <c r="C107" s="100" t="s">
        <v>12</v>
      </c>
    </row>
    <row r="108" spans="1:3" x14ac:dyDescent="0.25">
      <c r="A108" s="99">
        <v>43431</v>
      </c>
      <c r="B108" t="s">
        <v>138</v>
      </c>
      <c r="C108" s="100" t="s">
        <v>12</v>
      </c>
    </row>
    <row r="109" spans="1:3" x14ac:dyDescent="0.25">
      <c r="A109" s="99">
        <v>43432</v>
      </c>
      <c r="B109" t="s">
        <v>138</v>
      </c>
      <c r="C109" s="100" t="s">
        <v>12</v>
      </c>
    </row>
    <row r="110" spans="1:3" x14ac:dyDescent="0.25">
      <c r="A110" s="99">
        <v>43433</v>
      </c>
      <c r="B110" t="s">
        <v>138</v>
      </c>
      <c r="C110" s="100" t="s">
        <v>12</v>
      </c>
    </row>
    <row r="111" spans="1:3" x14ac:dyDescent="0.25">
      <c r="A111" s="99">
        <v>43434</v>
      </c>
      <c r="B111" t="s">
        <v>138</v>
      </c>
      <c r="C111" s="100" t="s">
        <v>12</v>
      </c>
    </row>
    <row r="112" spans="1:3" x14ac:dyDescent="0.25">
      <c r="A112" s="99">
        <v>43435</v>
      </c>
      <c r="B112" t="s">
        <v>138</v>
      </c>
      <c r="C112" s="100" t="s">
        <v>13</v>
      </c>
    </row>
    <row r="113" spans="1:3" x14ac:dyDescent="0.25">
      <c r="A113" s="99">
        <v>43436</v>
      </c>
      <c r="B113" t="s">
        <v>138</v>
      </c>
      <c r="C113" s="100" t="s">
        <v>13</v>
      </c>
    </row>
    <row r="114" spans="1:3" x14ac:dyDescent="0.25">
      <c r="A114" s="99">
        <v>43430</v>
      </c>
      <c r="B114" t="s">
        <v>150</v>
      </c>
      <c r="C114" s="100" t="s">
        <v>14</v>
      </c>
    </row>
    <row r="115" spans="1:3" x14ac:dyDescent="0.25">
      <c r="A115" s="99">
        <v>43431</v>
      </c>
      <c r="B115" t="s">
        <v>150</v>
      </c>
      <c r="C115" s="100" t="s">
        <v>14</v>
      </c>
    </row>
    <row r="116" spans="1:3" x14ac:dyDescent="0.25">
      <c r="A116" s="99">
        <v>43432</v>
      </c>
      <c r="B116" t="s">
        <v>150</v>
      </c>
      <c r="C116" s="100" t="s">
        <v>14</v>
      </c>
    </row>
    <row r="117" spans="1:3" x14ac:dyDescent="0.25">
      <c r="A117" s="99">
        <v>43433</v>
      </c>
      <c r="B117" t="s">
        <v>150</v>
      </c>
      <c r="C117" s="100" t="s">
        <v>14</v>
      </c>
    </row>
    <row r="118" spans="1:3" x14ac:dyDescent="0.25">
      <c r="A118" s="99">
        <v>43434</v>
      </c>
      <c r="B118" t="s">
        <v>150</v>
      </c>
      <c r="C118" s="100" t="s">
        <v>14</v>
      </c>
    </row>
    <row r="119" spans="1:3" x14ac:dyDescent="0.25">
      <c r="A119" s="99">
        <v>43435</v>
      </c>
      <c r="B119" t="s">
        <v>150</v>
      </c>
      <c r="C119" s="100" t="s">
        <v>13</v>
      </c>
    </row>
    <row r="120" spans="1:3" x14ac:dyDescent="0.25">
      <c r="A120" s="99">
        <v>43436</v>
      </c>
      <c r="B120" t="s">
        <v>150</v>
      </c>
      <c r="C120" s="100" t="s">
        <v>13</v>
      </c>
    </row>
    <row r="121" spans="1:3" x14ac:dyDescent="0.25">
      <c r="A121" s="99">
        <v>43430</v>
      </c>
      <c r="B121" t="s">
        <v>147</v>
      </c>
      <c r="C121" s="100" t="s">
        <v>12</v>
      </c>
    </row>
    <row r="122" spans="1:3" x14ac:dyDescent="0.25">
      <c r="A122" s="99">
        <v>43431</v>
      </c>
      <c r="B122" t="s">
        <v>147</v>
      </c>
      <c r="C122" s="100" t="s">
        <v>12</v>
      </c>
    </row>
    <row r="123" spans="1:3" x14ac:dyDescent="0.25">
      <c r="A123" s="99">
        <v>43432</v>
      </c>
      <c r="B123" t="s">
        <v>147</v>
      </c>
      <c r="C123" s="100" t="s">
        <v>12</v>
      </c>
    </row>
    <row r="124" spans="1:3" x14ac:dyDescent="0.25">
      <c r="A124" s="99">
        <v>43433</v>
      </c>
      <c r="B124" t="s">
        <v>147</v>
      </c>
      <c r="C124" s="100" t="s">
        <v>12</v>
      </c>
    </row>
    <row r="125" spans="1:3" x14ac:dyDescent="0.25">
      <c r="A125" s="99">
        <v>43434</v>
      </c>
      <c r="B125" t="s">
        <v>147</v>
      </c>
      <c r="C125" s="100" t="s">
        <v>12</v>
      </c>
    </row>
    <row r="126" spans="1:3" x14ac:dyDescent="0.25">
      <c r="A126" s="99">
        <v>43435</v>
      </c>
      <c r="B126" t="s">
        <v>147</v>
      </c>
      <c r="C126" s="100" t="s">
        <v>13</v>
      </c>
    </row>
    <row r="127" spans="1:3" x14ac:dyDescent="0.25">
      <c r="A127" s="99">
        <v>43436</v>
      </c>
      <c r="B127" t="s">
        <v>147</v>
      </c>
      <c r="C127" s="100" t="s">
        <v>13</v>
      </c>
    </row>
    <row r="128" spans="1:3" x14ac:dyDescent="0.25">
      <c r="A128" s="99">
        <v>43430</v>
      </c>
      <c r="B128" t="s">
        <v>145</v>
      </c>
      <c r="C128" s="100" t="s">
        <v>9</v>
      </c>
    </row>
    <row r="129" spans="1:3" x14ac:dyDescent="0.25">
      <c r="A129" s="99">
        <v>43431</v>
      </c>
      <c r="B129" t="s">
        <v>145</v>
      </c>
      <c r="C129" s="100" t="s">
        <v>13</v>
      </c>
    </row>
    <row r="130" spans="1:3" x14ac:dyDescent="0.25">
      <c r="A130" s="99">
        <v>43432</v>
      </c>
      <c r="B130" t="s">
        <v>145</v>
      </c>
      <c r="C130" s="100" t="s">
        <v>13</v>
      </c>
    </row>
    <row r="131" spans="1:3" x14ac:dyDescent="0.25">
      <c r="A131" s="99">
        <v>43433</v>
      </c>
      <c r="B131" t="s">
        <v>145</v>
      </c>
      <c r="C131" s="100" t="s">
        <v>14</v>
      </c>
    </row>
    <row r="132" spans="1:3" x14ac:dyDescent="0.25">
      <c r="A132" s="99">
        <v>43434</v>
      </c>
      <c r="B132" t="s">
        <v>145</v>
      </c>
      <c r="C132" s="100" t="s">
        <v>14</v>
      </c>
    </row>
    <row r="133" spans="1:3" x14ac:dyDescent="0.25">
      <c r="A133" s="99">
        <v>43435</v>
      </c>
      <c r="B133" t="s">
        <v>145</v>
      </c>
      <c r="C133" s="100" t="s">
        <v>9</v>
      </c>
    </row>
    <row r="134" spans="1:3" x14ac:dyDescent="0.25">
      <c r="A134" s="99">
        <v>43436</v>
      </c>
      <c r="B134" t="s">
        <v>145</v>
      </c>
      <c r="C134" s="100" t="s">
        <v>9</v>
      </c>
    </row>
    <row r="135" spans="1:3" x14ac:dyDescent="0.25">
      <c r="A135" s="99">
        <v>43430</v>
      </c>
      <c r="B135" t="s">
        <v>144</v>
      </c>
      <c r="C135" s="100" t="s">
        <v>13</v>
      </c>
    </row>
    <row r="136" spans="1:3" x14ac:dyDescent="0.25">
      <c r="A136" s="99">
        <v>43431</v>
      </c>
      <c r="B136" t="s">
        <v>144</v>
      </c>
      <c r="C136" s="100" t="s">
        <v>12</v>
      </c>
    </row>
    <row r="137" spans="1:3" x14ac:dyDescent="0.25">
      <c r="A137" s="99">
        <v>43432</v>
      </c>
      <c r="B137" t="s">
        <v>144</v>
      </c>
      <c r="C137" s="100" t="s">
        <v>12</v>
      </c>
    </row>
    <row r="138" spans="1:3" x14ac:dyDescent="0.25">
      <c r="A138" s="99">
        <v>43433</v>
      </c>
      <c r="B138" t="s">
        <v>144</v>
      </c>
      <c r="C138" s="100" t="s">
        <v>12</v>
      </c>
    </row>
    <row r="139" spans="1:3" x14ac:dyDescent="0.25">
      <c r="A139" s="99">
        <v>43434</v>
      </c>
      <c r="B139" t="s">
        <v>144</v>
      </c>
      <c r="C139" s="100" t="s">
        <v>12</v>
      </c>
    </row>
    <row r="140" spans="1:3" x14ac:dyDescent="0.25">
      <c r="A140" s="99">
        <v>43435</v>
      </c>
      <c r="B140" t="s">
        <v>144</v>
      </c>
      <c r="C140" s="100" t="s">
        <v>12</v>
      </c>
    </row>
    <row r="141" spans="1:3" x14ac:dyDescent="0.25">
      <c r="A141" s="99">
        <v>43436</v>
      </c>
      <c r="B141" t="s">
        <v>144</v>
      </c>
      <c r="C141" s="100" t="s">
        <v>13</v>
      </c>
    </row>
    <row r="142" spans="1:3" x14ac:dyDescent="0.25">
      <c r="A142" s="99">
        <v>43430</v>
      </c>
      <c r="B142" t="s">
        <v>141</v>
      </c>
      <c r="C142" s="100" t="s">
        <v>14</v>
      </c>
    </row>
    <row r="143" spans="1:3" x14ac:dyDescent="0.25">
      <c r="A143" s="99">
        <v>43431</v>
      </c>
      <c r="B143" t="s">
        <v>141</v>
      </c>
      <c r="C143" s="100" t="s">
        <v>14</v>
      </c>
    </row>
    <row r="144" spans="1:3" x14ac:dyDescent="0.25">
      <c r="A144" s="99">
        <v>43432</v>
      </c>
      <c r="B144" t="s">
        <v>141</v>
      </c>
      <c r="C144" s="100" t="s">
        <v>14</v>
      </c>
    </row>
    <row r="145" spans="1:3" x14ac:dyDescent="0.25">
      <c r="A145" s="99">
        <v>43433</v>
      </c>
      <c r="B145" t="s">
        <v>141</v>
      </c>
      <c r="C145" s="100" t="s">
        <v>12</v>
      </c>
    </row>
    <row r="146" spans="1:3" x14ac:dyDescent="0.25">
      <c r="A146" s="99">
        <v>43434</v>
      </c>
      <c r="B146" t="s">
        <v>141</v>
      </c>
      <c r="C146" s="100" t="s">
        <v>12</v>
      </c>
    </row>
    <row r="147" spans="1:3" x14ac:dyDescent="0.25">
      <c r="A147" s="99">
        <v>43435</v>
      </c>
      <c r="B147" t="s">
        <v>141</v>
      </c>
      <c r="C147" s="100" t="s">
        <v>13</v>
      </c>
    </row>
    <row r="148" spans="1:3" x14ac:dyDescent="0.25">
      <c r="A148" s="99">
        <v>43436</v>
      </c>
      <c r="B148" t="s">
        <v>141</v>
      </c>
      <c r="C148" s="100" t="s">
        <v>13</v>
      </c>
    </row>
    <row r="149" spans="1:3" x14ac:dyDescent="0.25">
      <c r="A149" s="99">
        <v>43430</v>
      </c>
      <c r="B149" t="s">
        <v>146</v>
      </c>
      <c r="C149" s="100" t="s">
        <v>24</v>
      </c>
    </row>
    <row r="150" spans="1:3" x14ac:dyDescent="0.25">
      <c r="A150" s="99">
        <v>43431</v>
      </c>
      <c r="B150" t="s">
        <v>146</v>
      </c>
      <c r="C150" s="100" t="s">
        <v>9</v>
      </c>
    </row>
    <row r="151" spans="1:3" x14ac:dyDescent="0.25">
      <c r="A151" s="99">
        <v>43432</v>
      </c>
      <c r="B151" t="s">
        <v>146</v>
      </c>
      <c r="C151" s="100" t="s">
        <v>9</v>
      </c>
    </row>
    <row r="152" spans="1:3" x14ac:dyDescent="0.25">
      <c r="A152" s="99">
        <v>43433</v>
      </c>
      <c r="B152" t="s">
        <v>146</v>
      </c>
      <c r="C152" s="100" t="s">
        <v>13</v>
      </c>
    </row>
    <row r="153" spans="1:3" x14ac:dyDescent="0.25">
      <c r="A153" s="99">
        <v>43434</v>
      </c>
      <c r="B153" t="s">
        <v>146</v>
      </c>
      <c r="C153" s="100" t="s">
        <v>13</v>
      </c>
    </row>
    <row r="154" spans="1:3" x14ac:dyDescent="0.25">
      <c r="A154" s="99">
        <v>43435</v>
      </c>
      <c r="B154" t="s">
        <v>146</v>
      </c>
      <c r="C154" s="100" t="s">
        <v>14</v>
      </c>
    </row>
    <row r="155" spans="1:3" x14ac:dyDescent="0.25">
      <c r="A155" s="99">
        <v>43436</v>
      </c>
      <c r="B155" t="s">
        <v>146</v>
      </c>
      <c r="C155" s="100" t="s">
        <v>14</v>
      </c>
    </row>
    <row r="156" spans="1:3" x14ac:dyDescent="0.25">
      <c r="A156" s="99">
        <v>43430</v>
      </c>
      <c r="B156" t="s">
        <v>149</v>
      </c>
      <c r="C156" s="100" t="s">
        <v>12</v>
      </c>
    </row>
    <row r="157" spans="1:3" x14ac:dyDescent="0.25">
      <c r="A157" s="99">
        <v>43431</v>
      </c>
      <c r="B157" t="s">
        <v>149</v>
      </c>
      <c r="C157" s="100" t="s">
        <v>13</v>
      </c>
    </row>
    <row r="158" spans="1:3" x14ac:dyDescent="0.25">
      <c r="A158" s="99">
        <v>43432</v>
      </c>
      <c r="B158" t="s">
        <v>149</v>
      </c>
      <c r="C158" s="100" t="s">
        <v>26</v>
      </c>
    </row>
    <row r="159" spans="1:3" x14ac:dyDescent="0.25">
      <c r="A159" s="99">
        <v>43433</v>
      </c>
      <c r="B159" t="s">
        <v>149</v>
      </c>
      <c r="C159" s="100" t="s">
        <v>26</v>
      </c>
    </row>
    <row r="160" spans="1:3" x14ac:dyDescent="0.25">
      <c r="A160" s="99">
        <v>43434</v>
      </c>
      <c r="B160" t="s">
        <v>149</v>
      </c>
      <c r="C160" s="100" t="s">
        <v>13</v>
      </c>
    </row>
    <row r="161" spans="1:3" x14ac:dyDescent="0.25">
      <c r="A161" s="99">
        <v>43435</v>
      </c>
      <c r="B161" t="s">
        <v>149</v>
      </c>
      <c r="C161" s="100" t="s">
        <v>12</v>
      </c>
    </row>
    <row r="162" spans="1:3" x14ac:dyDescent="0.25">
      <c r="A162" s="99">
        <v>43436</v>
      </c>
      <c r="B162" t="s">
        <v>149</v>
      </c>
      <c r="C162" s="100" t="s">
        <v>13</v>
      </c>
    </row>
    <row r="163" spans="1:3" x14ac:dyDescent="0.25">
      <c r="A163" s="99">
        <v>43430</v>
      </c>
      <c r="B163" t="s">
        <v>143</v>
      </c>
      <c r="C163" s="100" t="s">
        <v>12</v>
      </c>
    </row>
    <row r="164" spans="1:3" x14ac:dyDescent="0.25">
      <c r="A164" s="99">
        <v>43431</v>
      </c>
      <c r="B164" t="s">
        <v>143</v>
      </c>
      <c r="C164" s="100" t="s">
        <v>12</v>
      </c>
    </row>
    <row r="165" spans="1:3" x14ac:dyDescent="0.25">
      <c r="A165" s="99">
        <v>43432</v>
      </c>
      <c r="B165" t="s">
        <v>143</v>
      </c>
      <c r="C165" s="100" t="s">
        <v>12</v>
      </c>
    </row>
    <row r="166" spans="1:3" x14ac:dyDescent="0.25">
      <c r="A166" s="99">
        <v>43433</v>
      </c>
      <c r="B166" t="s">
        <v>143</v>
      </c>
      <c r="C166" s="100" t="s">
        <v>9</v>
      </c>
    </row>
    <row r="167" spans="1:3" x14ac:dyDescent="0.25">
      <c r="A167" s="99">
        <v>43434</v>
      </c>
      <c r="B167" t="s">
        <v>143</v>
      </c>
      <c r="C167" s="100" t="s">
        <v>9</v>
      </c>
    </row>
    <row r="168" spans="1:3" x14ac:dyDescent="0.25">
      <c r="A168" s="99">
        <v>43435</v>
      </c>
      <c r="B168" t="s">
        <v>143</v>
      </c>
      <c r="C168" s="100" t="s">
        <v>13</v>
      </c>
    </row>
    <row r="169" spans="1:3" x14ac:dyDescent="0.25">
      <c r="A169" s="99">
        <v>43436</v>
      </c>
      <c r="B169" t="s">
        <v>143</v>
      </c>
      <c r="C169" s="100" t="s">
        <v>13</v>
      </c>
    </row>
    <row r="170" spans="1:3" x14ac:dyDescent="0.25">
      <c r="A170" s="99">
        <v>43430</v>
      </c>
      <c r="B170" t="s">
        <v>148</v>
      </c>
      <c r="C170" s="100" t="s">
        <v>12</v>
      </c>
    </row>
    <row r="171" spans="1:3" x14ac:dyDescent="0.25">
      <c r="A171" s="99">
        <v>43431</v>
      </c>
      <c r="B171" t="s">
        <v>148</v>
      </c>
      <c r="C171" s="100" t="s">
        <v>12</v>
      </c>
    </row>
    <row r="172" spans="1:3" x14ac:dyDescent="0.25">
      <c r="A172" s="99">
        <v>43432</v>
      </c>
      <c r="B172" t="s">
        <v>148</v>
      </c>
      <c r="C172" s="100" t="s">
        <v>12</v>
      </c>
    </row>
    <row r="173" spans="1:3" x14ac:dyDescent="0.25">
      <c r="A173" s="99">
        <v>43433</v>
      </c>
      <c r="B173" t="s">
        <v>148</v>
      </c>
      <c r="C173" s="100" t="s">
        <v>12</v>
      </c>
    </row>
    <row r="174" spans="1:3" x14ac:dyDescent="0.25">
      <c r="A174" s="99">
        <v>43434</v>
      </c>
      <c r="B174" t="s">
        <v>148</v>
      </c>
      <c r="C174" s="100" t="s">
        <v>12</v>
      </c>
    </row>
    <row r="175" spans="1:3" x14ac:dyDescent="0.25">
      <c r="A175" s="99">
        <v>43435</v>
      </c>
      <c r="B175" t="s">
        <v>148</v>
      </c>
      <c r="C175" s="100" t="s">
        <v>13</v>
      </c>
    </row>
    <row r="176" spans="1:3" x14ac:dyDescent="0.25">
      <c r="A176" s="99">
        <v>43436</v>
      </c>
      <c r="B176" t="s">
        <v>148</v>
      </c>
      <c r="C176" s="100" t="s">
        <v>13</v>
      </c>
    </row>
    <row r="177" spans="1:3" x14ac:dyDescent="0.25">
      <c r="A177" s="99">
        <v>43430</v>
      </c>
      <c r="B177" t="s">
        <v>2</v>
      </c>
      <c r="C177" s="100" t="s">
        <v>27</v>
      </c>
    </row>
    <row r="178" spans="1:3" x14ac:dyDescent="0.25">
      <c r="A178" s="99">
        <v>43431</v>
      </c>
      <c r="B178" t="s">
        <v>2</v>
      </c>
      <c r="C178" s="100" t="s">
        <v>27</v>
      </c>
    </row>
    <row r="179" spans="1:3" x14ac:dyDescent="0.25">
      <c r="A179" s="99">
        <v>43432</v>
      </c>
      <c r="B179" t="s">
        <v>2</v>
      </c>
      <c r="C179" s="100" t="s">
        <v>27</v>
      </c>
    </row>
    <row r="180" spans="1:3" x14ac:dyDescent="0.25">
      <c r="A180" s="99">
        <v>43433</v>
      </c>
      <c r="B180" t="s">
        <v>2</v>
      </c>
      <c r="C180" s="100" t="s">
        <v>27</v>
      </c>
    </row>
    <row r="181" spans="1:3" x14ac:dyDescent="0.25">
      <c r="A181" s="99">
        <v>43434</v>
      </c>
      <c r="B181" t="s">
        <v>2</v>
      </c>
      <c r="C181" s="100" t="s">
        <v>27</v>
      </c>
    </row>
    <row r="182" spans="1:3" x14ac:dyDescent="0.25">
      <c r="A182" s="99">
        <v>43435</v>
      </c>
      <c r="B182" t="s">
        <v>2</v>
      </c>
      <c r="C182" s="100" t="s">
        <v>13</v>
      </c>
    </row>
    <row r="183" spans="1:3" x14ac:dyDescent="0.25">
      <c r="A183" s="99">
        <v>43436</v>
      </c>
      <c r="B183" t="s">
        <v>2</v>
      </c>
      <c r="C183" s="100" t="s">
        <v>13</v>
      </c>
    </row>
    <row r="184" spans="1:3" x14ac:dyDescent="0.25">
      <c r="A184" s="99">
        <v>43430</v>
      </c>
      <c r="B184" t="s">
        <v>5</v>
      </c>
      <c r="C184" s="100" t="s">
        <v>27</v>
      </c>
    </row>
    <row r="185" spans="1:3" x14ac:dyDescent="0.25">
      <c r="A185" s="99">
        <v>43431</v>
      </c>
      <c r="B185" t="s">
        <v>5</v>
      </c>
      <c r="C185" s="100" t="s">
        <v>27</v>
      </c>
    </row>
    <row r="186" spans="1:3" x14ac:dyDescent="0.25">
      <c r="A186" s="99">
        <v>43432</v>
      </c>
      <c r="B186" t="s">
        <v>5</v>
      </c>
      <c r="C186" s="100" t="s">
        <v>27</v>
      </c>
    </row>
    <row r="187" spans="1:3" x14ac:dyDescent="0.25">
      <c r="A187" s="99">
        <v>43433</v>
      </c>
      <c r="B187" t="s">
        <v>5</v>
      </c>
      <c r="C187" s="100" t="s">
        <v>27</v>
      </c>
    </row>
    <row r="188" spans="1:3" x14ac:dyDescent="0.25">
      <c r="A188" s="99">
        <v>43434</v>
      </c>
      <c r="B188" t="s">
        <v>5</v>
      </c>
      <c r="C188" s="100" t="s">
        <v>27</v>
      </c>
    </row>
    <row r="189" spans="1:3" x14ac:dyDescent="0.25">
      <c r="A189" s="99">
        <v>43435</v>
      </c>
      <c r="B189" t="s">
        <v>5</v>
      </c>
      <c r="C189" s="100" t="s">
        <v>13</v>
      </c>
    </row>
    <row r="190" spans="1:3" x14ac:dyDescent="0.25">
      <c r="A190" s="99">
        <v>43436</v>
      </c>
      <c r="B190" t="s">
        <v>5</v>
      </c>
      <c r="C190" s="100" t="s">
        <v>13</v>
      </c>
    </row>
    <row r="191" spans="1:3" x14ac:dyDescent="0.25">
      <c r="A191" s="99">
        <v>43430</v>
      </c>
      <c r="B191" t="s">
        <v>6</v>
      </c>
      <c r="C191" s="100" t="s">
        <v>27</v>
      </c>
    </row>
    <row r="192" spans="1:3" x14ac:dyDescent="0.25">
      <c r="A192" s="99">
        <v>43431</v>
      </c>
      <c r="B192" t="s">
        <v>6</v>
      </c>
      <c r="C192" s="100" t="s">
        <v>27</v>
      </c>
    </row>
    <row r="193" spans="1:3" x14ac:dyDescent="0.25">
      <c r="A193" s="99">
        <v>43432</v>
      </c>
      <c r="B193" t="s">
        <v>6</v>
      </c>
      <c r="C193" s="100" t="s">
        <v>27</v>
      </c>
    </row>
    <row r="194" spans="1:3" x14ac:dyDescent="0.25">
      <c r="A194" s="99">
        <v>43433</v>
      </c>
      <c r="B194" t="s">
        <v>6</v>
      </c>
      <c r="C194" s="100" t="s">
        <v>27</v>
      </c>
    </row>
    <row r="195" spans="1:3" x14ac:dyDescent="0.25">
      <c r="A195" s="99">
        <v>43434</v>
      </c>
      <c r="B195" t="s">
        <v>6</v>
      </c>
      <c r="C195" s="100" t="s">
        <v>27</v>
      </c>
    </row>
    <row r="196" spans="1:3" x14ac:dyDescent="0.25">
      <c r="A196" s="99">
        <v>43435</v>
      </c>
      <c r="B196" t="s">
        <v>6</v>
      </c>
      <c r="C196" s="100" t="s">
        <v>13</v>
      </c>
    </row>
    <row r="197" spans="1:3" x14ac:dyDescent="0.25">
      <c r="A197" s="99">
        <v>43436</v>
      </c>
      <c r="B197" t="s">
        <v>6</v>
      </c>
      <c r="C197" s="100" t="s">
        <v>13</v>
      </c>
    </row>
    <row r="198" spans="1:3" x14ac:dyDescent="0.25">
      <c r="A198" s="99">
        <v>43437</v>
      </c>
    </row>
    <row r="199" spans="1:3" x14ac:dyDescent="0.25">
      <c r="A199" s="99">
        <v>43438</v>
      </c>
    </row>
    <row r="200" spans="1:3" x14ac:dyDescent="0.25">
      <c r="A200" s="99">
        <v>43439</v>
      </c>
    </row>
    <row r="201" spans="1:3" x14ac:dyDescent="0.25">
      <c r="A201" s="99">
        <v>43440</v>
      </c>
      <c r="C201" s="100" t="s">
        <v>13</v>
      </c>
    </row>
    <row r="202" spans="1:3" x14ac:dyDescent="0.25">
      <c r="A202" s="99">
        <v>43441</v>
      </c>
    </row>
    <row r="203" spans="1:3" x14ac:dyDescent="0.25">
      <c r="A203" s="99">
        <v>43442</v>
      </c>
    </row>
    <row r="204" spans="1:3" x14ac:dyDescent="0.25">
      <c r="A204" s="99">
        <v>43443</v>
      </c>
    </row>
    <row r="205" spans="1:3" x14ac:dyDescent="0.25">
      <c r="A205" s="99">
        <v>43437</v>
      </c>
    </row>
    <row r="206" spans="1:3" x14ac:dyDescent="0.25">
      <c r="A206" s="99">
        <v>43438</v>
      </c>
      <c r="C206" s="100" t="s">
        <v>13</v>
      </c>
    </row>
    <row r="207" spans="1:3" x14ac:dyDescent="0.25">
      <c r="A207" s="99">
        <v>43439</v>
      </c>
    </row>
    <row r="208" spans="1:3" x14ac:dyDescent="0.25">
      <c r="A208" s="99">
        <v>43440</v>
      </c>
    </row>
    <row r="209" spans="1:3" x14ac:dyDescent="0.25">
      <c r="A209" s="99">
        <v>43441</v>
      </c>
    </row>
    <row r="210" spans="1:3" x14ac:dyDescent="0.25">
      <c r="A210" s="99">
        <v>43442</v>
      </c>
      <c r="C210" s="100" t="s">
        <v>13</v>
      </c>
    </row>
    <row r="211" spans="1:3" x14ac:dyDescent="0.25">
      <c r="A211" s="99">
        <v>43443</v>
      </c>
      <c r="C211" s="100" t="s">
        <v>13</v>
      </c>
    </row>
    <row r="212" spans="1:3" x14ac:dyDescent="0.25">
      <c r="A212" s="99">
        <v>43437</v>
      </c>
      <c r="B212" t="s">
        <v>128</v>
      </c>
      <c r="C212" s="100" t="s">
        <v>10</v>
      </c>
    </row>
    <row r="213" spans="1:3" x14ac:dyDescent="0.25">
      <c r="A213" s="99">
        <v>43438</v>
      </c>
      <c r="B213" t="s">
        <v>128</v>
      </c>
      <c r="C213" s="100" t="s">
        <v>12</v>
      </c>
    </row>
    <row r="214" spans="1:3" x14ac:dyDescent="0.25">
      <c r="A214" s="99">
        <v>43439</v>
      </c>
      <c r="B214" t="s">
        <v>128</v>
      </c>
      <c r="C214" s="100" t="s">
        <v>12</v>
      </c>
    </row>
    <row r="215" spans="1:3" x14ac:dyDescent="0.25">
      <c r="A215" s="99">
        <v>43440</v>
      </c>
      <c r="B215" t="s">
        <v>128</v>
      </c>
      <c r="C215" s="100" t="s">
        <v>13</v>
      </c>
    </row>
    <row r="216" spans="1:3" x14ac:dyDescent="0.25">
      <c r="A216" s="99">
        <v>43441</v>
      </c>
      <c r="B216" t="s">
        <v>128</v>
      </c>
      <c r="C216" s="100" t="s">
        <v>13</v>
      </c>
    </row>
    <row r="217" spans="1:3" x14ac:dyDescent="0.25">
      <c r="A217" s="99">
        <v>43442</v>
      </c>
      <c r="B217" t="s">
        <v>128</v>
      </c>
      <c r="C217" s="100" t="s">
        <v>14</v>
      </c>
    </row>
    <row r="218" spans="1:3" x14ac:dyDescent="0.25">
      <c r="A218" s="99">
        <v>43443</v>
      </c>
      <c r="B218" t="s">
        <v>128</v>
      </c>
      <c r="C218" s="100" t="s">
        <v>14</v>
      </c>
    </row>
    <row r="219" spans="1:3" x14ac:dyDescent="0.25">
      <c r="A219" s="99">
        <v>43437</v>
      </c>
      <c r="B219" t="s">
        <v>134</v>
      </c>
      <c r="C219" s="100" t="s">
        <v>13</v>
      </c>
    </row>
    <row r="220" spans="1:3" x14ac:dyDescent="0.25">
      <c r="A220" s="99">
        <v>43438</v>
      </c>
      <c r="B220" t="s">
        <v>134</v>
      </c>
      <c r="C220" s="100" t="s">
        <v>10</v>
      </c>
    </row>
    <row r="221" spans="1:3" x14ac:dyDescent="0.25">
      <c r="A221" s="99">
        <v>43439</v>
      </c>
      <c r="B221" t="s">
        <v>134</v>
      </c>
      <c r="C221" s="100" t="s">
        <v>10</v>
      </c>
    </row>
    <row r="222" spans="1:3" x14ac:dyDescent="0.25">
      <c r="A222" s="99">
        <v>43440</v>
      </c>
      <c r="B222" t="s">
        <v>134</v>
      </c>
      <c r="C222" s="100" t="s">
        <v>10</v>
      </c>
    </row>
    <row r="223" spans="1:3" x14ac:dyDescent="0.25">
      <c r="A223" s="99">
        <v>43441</v>
      </c>
      <c r="B223" t="s">
        <v>134</v>
      </c>
      <c r="C223" s="100" t="s">
        <v>10</v>
      </c>
    </row>
    <row r="224" spans="1:3" x14ac:dyDescent="0.25">
      <c r="A224" s="99">
        <v>43442</v>
      </c>
      <c r="B224" t="s">
        <v>134</v>
      </c>
      <c r="C224" s="100" t="s">
        <v>14</v>
      </c>
    </row>
    <row r="225" spans="1:3" x14ac:dyDescent="0.25">
      <c r="A225" s="99">
        <v>43443</v>
      </c>
      <c r="B225" t="s">
        <v>134</v>
      </c>
      <c r="C225" s="100" t="s">
        <v>13</v>
      </c>
    </row>
    <row r="226" spans="1:3" x14ac:dyDescent="0.25">
      <c r="A226" s="99">
        <v>43437</v>
      </c>
      <c r="B226" t="s">
        <v>136</v>
      </c>
      <c r="C226" s="100" t="s">
        <v>11</v>
      </c>
    </row>
    <row r="227" spans="1:3" x14ac:dyDescent="0.25">
      <c r="A227" s="99">
        <v>43438</v>
      </c>
      <c r="B227" t="s">
        <v>136</v>
      </c>
      <c r="C227" s="100" t="s">
        <v>11</v>
      </c>
    </row>
    <row r="228" spans="1:3" x14ac:dyDescent="0.25">
      <c r="A228" s="99">
        <v>43439</v>
      </c>
      <c r="B228" t="s">
        <v>136</v>
      </c>
      <c r="C228" s="100" t="s">
        <v>11</v>
      </c>
    </row>
    <row r="229" spans="1:3" x14ac:dyDescent="0.25">
      <c r="A229" s="99">
        <v>43440</v>
      </c>
      <c r="B229" t="s">
        <v>136</v>
      </c>
      <c r="C229" s="100" t="s">
        <v>11</v>
      </c>
    </row>
    <row r="230" spans="1:3" x14ac:dyDescent="0.25">
      <c r="A230" s="99">
        <v>43441</v>
      </c>
      <c r="B230" t="s">
        <v>136</v>
      </c>
      <c r="C230" s="100" t="s">
        <v>11</v>
      </c>
    </row>
    <row r="231" spans="1:3" x14ac:dyDescent="0.25">
      <c r="A231" s="99">
        <v>43442</v>
      </c>
      <c r="B231" t="s">
        <v>136</v>
      </c>
      <c r="C231" s="100" t="s">
        <v>13</v>
      </c>
    </row>
    <row r="232" spans="1:3" x14ac:dyDescent="0.25">
      <c r="A232" s="99">
        <v>43443</v>
      </c>
      <c r="B232" t="s">
        <v>136</v>
      </c>
      <c r="C232" s="100" t="s">
        <v>13</v>
      </c>
    </row>
    <row r="233" spans="1:3" x14ac:dyDescent="0.25">
      <c r="A233" s="99">
        <v>43437</v>
      </c>
      <c r="B233" t="s">
        <v>126</v>
      </c>
      <c r="C233" s="100" t="s">
        <v>12</v>
      </c>
    </row>
    <row r="234" spans="1:3" x14ac:dyDescent="0.25">
      <c r="A234" s="99">
        <v>43438</v>
      </c>
      <c r="B234" t="s">
        <v>126</v>
      </c>
      <c r="C234" s="100" t="s">
        <v>13</v>
      </c>
    </row>
    <row r="235" spans="1:3" x14ac:dyDescent="0.25">
      <c r="A235" s="99">
        <v>43439</v>
      </c>
      <c r="B235" t="s">
        <v>126</v>
      </c>
      <c r="C235" s="100" t="s">
        <v>13</v>
      </c>
    </row>
    <row r="236" spans="1:3" x14ac:dyDescent="0.25">
      <c r="A236" s="99">
        <v>43440</v>
      </c>
      <c r="B236" t="s">
        <v>126</v>
      </c>
      <c r="C236" s="100" t="s">
        <v>12</v>
      </c>
    </row>
    <row r="237" spans="1:3" x14ac:dyDescent="0.25">
      <c r="A237" s="99">
        <v>43441</v>
      </c>
      <c r="B237" t="s">
        <v>126</v>
      </c>
      <c r="C237" s="100" t="s">
        <v>12</v>
      </c>
    </row>
    <row r="238" spans="1:3" x14ac:dyDescent="0.25">
      <c r="A238" s="99">
        <v>43442</v>
      </c>
      <c r="B238" t="s">
        <v>126</v>
      </c>
      <c r="C238" s="100" t="s">
        <v>9</v>
      </c>
    </row>
    <row r="239" spans="1:3" x14ac:dyDescent="0.25">
      <c r="A239" s="99">
        <v>43443</v>
      </c>
      <c r="B239" t="s">
        <v>126</v>
      </c>
      <c r="C239" s="100" t="s">
        <v>9</v>
      </c>
    </row>
    <row r="240" spans="1:3" x14ac:dyDescent="0.25">
      <c r="A240" s="99">
        <v>43437</v>
      </c>
      <c r="B240" t="s">
        <v>131</v>
      </c>
      <c r="C240" s="100" t="s">
        <v>13</v>
      </c>
    </row>
    <row r="241" spans="1:3" x14ac:dyDescent="0.25">
      <c r="A241" s="99">
        <v>43438</v>
      </c>
      <c r="B241" t="s">
        <v>131</v>
      </c>
      <c r="C241" s="100" t="s">
        <v>12</v>
      </c>
    </row>
    <row r="242" spans="1:3" x14ac:dyDescent="0.25">
      <c r="A242" s="99">
        <v>43439</v>
      </c>
      <c r="B242" t="s">
        <v>131</v>
      </c>
      <c r="C242" s="100" t="s">
        <v>12</v>
      </c>
    </row>
    <row r="243" spans="1:3" x14ac:dyDescent="0.25">
      <c r="A243" s="99">
        <v>43440</v>
      </c>
      <c r="B243" t="s">
        <v>131</v>
      </c>
      <c r="C243" s="100" t="s">
        <v>12</v>
      </c>
    </row>
    <row r="244" spans="1:3" x14ac:dyDescent="0.25">
      <c r="A244" s="99">
        <v>43441</v>
      </c>
      <c r="B244" t="s">
        <v>131</v>
      </c>
      <c r="C244" s="100" t="s">
        <v>12</v>
      </c>
    </row>
    <row r="245" spans="1:3" x14ac:dyDescent="0.25">
      <c r="A245" s="99">
        <v>43442</v>
      </c>
      <c r="B245" t="s">
        <v>131</v>
      </c>
      <c r="C245" s="100" t="s">
        <v>12</v>
      </c>
    </row>
    <row r="246" spans="1:3" x14ac:dyDescent="0.25">
      <c r="A246" s="99">
        <v>43443</v>
      </c>
      <c r="B246" t="s">
        <v>131</v>
      </c>
      <c r="C246" s="100" t="s">
        <v>13</v>
      </c>
    </row>
    <row r="247" spans="1:3" x14ac:dyDescent="0.25">
      <c r="A247" s="99">
        <v>43437</v>
      </c>
      <c r="B247" t="s">
        <v>125</v>
      </c>
      <c r="C247" s="100" t="s">
        <v>11</v>
      </c>
    </row>
    <row r="248" spans="1:3" x14ac:dyDescent="0.25">
      <c r="A248" s="99">
        <v>43438</v>
      </c>
      <c r="B248" t="s">
        <v>125</v>
      </c>
      <c r="C248" s="100" t="s">
        <v>11</v>
      </c>
    </row>
    <row r="249" spans="1:3" x14ac:dyDescent="0.25">
      <c r="A249" s="99">
        <v>43439</v>
      </c>
      <c r="B249" t="s">
        <v>125</v>
      </c>
      <c r="C249" s="100" t="s">
        <v>11</v>
      </c>
    </row>
    <row r="250" spans="1:3" x14ac:dyDescent="0.25">
      <c r="A250" s="99">
        <v>43440</v>
      </c>
      <c r="B250" t="s">
        <v>125</v>
      </c>
      <c r="C250" s="100" t="s">
        <v>11</v>
      </c>
    </row>
    <row r="251" spans="1:3" x14ac:dyDescent="0.25">
      <c r="A251" s="99">
        <v>43441</v>
      </c>
      <c r="B251" t="s">
        <v>125</v>
      </c>
      <c r="C251" s="100" t="s">
        <v>11</v>
      </c>
    </row>
    <row r="252" spans="1:3" x14ac:dyDescent="0.25">
      <c r="A252" s="99">
        <v>43442</v>
      </c>
      <c r="B252" t="s">
        <v>125</v>
      </c>
      <c r="C252" s="100" t="s">
        <v>13</v>
      </c>
    </row>
    <row r="253" spans="1:3" x14ac:dyDescent="0.25">
      <c r="A253" s="99">
        <v>43443</v>
      </c>
      <c r="B253" t="s">
        <v>125</v>
      </c>
      <c r="C253" s="100" t="s">
        <v>13</v>
      </c>
    </row>
    <row r="254" spans="1:3" x14ac:dyDescent="0.25">
      <c r="A254" s="99">
        <v>43437</v>
      </c>
      <c r="B254" t="s">
        <v>130</v>
      </c>
      <c r="C254" s="100" t="s">
        <v>12</v>
      </c>
    </row>
    <row r="255" spans="1:3" x14ac:dyDescent="0.25">
      <c r="A255" s="99">
        <v>43438</v>
      </c>
      <c r="B255" t="s">
        <v>130</v>
      </c>
      <c r="C255" s="100" t="s">
        <v>12</v>
      </c>
    </row>
    <row r="256" spans="1:3" x14ac:dyDescent="0.25">
      <c r="A256" s="99">
        <v>43439</v>
      </c>
      <c r="B256" t="s">
        <v>130</v>
      </c>
      <c r="C256" s="100" t="s">
        <v>12</v>
      </c>
    </row>
    <row r="257" spans="1:3" x14ac:dyDescent="0.25">
      <c r="A257" s="99">
        <v>43440</v>
      </c>
      <c r="B257" t="s">
        <v>130</v>
      </c>
      <c r="C257" s="100" t="s">
        <v>13</v>
      </c>
    </row>
    <row r="258" spans="1:3" x14ac:dyDescent="0.25">
      <c r="A258" s="99">
        <v>43441</v>
      </c>
      <c r="B258" t="s">
        <v>130</v>
      </c>
      <c r="C258" s="100" t="s">
        <v>13</v>
      </c>
    </row>
    <row r="259" spans="1:3" x14ac:dyDescent="0.25">
      <c r="A259" s="99">
        <v>43442</v>
      </c>
      <c r="B259" t="s">
        <v>130</v>
      </c>
      <c r="C259" s="100" t="s">
        <v>9</v>
      </c>
    </row>
    <row r="260" spans="1:3" x14ac:dyDescent="0.25">
      <c r="A260" s="99">
        <v>43443</v>
      </c>
      <c r="B260" t="s">
        <v>130</v>
      </c>
      <c r="C260" s="100" t="s">
        <v>9</v>
      </c>
    </row>
    <row r="261" spans="1:3" x14ac:dyDescent="0.25">
      <c r="A261" s="99">
        <v>43437</v>
      </c>
      <c r="B261" t="s">
        <v>129</v>
      </c>
      <c r="C261" s="100" t="s">
        <v>12</v>
      </c>
    </row>
    <row r="262" spans="1:3" x14ac:dyDescent="0.25">
      <c r="A262" s="99">
        <v>43438</v>
      </c>
      <c r="B262" t="s">
        <v>129</v>
      </c>
      <c r="C262" s="100" t="s">
        <v>12</v>
      </c>
    </row>
    <row r="263" spans="1:3" x14ac:dyDescent="0.25">
      <c r="A263" s="99">
        <v>43439</v>
      </c>
      <c r="B263" t="s">
        <v>129</v>
      </c>
      <c r="C263" s="100" t="s">
        <v>13</v>
      </c>
    </row>
    <row r="264" spans="1:3" x14ac:dyDescent="0.25">
      <c r="A264" s="99">
        <v>43440</v>
      </c>
      <c r="B264" t="s">
        <v>129</v>
      </c>
      <c r="C264" s="100" t="s">
        <v>12</v>
      </c>
    </row>
    <row r="265" spans="1:3" x14ac:dyDescent="0.25">
      <c r="A265" s="99">
        <v>43441</v>
      </c>
      <c r="B265" t="s">
        <v>129</v>
      </c>
      <c r="C265" s="100" t="s">
        <v>12</v>
      </c>
    </row>
    <row r="266" spans="1:3" x14ac:dyDescent="0.25">
      <c r="A266" s="99">
        <v>43442</v>
      </c>
      <c r="B266" t="s">
        <v>129</v>
      </c>
      <c r="C266" s="100" t="s">
        <v>13</v>
      </c>
    </row>
    <row r="267" spans="1:3" x14ac:dyDescent="0.25">
      <c r="A267" s="99">
        <v>43443</v>
      </c>
      <c r="B267" t="s">
        <v>129</v>
      </c>
      <c r="C267" s="100" t="s">
        <v>12</v>
      </c>
    </row>
    <row r="268" spans="1:3" x14ac:dyDescent="0.25">
      <c r="A268" s="99">
        <v>43437</v>
      </c>
      <c r="B268" t="s">
        <v>140</v>
      </c>
      <c r="C268" s="100" t="s">
        <v>12</v>
      </c>
    </row>
    <row r="269" spans="1:3" x14ac:dyDescent="0.25">
      <c r="A269" s="99">
        <v>43438</v>
      </c>
      <c r="B269" t="s">
        <v>140</v>
      </c>
      <c r="C269" s="100" t="s">
        <v>12</v>
      </c>
    </row>
    <row r="270" spans="1:3" x14ac:dyDescent="0.25">
      <c r="A270" s="99">
        <v>43439</v>
      </c>
      <c r="B270" t="s">
        <v>140</v>
      </c>
      <c r="C270" s="100" t="s">
        <v>12</v>
      </c>
    </row>
    <row r="271" spans="1:3" x14ac:dyDescent="0.25">
      <c r="A271" s="99">
        <v>43440</v>
      </c>
      <c r="B271" t="s">
        <v>140</v>
      </c>
      <c r="C271" s="100" t="s">
        <v>12</v>
      </c>
    </row>
    <row r="272" spans="1:3" x14ac:dyDescent="0.25">
      <c r="A272" s="99">
        <v>43441</v>
      </c>
      <c r="B272" t="s">
        <v>140</v>
      </c>
      <c r="C272" s="100" t="s">
        <v>12</v>
      </c>
    </row>
    <row r="273" spans="1:3" x14ac:dyDescent="0.25">
      <c r="A273" s="99">
        <v>43442</v>
      </c>
      <c r="B273" t="s">
        <v>140</v>
      </c>
      <c r="C273" s="100" t="s">
        <v>13</v>
      </c>
    </row>
    <row r="274" spans="1:3" x14ac:dyDescent="0.25">
      <c r="A274" s="99">
        <v>43443</v>
      </c>
      <c r="B274" t="s">
        <v>140</v>
      </c>
      <c r="C274" s="100" t="s">
        <v>13</v>
      </c>
    </row>
    <row r="275" spans="1:3" x14ac:dyDescent="0.25">
      <c r="A275" s="99">
        <v>43437</v>
      </c>
      <c r="B275" t="s">
        <v>123</v>
      </c>
      <c r="C275" s="100" t="s">
        <v>9</v>
      </c>
    </row>
    <row r="276" spans="1:3" x14ac:dyDescent="0.25">
      <c r="A276" s="99">
        <v>43438</v>
      </c>
      <c r="B276" t="s">
        <v>123</v>
      </c>
      <c r="C276" s="100" t="s">
        <v>9</v>
      </c>
    </row>
    <row r="277" spans="1:3" x14ac:dyDescent="0.25">
      <c r="A277" s="99">
        <v>43439</v>
      </c>
      <c r="B277" t="s">
        <v>123</v>
      </c>
      <c r="C277" s="100" t="s">
        <v>9</v>
      </c>
    </row>
    <row r="278" spans="1:3" x14ac:dyDescent="0.25">
      <c r="A278" s="99">
        <v>43440</v>
      </c>
      <c r="B278" t="s">
        <v>123</v>
      </c>
      <c r="C278" s="100" t="s">
        <v>9</v>
      </c>
    </row>
    <row r="279" spans="1:3" x14ac:dyDescent="0.25">
      <c r="A279" s="99">
        <v>43441</v>
      </c>
      <c r="B279" t="s">
        <v>123</v>
      </c>
      <c r="C279" s="100" t="s">
        <v>9</v>
      </c>
    </row>
    <row r="280" spans="1:3" x14ac:dyDescent="0.25">
      <c r="A280" s="99">
        <v>43442</v>
      </c>
      <c r="B280" t="s">
        <v>123</v>
      </c>
      <c r="C280" s="100" t="s">
        <v>13</v>
      </c>
    </row>
    <row r="281" spans="1:3" x14ac:dyDescent="0.25">
      <c r="A281" s="99">
        <v>43443</v>
      </c>
      <c r="B281" t="s">
        <v>123</v>
      </c>
      <c r="C281" s="100" t="s">
        <v>13</v>
      </c>
    </row>
    <row r="282" spans="1:3" x14ac:dyDescent="0.25">
      <c r="A282" s="99">
        <v>43437</v>
      </c>
      <c r="B282" t="s">
        <v>122</v>
      </c>
      <c r="C282" s="100" t="s">
        <v>9</v>
      </c>
    </row>
    <row r="283" spans="1:3" x14ac:dyDescent="0.25">
      <c r="A283" s="99">
        <v>43438</v>
      </c>
      <c r="B283" t="s">
        <v>122</v>
      </c>
      <c r="C283" s="100" t="s">
        <v>9</v>
      </c>
    </row>
    <row r="284" spans="1:3" x14ac:dyDescent="0.25">
      <c r="A284" s="99">
        <v>43439</v>
      </c>
      <c r="B284" t="s">
        <v>122</v>
      </c>
      <c r="C284" s="100" t="s">
        <v>13</v>
      </c>
    </row>
    <row r="285" spans="1:3" x14ac:dyDescent="0.25">
      <c r="A285" s="99">
        <v>43440</v>
      </c>
      <c r="B285" t="s">
        <v>122</v>
      </c>
      <c r="C285" s="100" t="s">
        <v>12</v>
      </c>
    </row>
    <row r="286" spans="1:3" x14ac:dyDescent="0.25">
      <c r="A286" s="99">
        <v>43441</v>
      </c>
      <c r="B286" t="s">
        <v>122</v>
      </c>
      <c r="C286" s="100" t="s">
        <v>12</v>
      </c>
    </row>
    <row r="287" spans="1:3" x14ac:dyDescent="0.25">
      <c r="A287" s="99">
        <v>43442</v>
      </c>
      <c r="B287" t="s">
        <v>122</v>
      </c>
      <c r="C287" s="100" t="s">
        <v>11</v>
      </c>
    </row>
    <row r="288" spans="1:3" x14ac:dyDescent="0.25">
      <c r="A288" s="99">
        <v>43443</v>
      </c>
      <c r="B288" t="s">
        <v>122</v>
      </c>
      <c r="C288" s="100" t="s">
        <v>11</v>
      </c>
    </row>
    <row r="289" spans="1:3" x14ac:dyDescent="0.25">
      <c r="A289" s="99">
        <v>43437</v>
      </c>
      <c r="B289" t="s">
        <v>135</v>
      </c>
    </row>
    <row r="290" spans="1:3" x14ac:dyDescent="0.25">
      <c r="A290" s="99">
        <v>43438</v>
      </c>
      <c r="B290" t="s">
        <v>135</v>
      </c>
      <c r="C290" s="100" t="s">
        <v>13</v>
      </c>
    </row>
    <row r="291" spans="1:3" x14ac:dyDescent="0.25">
      <c r="A291" s="99">
        <v>43439</v>
      </c>
      <c r="B291" t="s">
        <v>135</v>
      </c>
      <c r="C291" s="100" t="s">
        <v>9</v>
      </c>
    </row>
    <row r="292" spans="1:3" x14ac:dyDescent="0.25">
      <c r="A292" s="99">
        <v>43440</v>
      </c>
      <c r="B292" t="s">
        <v>135</v>
      </c>
      <c r="C292" s="100" t="s">
        <v>9</v>
      </c>
    </row>
    <row r="293" spans="1:3" x14ac:dyDescent="0.25">
      <c r="A293" s="99">
        <v>43441</v>
      </c>
      <c r="B293" t="s">
        <v>135</v>
      </c>
      <c r="C293" s="100" t="s">
        <v>9</v>
      </c>
    </row>
    <row r="294" spans="1:3" x14ac:dyDescent="0.25">
      <c r="A294" s="99">
        <v>43442</v>
      </c>
      <c r="B294" t="s">
        <v>135</v>
      </c>
      <c r="C294" s="100" t="s">
        <v>13</v>
      </c>
    </row>
    <row r="295" spans="1:3" x14ac:dyDescent="0.25">
      <c r="A295" s="99">
        <v>43443</v>
      </c>
      <c r="B295" t="s">
        <v>135</v>
      </c>
      <c r="C295" s="100" t="s">
        <v>13</v>
      </c>
    </row>
    <row r="296" spans="1:3" x14ac:dyDescent="0.25">
      <c r="A296" s="99">
        <v>43437</v>
      </c>
      <c r="B296" t="s">
        <v>138</v>
      </c>
    </row>
    <row r="297" spans="1:3" x14ac:dyDescent="0.25">
      <c r="A297" s="99">
        <v>43438</v>
      </c>
      <c r="B297" t="s">
        <v>138</v>
      </c>
    </row>
    <row r="298" spans="1:3" x14ac:dyDescent="0.25">
      <c r="A298" s="99">
        <v>43439</v>
      </c>
      <c r="B298" t="s">
        <v>138</v>
      </c>
    </row>
    <row r="299" spans="1:3" x14ac:dyDescent="0.25">
      <c r="A299" s="99">
        <v>43440</v>
      </c>
      <c r="B299" t="s">
        <v>138</v>
      </c>
    </row>
    <row r="300" spans="1:3" x14ac:dyDescent="0.25">
      <c r="A300" s="99">
        <v>43441</v>
      </c>
      <c r="B300" t="s">
        <v>138</v>
      </c>
    </row>
    <row r="301" spans="1:3" x14ac:dyDescent="0.25">
      <c r="A301" s="99">
        <v>43442</v>
      </c>
      <c r="B301" t="s">
        <v>138</v>
      </c>
      <c r="C301" s="100" t="s">
        <v>13</v>
      </c>
    </row>
    <row r="302" spans="1:3" x14ac:dyDescent="0.25">
      <c r="A302" s="99">
        <v>43443</v>
      </c>
      <c r="B302" t="s">
        <v>138</v>
      </c>
      <c r="C302" s="100" t="s">
        <v>13</v>
      </c>
    </row>
    <row r="303" spans="1:3" x14ac:dyDescent="0.25">
      <c r="A303" s="99">
        <v>43437</v>
      </c>
      <c r="B303" t="e">
        <v>#N/A</v>
      </c>
    </row>
    <row r="304" spans="1:3" x14ac:dyDescent="0.25">
      <c r="A304" s="99">
        <v>43438</v>
      </c>
      <c r="B304" t="e">
        <v>#N/A</v>
      </c>
    </row>
    <row r="305" spans="1:3" x14ac:dyDescent="0.25">
      <c r="A305" s="99">
        <v>43439</v>
      </c>
      <c r="B305" t="e">
        <v>#N/A</v>
      </c>
    </row>
    <row r="306" spans="1:3" x14ac:dyDescent="0.25">
      <c r="A306" s="99">
        <v>43440</v>
      </c>
      <c r="B306" t="e">
        <v>#N/A</v>
      </c>
    </row>
    <row r="307" spans="1:3" x14ac:dyDescent="0.25">
      <c r="A307" s="99">
        <v>43441</v>
      </c>
      <c r="B307" t="e">
        <v>#N/A</v>
      </c>
    </row>
    <row r="308" spans="1:3" x14ac:dyDescent="0.25">
      <c r="A308" s="99">
        <v>43442</v>
      </c>
      <c r="B308" t="e">
        <v>#N/A</v>
      </c>
      <c r="C308" s="100" t="s">
        <v>13</v>
      </c>
    </row>
    <row r="309" spans="1:3" x14ac:dyDescent="0.25">
      <c r="A309" s="99">
        <v>43443</v>
      </c>
      <c r="B309" t="e">
        <v>#N/A</v>
      </c>
      <c r="C309" s="100" t="s">
        <v>13</v>
      </c>
    </row>
    <row r="310" spans="1:3" x14ac:dyDescent="0.25">
      <c r="A310" s="99">
        <v>43437</v>
      </c>
      <c r="B310" t="e">
        <v>#N/A</v>
      </c>
    </row>
    <row r="311" spans="1:3" x14ac:dyDescent="0.25">
      <c r="A311" s="99">
        <v>43438</v>
      </c>
      <c r="B311" t="e">
        <v>#N/A</v>
      </c>
    </row>
    <row r="312" spans="1:3" x14ac:dyDescent="0.25">
      <c r="A312" s="99">
        <v>43439</v>
      </c>
      <c r="B312" t="e">
        <v>#N/A</v>
      </c>
    </row>
    <row r="313" spans="1:3" x14ac:dyDescent="0.25">
      <c r="A313" s="99">
        <v>43440</v>
      </c>
      <c r="B313" t="e">
        <v>#N/A</v>
      </c>
    </row>
    <row r="314" spans="1:3" x14ac:dyDescent="0.25">
      <c r="A314" s="99">
        <v>43441</v>
      </c>
      <c r="B314" t="e">
        <v>#N/A</v>
      </c>
    </row>
    <row r="315" spans="1:3" x14ac:dyDescent="0.25">
      <c r="A315" s="99">
        <v>43442</v>
      </c>
      <c r="B315" t="e">
        <v>#N/A</v>
      </c>
      <c r="C315" s="100" t="s">
        <v>13</v>
      </c>
    </row>
    <row r="316" spans="1:3" x14ac:dyDescent="0.25">
      <c r="A316" s="99">
        <v>43443</v>
      </c>
      <c r="B316" t="e">
        <v>#N/A</v>
      </c>
      <c r="C316" s="100" t="s">
        <v>13</v>
      </c>
    </row>
    <row r="317" spans="1:3" x14ac:dyDescent="0.25">
      <c r="A317" s="99">
        <v>43437</v>
      </c>
      <c r="B317" t="s">
        <v>148</v>
      </c>
      <c r="C317" s="100" t="s">
        <v>14</v>
      </c>
    </row>
    <row r="318" spans="1:3" x14ac:dyDescent="0.25">
      <c r="A318" s="99">
        <v>43438</v>
      </c>
      <c r="B318" t="s">
        <v>148</v>
      </c>
      <c r="C318" s="100" t="s">
        <v>14</v>
      </c>
    </row>
    <row r="319" spans="1:3" x14ac:dyDescent="0.25">
      <c r="A319" s="99">
        <v>43439</v>
      </c>
      <c r="B319" t="s">
        <v>148</v>
      </c>
      <c r="C319" s="100" t="s">
        <v>14</v>
      </c>
    </row>
    <row r="320" spans="1:3" x14ac:dyDescent="0.25">
      <c r="A320" s="99">
        <v>43440</v>
      </c>
      <c r="B320" t="s">
        <v>148</v>
      </c>
      <c r="C320" s="100" t="s">
        <v>14</v>
      </c>
    </row>
    <row r="321" spans="1:3" x14ac:dyDescent="0.25">
      <c r="A321" s="99">
        <v>43441</v>
      </c>
      <c r="B321" t="s">
        <v>148</v>
      </c>
      <c r="C321" s="100" t="s">
        <v>14</v>
      </c>
    </row>
    <row r="322" spans="1:3" x14ac:dyDescent="0.25">
      <c r="A322" s="99">
        <v>43442</v>
      </c>
      <c r="B322" t="s">
        <v>148</v>
      </c>
      <c r="C322" s="100" t="s">
        <v>13</v>
      </c>
    </row>
    <row r="323" spans="1:3" x14ac:dyDescent="0.25">
      <c r="A323" s="99">
        <v>43443</v>
      </c>
      <c r="B323" t="s">
        <v>148</v>
      </c>
      <c r="C323" s="100" t="s">
        <v>13</v>
      </c>
    </row>
    <row r="324" spans="1:3" x14ac:dyDescent="0.25">
      <c r="A324" s="99">
        <v>43437</v>
      </c>
      <c r="B324" t="s">
        <v>146</v>
      </c>
      <c r="C324" s="100" t="s">
        <v>12</v>
      </c>
    </row>
    <row r="325" spans="1:3" x14ac:dyDescent="0.25">
      <c r="A325" s="99">
        <v>43438</v>
      </c>
      <c r="B325" t="s">
        <v>146</v>
      </c>
      <c r="C325" s="100" t="s">
        <v>12</v>
      </c>
    </row>
    <row r="326" spans="1:3" x14ac:dyDescent="0.25">
      <c r="A326" s="99">
        <v>43439</v>
      </c>
      <c r="B326" t="s">
        <v>146</v>
      </c>
      <c r="C326" s="100" t="s">
        <v>12</v>
      </c>
    </row>
    <row r="327" spans="1:3" x14ac:dyDescent="0.25">
      <c r="A327" s="99">
        <v>43440</v>
      </c>
      <c r="B327" t="s">
        <v>146</v>
      </c>
    </row>
    <row r="328" spans="1:3" x14ac:dyDescent="0.25">
      <c r="A328" s="99">
        <v>43441</v>
      </c>
      <c r="B328" t="s">
        <v>146</v>
      </c>
    </row>
    <row r="329" spans="1:3" x14ac:dyDescent="0.25">
      <c r="A329" s="99">
        <v>43442</v>
      </c>
      <c r="B329" t="s">
        <v>146</v>
      </c>
      <c r="C329" s="100" t="s">
        <v>13</v>
      </c>
    </row>
    <row r="330" spans="1:3" x14ac:dyDescent="0.25">
      <c r="A330" s="99">
        <v>43443</v>
      </c>
      <c r="B330" t="s">
        <v>146</v>
      </c>
      <c r="C330" s="100" t="s">
        <v>13</v>
      </c>
    </row>
    <row r="331" spans="1:3" x14ac:dyDescent="0.25">
      <c r="A331" s="99">
        <v>43437</v>
      </c>
      <c r="B331" t="s">
        <v>150</v>
      </c>
      <c r="C331" s="100" t="s">
        <v>9</v>
      </c>
    </row>
    <row r="332" spans="1:3" x14ac:dyDescent="0.25">
      <c r="A332" s="99">
        <v>43438</v>
      </c>
      <c r="B332" t="s">
        <v>150</v>
      </c>
      <c r="C332" s="100" t="s">
        <v>13</v>
      </c>
    </row>
    <row r="333" spans="1:3" x14ac:dyDescent="0.25">
      <c r="A333" s="99">
        <v>43439</v>
      </c>
      <c r="B333" t="s">
        <v>150</v>
      </c>
      <c r="C333" s="100" t="s">
        <v>13</v>
      </c>
    </row>
    <row r="334" spans="1:3" x14ac:dyDescent="0.25">
      <c r="A334" s="99">
        <v>43440</v>
      </c>
      <c r="B334" t="s">
        <v>150</v>
      </c>
      <c r="C334" s="100" t="s">
        <v>14</v>
      </c>
    </row>
    <row r="335" spans="1:3" x14ac:dyDescent="0.25">
      <c r="A335" s="99">
        <v>43441</v>
      </c>
      <c r="B335" t="s">
        <v>150</v>
      </c>
      <c r="C335" s="100" t="s">
        <v>14</v>
      </c>
    </row>
    <row r="336" spans="1:3" x14ac:dyDescent="0.25">
      <c r="A336" s="99">
        <v>43442</v>
      </c>
      <c r="B336" t="s">
        <v>150</v>
      </c>
      <c r="C336" s="100" t="s">
        <v>9</v>
      </c>
    </row>
    <row r="337" spans="1:3" x14ac:dyDescent="0.25">
      <c r="A337" s="99">
        <v>43443</v>
      </c>
      <c r="B337" t="s">
        <v>150</v>
      </c>
      <c r="C337" s="100" t="s">
        <v>9</v>
      </c>
    </row>
    <row r="338" spans="1:3" x14ac:dyDescent="0.25">
      <c r="A338" s="99">
        <v>43437</v>
      </c>
      <c r="B338" t="s">
        <v>145</v>
      </c>
      <c r="C338" s="100" t="s">
        <v>13</v>
      </c>
    </row>
    <row r="339" spans="1:3" x14ac:dyDescent="0.25">
      <c r="A339" s="99">
        <v>43438</v>
      </c>
      <c r="B339" t="s">
        <v>145</v>
      </c>
      <c r="C339" s="100" t="s">
        <v>12</v>
      </c>
    </row>
    <row r="340" spans="1:3" x14ac:dyDescent="0.25">
      <c r="A340" s="99">
        <v>43439</v>
      </c>
      <c r="B340" t="s">
        <v>145</v>
      </c>
      <c r="C340" s="100" t="s">
        <v>12</v>
      </c>
    </row>
    <row r="341" spans="1:3" x14ac:dyDescent="0.25">
      <c r="A341" s="99">
        <v>43440</v>
      </c>
      <c r="B341" t="s">
        <v>145</v>
      </c>
      <c r="C341" s="100" t="s">
        <v>12</v>
      </c>
    </row>
    <row r="342" spans="1:3" x14ac:dyDescent="0.25">
      <c r="A342" s="99">
        <v>43441</v>
      </c>
      <c r="B342" t="s">
        <v>145</v>
      </c>
      <c r="C342" s="100" t="s">
        <v>12</v>
      </c>
    </row>
    <row r="343" spans="1:3" x14ac:dyDescent="0.25">
      <c r="A343" s="99">
        <v>43442</v>
      </c>
      <c r="B343" t="s">
        <v>145</v>
      </c>
      <c r="C343" s="100" t="s">
        <v>12</v>
      </c>
    </row>
    <row r="344" spans="1:3" x14ac:dyDescent="0.25">
      <c r="A344" s="99">
        <v>43443</v>
      </c>
      <c r="B344" t="s">
        <v>145</v>
      </c>
      <c r="C344" s="100" t="s">
        <v>13</v>
      </c>
    </row>
    <row r="345" spans="1:3" x14ac:dyDescent="0.25">
      <c r="A345" s="99">
        <v>43437</v>
      </c>
      <c r="B345" t="s">
        <v>143</v>
      </c>
      <c r="C345" s="100" t="s">
        <v>14</v>
      </c>
    </row>
    <row r="346" spans="1:3" x14ac:dyDescent="0.25">
      <c r="A346" s="99">
        <v>43438</v>
      </c>
      <c r="B346" t="s">
        <v>143</v>
      </c>
      <c r="C346" s="100" t="s">
        <v>14</v>
      </c>
    </row>
    <row r="347" spans="1:3" x14ac:dyDescent="0.25">
      <c r="A347" s="99">
        <v>43439</v>
      </c>
      <c r="B347" t="s">
        <v>143</v>
      </c>
      <c r="C347" s="100" t="s">
        <v>14</v>
      </c>
    </row>
    <row r="348" spans="1:3" x14ac:dyDescent="0.25">
      <c r="A348" s="99">
        <v>43440</v>
      </c>
      <c r="B348" t="s">
        <v>143</v>
      </c>
      <c r="C348" s="100" t="s">
        <v>10</v>
      </c>
    </row>
    <row r="349" spans="1:3" x14ac:dyDescent="0.25">
      <c r="A349" s="99">
        <v>43441</v>
      </c>
      <c r="B349" t="s">
        <v>143</v>
      </c>
      <c r="C349" s="100" t="s">
        <v>10</v>
      </c>
    </row>
    <row r="350" spans="1:3" x14ac:dyDescent="0.25">
      <c r="A350" s="99">
        <v>43442</v>
      </c>
      <c r="B350" t="s">
        <v>143</v>
      </c>
      <c r="C350" s="100" t="s">
        <v>13</v>
      </c>
    </row>
    <row r="351" spans="1:3" x14ac:dyDescent="0.25">
      <c r="A351" s="99">
        <v>43443</v>
      </c>
      <c r="B351" t="s">
        <v>143</v>
      </c>
      <c r="C351" s="100" t="s">
        <v>13</v>
      </c>
    </row>
    <row r="352" spans="1:3" x14ac:dyDescent="0.25">
      <c r="A352" s="99">
        <v>43437</v>
      </c>
      <c r="B352" t="s">
        <v>141</v>
      </c>
      <c r="C352" s="100" t="s">
        <v>10</v>
      </c>
    </row>
    <row r="353" spans="1:3" x14ac:dyDescent="0.25">
      <c r="A353" s="99">
        <v>43438</v>
      </c>
      <c r="B353" t="s">
        <v>141</v>
      </c>
      <c r="C353" s="100" t="s">
        <v>9</v>
      </c>
    </row>
    <row r="354" spans="1:3" x14ac:dyDescent="0.25">
      <c r="A354" s="99">
        <v>43439</v>
      </c>
      <c r="B354" t="s">
        <v>141</v>
      </c>
      <c r="C354" s="100" t="s">
        <v>9</v>
      </c>
    </row>
    <row r="355" spans="1:3" x14ac:dyDescent="0.25">
      <c r="A355" s="99">
        <v>43440</v>
      </c>
      <c r="B355" t="s">
        <v>141</v>
      </c>
      <c r="C355" s="100" t="s">
        <v>13</v>
      </c>
    </row>
    <row r="356" spans="1:3" x14ac:dyDescent="0.25">
      <c r="A356" s="99">
        <v>43441</v>
      </c>
      <c r="B356" t="s">
        <v>141</v>
      </c>
      <c r="C356" s="100" t="s">
        <v>13</v>
      </c>
    </row>
    <row r="357" spans="1:3" x14ac:dyDescent="0.25">
      <c r="A357" s="99">
        <v>43442</v>
      </c>
      <c r="B357" t="s">
        <v>141</v>
      </c>
      <c r="C357" s="100" t="s">
        <v>14</v>
      </c>
    </row>
    <row r="358" spans="1:3" x14ac:dyDescent="0.25">
      <c r="A358" s="99">
        <v>43443</v>
      </c>
      <c r="B358" t="s">
        <v>141</v>
      </c>
      <c r="C358" s="100" t="s">
        <v>14</v>
      </c>
    </row>
    <row r="359" spans="1:3" x14ac:dyDescent="0.25">
      <c r="A359" s="99">
        <v>43437</v>
      </c>
      <c r="B359" t="s">
        <v>147</v>
      </c>
      <c r="C359" s="100" t="s">
        <v>12</v>
      </c>
    </row>
    <row r="360" spans="1:3" x14ac:dyDescent="0.25">
      <c r="A360" s="99">
        <v>43438</v>
      </c>
      <c r="B360" t="s">
        <v>147</v>
      </c>
      <c r="C360" s="100" t="s">
        <v>13</v>
      </c>
    </row>
    <row r="361" spans="1:3" x14ac:dyDescent="0.25">
      <c r="A361" s="99">
        <v>43439</v>
      </c>
      <c r="B361" t="s">
        <v>147</v>
      </c>
      <c r="C361" s="100" t="s">
        <v>12</v>
      </c>
    </row>
    <row r="362" spans="1:3" x14ac:dyDescent="0.25">
      <c r="A362" s="99">
        <v>43440</v>
      </c>
      <c r="B362" t="s">
        <v>147</v>
      </c>
      <c r="C362" s="100" t="s">
        <v>12</v>
      </c>
    </row>
    <row r="363" spans="1:3" x14ac:dyDescent="0.25">
      <c r="A363" s="99">
        <v>43441</v>
      </c>
      <c r="B363" t="s">
        <v>147</v>
      </c>
      <c r="C363" s="100" t="s">
        <v>12</v>
      </c>
    </row>
    <row r="364" spans="1:3" x14ac:dyDescent="0.25">
      <c r="A364" s="99">
        <v>43442</v>
      </c>
      <c r="B364" t="s">
        <v>147</v>
      </c>
      <c r="C364" s="100" t="s">
        <v>12</v>
      </c>
    </row>
    <row r="365" spans="1:3" x14ac:dyDescent="0.25">
      <c r="A365" s="99">
        <v>43443</v>
      </c>
      <c r="B365" t="s">
        <v>147</v>
      </c>
      <c r="C365" s="100" t="s">
        <v>13</v>
      </c>
    </row>
    <row r="366" spans="1:3" x14ac:dyDescent="0.25">
      <c r="A366" s="99">
        <v>43437</v>
      </c>
      <c r="B366" t="s">
        <v>149</v>
      </c>
      <c r="C366" s="100" t="s">
        <v>12</v>
      </c>
    </row>
    <row r="367" spans="1:3" x14ac:dyDescent="0.25">
      <c r="A367" s="99">
        <v>43438</v>
      </c>
      <c r="B367" t="s">
        <v>149</v>
      </c>
      <c r="C367" s="100" t="s">
        <v>10</v>
      </c>
    </row>
    <row r="368" spans="1:3" x14ac:dyDescent="0.25">
      <c r="A368" s="99">
        <v>43439</v>
      </c>
      <c r="B368" t="s">
        <v>149</v>
      </c>
      <c r="C368" s="100" t="s">
        <v>10</v>
      </c>
    </row>
    <row r="369" spans="1:3" x14ac:dyDescent="0.25">
      <c r="A369" s="99">
        <v>43440</v>
      </c>
      <c r="B369" t="s">
        <v>149</v>
      </c>
      <c r="C369" s="100" t="s">
        <v>9</v>
      </c>
    </row>
    <row r="370" spans="1:3" x14ac:dyDescent="0.25">
      <c r="A370" s="99">
        <v>43441</v>
      </c>
      <c r="B370" t="s">
        <v>149</v>
      </c>
      <c r="C370" s="100" t="s">
        <v>9</v>
      </c>
    </row>
    <row r="371" spans="1:3" x14ac:dyDescent="0.25">
      <c r="A371" s="99">
        <v>43442</v>
      </c>
      <c r="B371" t="s">
        <v>149</v>
      </c>
      <c r="C371" s="100" t="s">
        <v>13</v>
      </c>
    </row>
    <row r="372" spans="1:3" x14ac:dyDescent="0.25">
      <c r="A372" s="99">
        <v>43443</v>
      </c>
      <c r="B372" t="s">
        <v>149</v>
      </c>
      <c r="C372" s="100" t="s">
        <v>13</v>
      </c>
    </row>
    <row r="373" spans="1:3" x14ac:dyDescent="0.25">
      <c r="A373" s="99">
        <v>43437</v>
      </c>
      <c r="B373" t="e">
        <v>#N/A</v>
      </c>
    </row>
    <row r="374" spans="1:3" x14ac:dyDescent="0.25">
      <c r="A374" s="99">
        <v>43438</v>
      </c>
      <c r="B374" t="e">
        <v>#N/A</v>
      </c>
    </row>
    <row r="375" spans="1:3" x14ac:dyDescent="0.25">
      <c r="A375" s="99">
        <v>43439</v>
      </c>
      <c r="B375" t="e">
        <v>#N/A</v>
      </c>
    </row>
    <row r="376" spans="1:3" x14ac:dyDescent="0.25">
      <c r="A376" s="99">
        <v>43440</v>
      </c>
      <c r="B376" t="e">
        <v>#N/A</v>
      </c>
    </row>
    <row r="377" spans="1:3" x14ac:dyDescent="0.25">
      <c r="A377" s="99">
        <v>43441</v>
      </c>
      <c r="B377" t="e">
        <v>#N/A</v>
      </c>
    </row>
    <row r="378" spans="1:3" x14ac:dyDescent="0.25">
      <c r="A378" s="99">
        <v>43442</v>
      </c>
      <c r="B378" t="e">
        <v>#N/A</v>
      </c>
      <c r="C378" s="100" t="s">
        <v>13</v>
      </c>
    </row>
    <row r="379" spans="1:3" x14ac:dyDescent="0.25">
      <c r="A379" s="99">
        <v>43443</v>
      </c>
      <c r="B379" t="e">
        <v>#N/A</v>
      </c>
      <c r="C379" s="100" t="s">
        <v>13</v>
      </c>
    </row>
    <row r="380" spans="1:3" x14ac:dyDescent="0.25">
      <c r="A380" s="99">
        <v>43437</v>
      </c>
      <c r="B380" t="e">
        <v>#N/A</v>
      </c>
    </row>
    <row r="381" spans="1:3" x14ac:dyDescent="0.25">
      <c r="A381" s="99">
        <v>43438</v>
      </c>
      <c r="B381" t="e">
        <v>#N/A</v>
      </c>
    </row>
    <row r="382" spans="1:3" x14ac:dyDescent="0.25">
      <c r="A382" s="99">
        <v>43439</v>
      </c>
      <c r="B382" t="e">
        <v>#N/A</v>
      </c>
    </row>
    <row r="383" spans="1:3" x14ac:dyDescent="0.25">
      <c r="A383" s="99">
        <v>43440</v>
      </c>
      <c r="B383" t="e">
        <v>#N/A</v>
      </c>
    </row>
    <row r="384" spans="1:3" x14ac:dyDescent="0.25">
      <c r="A384" s="99">
        <v>43441</v>
      </c>
      <c r="B384" t="e">
        <v>#N/A</v>
      </c>
    </row>
    <row r="385" spans="1:3" x14ac:dyDescent="0.25">
      <c r="A385" s="99">
        <v>43442</v>
      </c>
      <c r="B385" t="e">
        <v>#N/A</v>
      </c>
      <c r="C385" s="100" t="s">
        <v>13</v>
      </c>
    </row>
    <row r="386" spans="1:3" x14ac:dyDescent="0.25">
      <c r="A386" s="99">
        <v>43443</v>
      </c>
      <c r="B386" t="e">
        <v>#N/A</v>
      </c>
      <c r="C386" s="100" t="s">
        <v>13</v>
      </c>
    </row>
    <row r="387" spans="1:3" x14ac:dyDescent="0.25">
      <c r="A387" s="99">
        <v>43437</v>
      </c>
      <c r="B387" t="e">
        <v>#N/A</v>
      </c>
    </row>
    <row r="388" spans="1:3" x14ac:dyDescent="0.25">
      <c r="A388" s="99">
        <v>43438</v>
      </c>
      <c r="B388" t="e">
        <v>#N/A</v>
      </c>
    </row>
    <row r="389" spans="1:3" x14ac:dyDescent="0.25">
      <c r="A389" s="99">
        <v>43439</v>
      </c>
      <c r="B389" t="e">
        <v>#N/A</v>
      </c>
    </row>
    <row r="390" spans="1:3" x14ac:dyDescent="0.25">
      <c r="A390" s="99">
        <v>43440</v>
      </c>
      <c r="B390" t="e">
        <v>#N/A</v>
      </c>
    </row>
    <row r="391" spans="1:3" x14ac:dyDescent="0.25">
      <c r="A391" s="99">
        <v>43441</v>
      </c>
      <c r="B391" t="e">
        <v>#N/A</v>
      </c>
    </row>
    <row r="392" spans="1:3" x14ac:dyDescent="0.25">
      <c r="A392" s="99">
        <v>43442</v>
      </c>
      <c r="B392" t="e">
        <v>#N/A</v>
      </c>
      <c r="C392" s="100" t="s">
        <v>13</v>
      </c>
    </row>
    <row r="393" spans="1:3" x14ac:dyDescent="0.25">
      <c r="A393" s="99">
        <v>43443</v>
      </c>
      <c r="B393" t="e">
        <v>#N/A</v>
      </c>
      <c r="C393" s="100" t="s">
        <v>13</v>
      </c>
    </row>
    <row r="394" spans="1:3" x14ac:dyDescent="0.25">
      <c r="A394" s="99">
        <v>43437</v>
      </c>
      <c r="B394" t="e">
        <v>#N/A</v>
      </c>
    </row>
    <row r="395" spans="1:3" x14ac:dyDescent="0.25">
      <c r="A395" s="99">
        <v>43438</v>
      </c>
      <c r="B395" t="e">
        <v>#N/A</v>
      </c>
    </row>
    <row r="396" spans="1:3" x14ac:dyDescent="0.25">
      <c r="A396" s="99">
        <v>43439</v>
      </c>
      <c r="B396" t="e">
        <v>#N/A</v>
      </c>
    </row>
    <row r="397" spans="1:3" x14ac:dyDescent="0.25">
      <c r="A397" s="99">
        <v>43440</v>
      </c>
      <c r="B397" t="e">
        <v>#N/A</v>
      </c>
    </row>
    <row r="398" spans="1:3" x14ac:dyDescent="0.25">
      <c r="A398" s="99">
        <v>43441</v>
      </c>
      <c r="B398" t="e">
        <v>#N/A</v>
      </c>
    </row>
    <row r="399" spans="1:3" x14ac:dyDescent="0.25">
      <c r="A399" s="99">
        <v>43442</v>
      </c>
      <c r="B399" t="e">
        <v>#N/A</v>
      </c>
      <c r="C399" s="100" t="s">
        <v>13</v>
      </c>
    </row>
    <row r="400" spans="1:3" x14ac:dyDescent="0.25">
      <c r="A400" s="99">
        <v>43443</v>
      </c>
      <c r="B400" t="e">
        <v>#N/A</v>
      </c>
      <c r="C400" s="100" t="s">
        <v>13</v>
      </c>
    </row>
    <row r="401" spans="1:3" x14ac:dyDescent="0.25">
      <c r="A401" s="99">
        <v>43437</v>
      </c>
      <c r="B401" t="e">
        <v>#N/A</v>
      </c>
    </row>
    <row r="402" spans="1:3" x14ac:dyDescent="0.25">
      <c r="A402" s="99">
        <v>43438</v>
      </c>
      <c r="B402" t="e">
        <v>#N/A</v>
      </c>
    </row>
    <row r="403" spans="1:3" x14ac:dyDescent="0.25">
      <c r="A403" s="99">
        <v>43439</v>
      </c>
      <c r="B403" t="e">
        <v>#N/A</v>
      </c>
    </row>
    <row r="404" spans="1:3" x14ac:dyDescent="0.25">
      <c r="A404" s="99">
        <v>43440</v>
      </c>
      <c r="B404" t="e">
        <v>#N/A</v>
      </c>
    </row>
    <row r="405" spans="1:3" x14ac:dyDescent="0.25">
      <c r="A405" s="99">
        <v>43441</v>
      </c>
      <c r="B405" t="e">
        <v>#N/A</v>
      </c>
    </row>
    <row r="406" spans="1:3" x14ac:dyDescent="0.25">
      <c r="A406" s="99">
        <v>43442</v>
      </c>
      <c r="B406" t="e">
        <v>#N/A</v>
      </c>
      <c r="C406" s="100" t="s">
        <v>13</v>
      </c>
    </row>
    <row r="407" spans="1:3" x14ac:dyDescent="0.25">
      <c r="A407" s="99">
        <v>43443</v>
      </c>
      <c r="B407" t="e">
        <v>#N/A</v>
      </c>
      <c r="C407" s="100" t="s">
        <v>13</v>
      </c>
    </row>
    <row r="408" spans="1:3" x14ac:dyDescent="0.25">
      <c r="A408" s="99">
        <v>43437</v>
      </c>
      <c r="B408" t="e">
        <v>#N/A</v>
      </c>
    </row>
    <row r="409" spans="1:3" x14ac:dyDescent="0.25">
      <c r="A409" s="99">
        <v>43438</v>
      </c>
      <c r="B409" t="e">
        <v>#N/A</v>
      </c>
    </row>
    <row r="410" spans="1:3" x14ac:dyDescent="0.25">
      <c r="A410" s="99">
        <v>43439</v>
      </c>
      <c r="B410" t="e">
        <v>#N/A</v>
      </c>
    </row>
    <row r="411" spans="1:3" x14ac:dyDescent="0.25">
      <c r="A411" s="99">
        <v>43440</v>
      </c>
      <c r="B411" t="e">
        <v>#N/A</v>
      </c>
    </row>
    <row r="412" spans="1:3" x14ac:dyDescent="0.25">
      <c r="A412" s="99">
        <v>43441</v>
      </c>
      <c r="B412" t="e">
        <v>#N/A</v>
      </c>
    </row>
    <row r="413" spans="1:3" x14ac:dyDescent="0.25">
      <c r="A413" s="99">
        <v>43442</v>
      </c>
      <c r="B413" t="e">
        <v>#N/A</v>
      </c>
      <c r="C413" s="100" t="s">
        <v>13</v>
      </c>
    </row>
    <row r="414" spans="1:3" x14ac:dyDescent="0.25">
      <c r="A414" s="99">
        <v>43443</v>
      </c>
      <c r="B414" t="e">
        <v>#N/A</v>
      </c>
      <c r="C414" s="100" t="s">
        <v>13</v>
      </c>
    </row>
    <row r="415" spans="1:3" x14ac:dyDescent="0.25">
      <c r="A415" s="99">
        <v>43437</v>
      </c>
      <c r="B415" t="e">
        <v>#N/A</v>
      </c>
    </row>
    <row r="416" spans="1:3" x14ac:dyDescent="0.25">
      <c r="A416" s="99">
        <v>43438</v>
      </c>
      <c r="B416" t="e">
        <v>#N/A</v>
      </c>
    </row>
    <row r="417" spans="1:3" x14ac:dyDescent="0.25">
      <c r="A417" s="99">
        <v>43439</v>
      </c>
      <c r="B417" t="e">
        <v>#N/A</v>
      </c>
    </row>
    <row r="418" spans="1:3" x14ac:dyDescent="0.25">
      <c r="A418" s="99">
        <v>43440</v>
      </c>
      <c r="B418" t="e">
        <v>#N/A</v>
      </c>
    </row>
    <row r="419" spans="1:3" x14ac:dyDescent="0.25">
      <c r="A419" s="99">
        <v>43441</v>
      </c>
      <c r="B419" t="e">
        <v>#N/A</v>
      </c>
    </row>
    <row r="420" spans="1:3" x14ac:dyDescent="0.25">
      <c r="A420" s="99">
        <v>43442</v>
      </c>
      <c r="B420" t="e">
        <v>#N/A</v>
      </c>
      <c r="C420" s="100" t="s">
        <v>13</v>
      </c>
    </row>
    <row r="421" spans="1:3" x14ac:dyDescent="0.25">
      <c r="A421" s="99">
        <v>43443</v>
      </c>
      <c r="B421" t="e">
        <v>#N/A</v>
      </c>
      <c r="C421" s="100" t="s">
        <v>13</v>
      </c>
    </row>
    <row r="422" spans="1:3" x14ac:dyDescent="0.25">
      <c r="A422" s="99">
        <v>43437</v>
      </c>
      <c r="B422" t="e">
        <v>#N/A</v>
      </c>
    </row>
    <row r="423" spans="1:3" x14ac:dyDescent="0.25">
      <c r="A423" s="99">
        <v>43438</v>
      </c>
      <c r="B423" t="e">
        <v>#N/A</v>
      </c>
    </row>
    <row r="424" spans="1:3" x14ac:dyDescent="0.25">
      <c r="A424" s="99">
        <v>43439</v>
      </c>
      <c r="B424" t="e">
        <v>#N/A</v>
      </c>
    </row>
    <row r="425" spans="1:3" x14ac:dyDescent="0.25">
      <c r="A425" s="99">
        <v>43440</v>
      </c>
      <c r="B425" t="e">
        <v>#N/A</v>
      </c>
    </row>
    <row r="426" spans="1:3" x14ac:dyDescent="0.25">
      <c r="A426" s="99">
        <v>43441</v>
      </c>
      <c r="B426" t="e">
        <v>#N/A</v>
      </c>
    </row>
    <row r="427" spans="1:3" x14ac:dyDescent="0.25">
      <c r="A427" s="99">
        <v>43442</v>
      </c>
      <c r="B427" t="e">
        <v>#N/A</v>
      </c>
      <c r="C427" s="100" t="s">
        <v>13</v>
      </c>
    </row>
    <row r="428" spans="1:3" x14ac:dyDescent="0.25">
      <c r="A428" s="99">
        <v>43443</v>
      </c>
      <c r="B428" t="e">
        <v>#N/A</v>
      </c>
      <c r="C428" s="100" t="s">
        <v>13</v>
      </c>
    </row>
    <row r="429" spans="1:3" x14ac:dyDescent="0.25">
      <c r="A429" s="99">
        <v>43444</v>
      </c>
    </row>
    <row r="430" spans="1:3" x14ac:dyDescent="0.25">
      <c r="A430" s="99">
        <v>43445</v>
      </c>
    </row>
    <row r="431" spans="1:3" x14ac:dyDescent="0.25">
      <c r="A431" s="99">
        <v>43446</v>
      </c>
    </row>
    <row r="432" spans="1:3" x14ac:dyDescent="0.25">
      <c r="A432" s="99">
        <v>43447</v>
      </c>
      <c r="C432" s="100" t="s">
        <v>13</v>
      </c>
    </row>
    <row r="433" spans="1:3" x14ac:dyDescent="0.25">
      <c r="A433" s="99">
        <v>43448</v>
      </c>
    </row>
    <row r="434" spans="1:3" x14ac:dyDescent="0.25">
      <c r="A434" s="99">
        <v>43449</v>
      </c>
    </row>
    <row r="435" spans="1:3" x14ac:dyDescent="0.25">
      <c r="A435" s="99">
        <v>43450</v>
      </c>
    </row>
    <row r="436" spans="1:3" x14ac:dyDescent="0.25">
      <c r="A436" s="99">
        <v>43444</v>
      </c>
    </row>
    <row r="437" spans="1:3" x14ac:dyDescent="0.25">
      <c r="A437" s="99">
        <v>43445</v>
      </c>
      <c r="C437" s="100" t="s">
        <v>13</v>
      </c>
    </row>
    <row r="438" spans="1:3" x14ac:dyDescent="0.25">
      <c r="A438" s="99">
        <v>43446</v>
      </c>
    </row>
    <row r="439" spans="1:3" x14ac:dyDescent="0.25">
      <c r="A439" s="99">
        <v>43447</v>
      </c>
    </row>
    <row r="440" spans="1:3" x14ac:dyDescent="0.25">
      <c r="A440" s="99">
        <v>43448</v>
      </c>
    </row>
    <row r="441" spans="1:3" x14ac:dyDescent="0.25">
      <c r="A441" s="99">
        <v>43449</v>
      </c>
      <c r="C441" s="100" t="s">
        <v>13</v>
      </c>
    </row>
    <row r="442" spans="1:3" x14ac:dyDescent="0.25">
      <c r="A442" s="99">
        <v>43450</v>
      </c>
      <c r="C442" s="100" t="s">
        <v>13</v>
      </c>
    </row>
    <row r="443" spans="1:3" x14ac:dyDescent="0.25">
      <c r="A443" s="99">
        <v>43444</v>
      </c>
      <c r="B443" t="s">
        <v>135</v>
      </c>
      <c r="C443" s="100" t="s">
        <v>10</v>
      </c>
    </row>
    <row r="444" spans="1:3" x14ac:dyDescent="0.25">
      <c r="A444" s="99">
        <v>43445</v>
      </c>
      <c r="B444" t="s">
        <v>135</v>
      </c>
      <c r="C444" s="100" t="s">
        <v>12</v>
      </c>
    </row>
    <row r="445" spans="1:3" x14ac:dyDescent="0.25">
      <c r="A445" s="99">
        <v>43446</v>
      </c>
      <c r="B445" t="s">
        <v>135</v>
      </c>
      <c r="C445" s="100" t="s">
        <v>12</v>
      </c>
    </row>
    <row r="446" spans="1:3" x14ac:dyDescent="0.25">
      <c r="A446" s="99">
        <v>43447</v>
      </c>
      <c r="B446" t="s">
        <v>135</v>
      </c>
      <c r="C446" s="100" t="s">
        <v>13</v>
      </c>
    </row>
    <row r="447" spans="1:3" x14ac:dyDescent="0.25">
      <c r="A447" s="99">
        <v>43448</v>
      </c>
      <c r="B447" t="s">
        <v>135</v>
      </c>
      <c r="C447" s="100" t="s">
        <v>13</v>
      </c>
    </row>
    <row r="448" spans="1:3" x14ac:dyDescent="0.25">
      <c r="A448" s="99">
        <v>43449</v>
      </c>
      <c r="B448" t="s">
        <v>135</v>
      </c>
      <c r="C448" s="100" t="s">
        <v>14</v>
      </c>
    </row>
    <row r="449" spans="1:3" x14ac:dyDescent="0.25">
      <c r="A449" s="99">
        <v>43450</v>
      </c>
      <c r="B449" t="s">
        <v>135</v>
      </c>
      <c r="C449" s="100" t="s">
        <v>14</v>
      </c>
    </row>
    <row r="450" spans="1:3" x14ac:dyDescent="0.25">
      <c r="A450" s="99">
        <v>43444</v>
      </c>
      <c r="B450" t="s">
        <v>128</v>
      </c>
      <c r="C450" s="100" t="s">
        <v>13</v>
      </c>
    </row>
    <row r="451" spans="1:3" x14ac:dyDescent="0.25">
      <c r="A451" s="99">
        <v>43445</v>
      </c>
      <c r="B451" t="s">
        <v>128</v>
      </c>
      <c r="C451" s="100" t="s">
        <v>10</v>
      </c>
    </row>
    <row r="452" spans="1:3" x14ac:dyDescent="0.25">
      <c r="A452" s="99">
        <v>43446</v>
      </c>
      <c r="B452" t="s">
        <v>128</v>
      </c>
      <c r="C452" s="100" t="s">
        <v>10</v>
      </c>
    </row>
    <row r="453" spans="1:3" x14ac:dyDescent="0.25">
      <c r="A453" s="99">
        <v>43447</v>
      </c>
      <c r="B453" t="s">
        <v>128</v>
      </c>
      <c r="C453" s="100" t="s">
        <v>10</v>
      </c>
    </row>
    <row r="454" spans="1:3" x14ac:dyDescent="0.25">
      <c r="A454" s="99">
        <v>43448</v>
      </c>
      <c r="B454" t="s">
        <v>128</v>
      </c>
      <c r="C454" s="100" t="s">
        <v>10</v>
      </c>
    </row>
    <row r="455" spans="1:3" x14ac:dyDescent="0.25">
      <c r="A455" s="99">
        <v>43449</v>
      </c>
      <c r="B455" t="s">
        <v>128</v>
      </c>
      <c r="C455" s="100" t="s">
        <v>14</v>
      </c>
    </row>
    <row r="456" spans="1:3" x14ac:dyDescent="0.25">
      <c r="A456" s="99">
        <v>43450</v>
      </c>
      <c r="B456" t="s">
        <v>128</v>
      </c>
      <c r="C456" s="100" t="s">
        <v>13</v>
      </c>
    </row>
    <row r="457" spans="1:3" x14ac:dyDescent="0.25">
      <c r="A457" s="99">
        <v>43444</v>
      </c>
      <c r="B457" t="s">
        <v>134</v>
      </c>
      <c r="C457" s="100" t="s">
        <v>11</v>
      </c>
    </row>
    <row r="458" spans="1:3" x14ac:dyDescent="0.25">
      <c r="A458" s="99">
        <v>43445</v>
      </c>
      <c r="B458" t="s">
        <v>134</v>
      </c>
      <c r="C458" s="100" t="s">
        <v>11</v>
      </c>
    </row>
    <row r="459" spans="1:3" x14ac:dyDescent="0.25">
      <c r="A459" s="99">
        <v>43446</v>
      </c>
      <c r="B459" t="s">
        <v>134</v>
      </c>
      <c r="C459" s="100" t="s">
        <v>11</v>
      </c>
    </row>
    <row r="460" spans="1:3" x14ac:dyDescent="0.25">
      <c r="A460" s="99">
        <v>43447</v>
      </c>
      <c r="B460" t="s">
        <v>134</v>
      </c>
      <c r="C460" s="100" t="s">
        <v>11</v>
      </c>
    </row>
    <row r="461" spans="1:3" x14ac:dyDescent="0.25">
      <c r="A461" s="99">
        <v>43448</v>
      </c>
      <c r="B461" t="s">
        <v>134</v>
      </c>
      <c r="C461" s="100" t="s">
        <v>11</v>
      </c>
    </row>
    <row r="462" spans="1:3" x14ac:dyDescent="0.25">
      <c r="A462" s="99">
        <v>43449</v>
      </c>
      <c r="B462" t="s">
        <v>134</v>
      </c>
      <c r="C462" s="100" t="s">
        <v>13</v>
      </c>
    </row>
    <row r="463" spans="1:3" x14ac:dyDescent="0.25">
      <c r="A463" s="99">
        <v>43450</v>
      </c>
      <c r="B463" t="s">
        <v>134</v>
      </c>
      <c r="C463" s="100" t="s">
        <v>13</v>
      </c>
    </row>
    <row r="464" spans="1:3" x14ac:dyDescent="0.25">
      <c r="A464" s="99">
        <v>43444</v>
      </c>
      <c r="B464" t="s">
        <v>136</v>
      </c>
      <c r="C464" s="100" t="s">
        <v>12</v>
      </c>
    </row>
    <row r="465" spans="1:3" x14ac:dyDescent="0.25">
      <c r="A465" s="99">
        <v>43445</v>
      </c>
      <c r="B465" t="s">
        <v>136</v>
      </c>
      <c r="C465" s="100" t="s">
        <v>13</v>
      </c>
    </row>
    <row r="466" spans="1:3" x14ac:dyDescent="0.25">
      <c r="A466" s="99">
        <v>43446</v>
      </c>
      <c r="B466" t="s">
        <v>136</v>
      </c>
      <c r="C466" s="100" t="s">
        <v>13</v>
      </c>
    </row>
    <row r="467" spans="1:3" x14ac:dyDescent="0.25">
      <c r="A467" s="99">
        <v>43447</v>
      </c>
      <c r="B467" t="s">
        <v>136</v>
      </c>
      <c r="C467" s="100" t="s">
        <v>12</v>
      </c>
    </row>
    <row r="468" spans="1:3" x14ac:dyDescent="0.25">
      <c r="A468" s="99">
        <v>43448</v>
      </c>
      <c r="B468" t="s">
        <v>136</v>
      </c>
      <c r="C468" s="100" t="s">
        <v>12</v>
      </c>
    </row>
    <row r="469" spans="1:3" x14ac:dyDescent="0.25">
      <c r="A469" s="99">
        <v>43449</v>
      </c>
      <c r="B469" t="s">
        <v>136</v>
      </c>
      <c r="C469" s="100" t="s">
        <v>9</v>
      </c>
    </row>
    <row r="470" spans="1:3" x14ac:dyDescent="0.25">
      <c r="A470" s="99">
        <v>43450</v>
      </c>
      <c r="B470" t="s">
        <v>136</v>
      </c>
      <c r="C470" s="100" t="s">
        <v>9</v>
      </c>
    </row>
    <row r="471" spans="1:3" x14ac:dyDescent="0.25">
      <c r="A471" s="99">
        <v>43444</v>
      </c>
      <c r="B471" t="s">
        <v>126</v>
      </c>
      <c r="C471" s="100" t="s">
        <v>13</v>
      </c>
    </row>
    <row r="472" spans="1:3" x14ac:dyDescent="0.25">
      <c r="A472" s="99">
        <v>43445</v>
      </c>
      <c r="B472" t="s">
        <v>126</v>
      </c>
      <c r="C472" s="100" t="s">
        <v>12</v>
      </c>
    </row>
    <row r="473" spans="1:3" x14ac:dyDescent="0.25">
      <c r="A473" s="99">
        <v>43446</v>
      </c>
      <c r="B473" t="s">
        <v>126</v>
      </c>
      <c r="C473" s="100" t="s">
        <v>12</v>
      </c>
    </row>
    <row r="474" spans="1:3" x14ac:dyDescent="0.25">
      <c r="A474" s="99">
        <v>43447</v>
      </c>
      <c r="B474" t="s">
        <v>126</v>
      </c>
      <c r="C474" s="100" t="s">
        <v>12</v>
      </c>
    </row>
    <row r="475" spans="1:3" x14ac:dyDescent="0.25">
      <c r="A475" s="99">
        <v>43448</v>
      </c>
      <c r="B475" t="s">
        <v>126</v>
      </c>
      <c r="C475" s="100" t="s">
        <v>12</v>
      </c>
    </row>
    <row r="476" spans="1:3" x14ac:dyDescent="0.25">
      <c r="A476" s="99">
        <v>43449</v>
      </c>
      <c r="B476" t="s">
        <v>126</v>
      </c>
      <c r="C476" s="100" t="s">
        <v>12</v>
      </c>
    </row>
    <row r="477" spans="1:3" x14ac:dyDescent="0.25">
      <c r="A477" s="99">
        <v>43450</v>
      </c>
      <c r="B477" t="s">
        <v>126</v>
      </c>
      <c r="C477" s="100" t="s">
        <v>13</v>
      </c>
    </row>
    <row r="478" spans="1:3" x14ac:dyDescent="0.25">
      <c r="A478" s="99">
        <v>43444</v>
      </c>
      <c r="B478" t="s">
        <v>131</v>
      </c>
      <c r="C478" s="100" t="s">
        <v>11</v>
      </c>
    </row>
    <row r="479" spans="1:3" x14ac:dyDescent="0.25">
      <c r="A479" s="99">
        <v>43445</v>
      </c>
      <c r="B479" t="s">
        <v>131</v>
      </c>
      <c r="C479" s="100" t="s">
        <v>11</v>
      </c>
    </row>
    <row r="480" spans="1:3" x14ac:dyDescent="0.25">
      <c r="A480" s="99">
        <v>43446</v>
      </c>
      <c r="B480" t="s">
        <v>131</v>
      </c>
      <c r="C480" s="100" t="s">
        <v>11</v>
      </c>
    </row>
    <row r="481" spans="1:3" x14ac:dyDescent="0.25">
      <c r="A481" s="99">
        <v>43447</v>
      </c>
      <c r="B481" t="s">
        <v>131</v>
      </c>
      <c r="C481" s="100" t="s">
        <v>11</v>
      </c>
    </row>
    <row r="482" spans="1:3" x14ac:dyDescent="0.25">
      <c r="A482" s="99">
        <v>43448</v>
      </c>
      <c r="B482" t="s">
        <v>131</v>
      </c>
      <c r="C482" s="100" t="s">
        <v>11</v>
      </c>
    </row>
    <row r="483" spans="1:3" x14ac:dyDescent="0.25">
      <c r="A483" s="99">
        <v>43449</v>
      </c>
      <c r="B483" t="s">
        <v>131</v>
      </c>
      <c r="C483" s="100" t="s">
        <v>13</v>
      </c>
    </row>
    <row r="484" spans="1:3" x14ac:dyDescent="0.25">
      <c r="A484" s="99">
        <v>43450</v>
      </c>
      <c r="B484" t="s">
        <v>131</v>
      </c>
      <c r="C484" s="100" t="s">
        <v>13</v>
      </c>
    </row>
    <row r="485" spans="1:3" x14ac:dyDescent="0.25">
      <c r="A485" s="99">
        <v>43444</v>
      </c>
      <c r="B485" t="s">
        <v>138</v>
      </c>
      <c r="C485" s="100" t="s">
        <v>12</v>
      </c>
    </row>
    <row r="486" spans="1:3" x14ac:dyDescent="0.25">
      <c r="A486" s="99">
        <v>43445</v>
      </c>
      <c r="B486" t="s">
        <v>138</v>
      </c>
      <c r="C486" s="100" t="s">
        <v>12</v>
      </c>
    </row>
    <row r="487" spans="1:3" x14ac:dyDescent="0.25">
      <c r="A487" s="99">
        <v>43446</v>
      </c>
      <c r="B487" t="s">
        <v>138</v>
      </c>
      <c r="C487" s="100" t="s">
        <v>12</v>
      </c>
    </row>
    <row r="488" spans="1:3" x14ac:dyDescent="0.25">
      <c r="A488" s="99">
        <v>43447</v>
      </c>
      <c r="B488" t="s">
        <v>138</v>
      </c>
      <c r="C488" s="100" t="s">
        <v>13</v>
      </c>
    </row>
    <row r="489" spans="1:3" x14ac:dyDescent="0.25">
      <c r="A489" s="99">
        <v>43448</v>
      </c>
      <c r="B489" t="s">
        <v>138</v>
      </c>
      <c r="C489" s="100" t="s">
        <v>13</v>
      </c>
    </row>
    <row r="490" spans="1:3" x14ac:dyDescent="0.25">
      <c r="A490" s="99">
        <v>43449</v>
      </c>
      <c r="B490" t="s">
        <v>138</v>
      </c>
      <c r="C490" s="100" t="s">
        <v>9</v>
      </c>
    </row>
    <row r="491" spans="1:3" x14ac:dyDescent="0.25">
      <c r="A491" s="99">
        <v>43450</v>
      </c>
      <c r="B491" t="s">
        <v>138</v>
      </c>
      <c r="C491" s="100" t="s">
        <v>9</v>
      </c>
    </row>
    <row r="492" spans="1:3" x14ac:dyDescent="0.25">
      <c r="A492" s="99">
        <v>43444</v>
      </c>
      <c r="B492" t="s">
        <v>130</v>
      </c>
      <c r="C492" s="100" t="s">
        <v>12</v>
      </c>
    </row>
    <row r="493" spans="1:3" x14ac:dyDescent="0.25">
      <c r="A493" s="99">
        <v>43445</v>
      </c>
      <c r="B493" t="s">
        <v>130</v>
      </c>
      <c r="C493" s="100" t="s">
        <v>12</v>
      </c>
    </row>
    <row r="494" spans="1:3" x14ac:dyDescent="0.25">
      <c r="A494" s="99">
        <v>43446</v>
      </c>
      <c r="B494" t="s">
        <v>130</v>
      </c>
      <c r="C494" s="100" t="s">
        <v>13</v>
      </c>
    </row>
    <row r="495" spans="1:3" x14ac:dyDescent="0.25">
      <c r="A495" s="99">
        <v>43447</v>
      </c>
      <c r="B495" t="s">
        <v>130</v>
      </c>
      <c r="C495" s="100" t="s">
        <v>12</v>
      </c>
    </row>
    <row r="496" spans="1:3" x14ac:dyDescent="0.25">
      <c r="A496" s="99">
        <v>43448</v>
      </c>
      <c r="B496" t="s">
        <v>130</v>
      </c>
      <c r="C496" s="100" t="s">
        <v>12</v>
      </c>
    </row>
    <row r="497" spans="1:3" x14ac:dyDescent="0.25">
      <c r="A497" s="99">
        <v>43449</v>
      </c>
      <c r="B497" t="s">
        <v>130</v>
      </c>
      <c r="C497" s="100" t="s">
        <v>13</v>
      </c>
    </row>
    <row r="498" spans="1:3" x14ac:dyDescent="0.25">
      <c r="A498" s="99">
        <v>43450</v>
      </c>
      <c r="B498" t="s">
        <v>130</v>
      </c>
      <c r="C498" s="100" t="s">
        <v>12</v>
      </c>
    </row>
    <row r="499" spans="1:3" x14ac:dyDescent="0.25">
      <c r="A499" s="99">
        <v>43444</v>
      </c>
      <c r="B499" t="s">
        <v>129</v>
      </c>
      <c r="C499" s="100" t="s">
        <v>12</v>
      </c>
    </row>
    <row r="500" spans="1:3" x14ac:dyDescent="0.25">
      <c r="A500" s="99">
        <v>43445</v>
      </c>
      <c r="B500" t="s">
        <v>129</v>
      </c>
      <c r="C500" s="100" t="s">
        <v>12</v>
      </c>
    </row>
    <row r="501" spans="1:3" x14ac:dyDescent="0.25">
      <c r="A501" s="99">
        <v>43446</v>
      </c>
      <c r="B501" t="s">
        <v>129</v>
      </c>
      <c r="C501" s="100" t="s">
        <v>12</v>
      </c>
    </row>
    <row r="502" spans="1:3" x14ac:dyDescent="0.25">
      <c r="A502" s="99">
        <v>43447</v>
      </c>
      <c r="B502" t="s">
        <v>129</v>
      </c>
      <c r="C502" s="100" t="s">
        <v>12</v>
      </c>
    </row>
    <row r="503" spans="1:3" x14ac:dyDescent="0.25">
      <c r="A503" s="99">
        <v>43448</v>
      </c>
      <c r="B503" t="s">
        <v>129</v>
      </c>
      <c r="C503" s="100" t="s">
        <v>12</v>
      </c>
    </row>
    <row r="504" spans="1:3" x14ac:dyDescent="0.25">
      <c r="A504" s="99">
        <v>43449</v>
      </c>
      <c r="B504" t="s">
        <v>129</v>
      </c>
      <c r="C504" s="100" t="s">
        <v>13</v>
      </c>
    </row>
    <row r="505" spans="1:3" x14ac:dyDescent="0.25">
      <c r="A505" s="99">
        <v>43450</v>
      </c>
      <c r="B505" t="s">
        <v>129</v>
      </c>
      <c r="C505" s="100" t="s">
        <v>13</v>
      </c>
    </row>
    <row r="506" spans="1:3" x14ac:dyDescent="0.25">
      <c r="A506" s="99">
        <v>43444</v>
      </c>
      <c r="B506" t="s">
        <v>140</v>
      </c>
      <c r="C506" s="100" t="s">
        <v>9</v>
      </c>
    </row>
    <row r="507" spans="1:3" x14ac:dyDescent="0.25">
      <c r="A507" s="99">
        <v>43445</v>
      </c>
      <c r="B507" t="s">
        <v>140</v>
      </c>
      <c r="C507" s="100" t="s">
        <v>9</v>
      </c>
    </row>
    <row r="508" spans="1:3" x14ac:dyDescent="0.25">
      <c r="A508" s="99">
        <v>43446</v>
      </c>
      <c r="B508" t="s">
        <v>140</v>
      </c>
      <c r="C508" s="100" t="s">
        <v>9</v>
      </c>
    </row>
    <row r="509" spans="1:3" x14ac:dyDescent="0.25">
      <c r="A509" s="99">
        <v>43447</v>
      </c>
      <c r="B509" t="s">
        <v>140</v>
      </c>
      <c r="C509" s="100" t="s">
        <v>9</v>
      </c>
    </row>
    <row r="510" spans="1:3" x14ac:dyDescent="0.25">
      <c r="A510" s="99">
        <v>43448</v>
      </c>
      <c r="B510" t="s">
        <v>140</v>
      </c>
      <c r="C510" s="100" t="s">
        <v>9</v>
      </c>
    </row>
    <row r="511" spans="1:3" x14ac:dyDescent="0.25">
      <c r="A511" s="99">
        <v>43449</v>
      </c>
      <c r="B511" t="s">
        <v>140</v>
      </c>
      <c r="C511" s="100" t="s">
        <v>13</v>
      </c>
    </row>
    <row r="512" spans="1:3" x14ac:dyDescent="0.25">
      <c r="A512" s="99">
        <v>43450</v>
      </c>
      <c r="B512" t="s">
        <v>140</v>
      </c>
      <c r="C512" s="100" t="s">
        <v>13</v>
      </c>
    </row>
    <row r="513" spans="1:3" x14ac:dyDescent="0.25">
      <c r="A513" s="99">
        <v>43444</v>
      </c>
      <c r="B513" t="s">
        <v>123</v>
      </c>
      <c r="C513" s="100" t="s">
        <v>9</v>
      </c>
    </row>
    <row r="514" spans="1:3" x14ac:dyDescent="0.25">
      <c r="A514" s="99">
        <v>43445</v>
      </c>
      <c r="B514" t="s">
        <v>123</v>
      </c>
      <c r="C514" s="100" t="s">
        <v>9</v>
      </c>
    </row>
    <row r="515" spans="1:3" x14ac:dyDescent="0.25">
      <c r="A515" s="99">
        <v>43446</v>
      </c>
      <c r="B515" t="s">
        <v>123</v>
      </c>
      <c r="C515" s="100" t="s">
        <v>13</v>
      </c>
    </row>
    <row r="516" spans="1:3" x14ac:dyDescent="0.25">
      <c r="A516" s="99">
        <v>43447</v>
      </c>
      <c r="B516" t="s">
        <v>123</v>
      </c>
      <c r="C516" s="100" t="s">
        <v>12</v>
      </c>
    </row>
    <row r="517" spans="1:3" x14ac:dyDescent="0.25">
      <c r="A517" s="99">
        <v>43448</v>
      </c>
      <c r="B517" t="s">
        <v>123</v>
      </c>
      <c r="C517" s="100" t="s">
        <v>12</v>
      </c>
    </row>
    <row r="518" spans="1:3" x14ac:dyDescent="0.25">
      <c r="A518" s="99">
        <v>43449</v>
      </c>
      <c r="B518" t="s">
        <v>123</v>
      </c>
      <c r="C518" s="100" t="s">
        <v>11</v>
      </c>
    </row>
    <row r="519" spans="1:3" x14ac:dyDescent="0.25">
      <c r="A519" s="99">
        <v>43450</v>
      </c>
      <c r="B519" t="s">
        <v>123</v>
      </c>
      <c r="C519" s="100" t="s">
        <v>11</v>
      </c>
    </row>
    <row r="520" spans="1:3" x14ac:dyDescent="0.25">
      <c r="A520" s="99">
        <v>43444</v>
      </c>
      <c r="B520" t="s">
        <v>122</v>
      </c>
    </row>
    <row r="521" spans="1:3" x14ac:dyDescent="0.25">
      <c r="A521" s="99">
        <v>43445</v>
      </c>
      <c r="B521" t="s">
        <v>122</v>
      </c>
      <c r="C521" s="100" t="s">
        <v>13</v>
      </c>
    </row>
    <row r="522" spans="1:3" x14ac:dyDescent="0.25">
      <c r="A522" s="99">
        <v>43446</v>
      </c>
      <c r="B522" t="s">
        <v>122</v>
      </c>
      <c r="C522" s="100" t="s">
        <v>9</v>
      </c>
    </row>
    <row r="523" spans="1:3" x14ac:dyDescent="0.25">
      <c r="A523" s="99">
        <v>43447</v>
      </c>
      <c r="B523" t="s">
        <v>122</v>
      </c>
      <c r="C523" s="100" t="s">
        <v>9</v>
      </c>
    </row>
    <row r="524" spans="1:3" x14ac:dyDescent="0.25">
      <c r="A524" s="99">
        <v>43448</v>
      </c>
      <c r="B524" t="s">
        <v>122</v>
      </c>
      <c r="C524" s="100" t="s">
        <v>9</v>
      </c>
    </row>
    <row r="525" spans="1:3" x14ac:dyDescent="0.25">
      <c r="A525" s="99">
        <v>43449</v>
      </c>
      <c r="B525" t="s">
        <v>122</v>
      </c>
      <c r="C525" s="100" t="s">
        <v>13</v>
      </c>
    </row>
    <row r="526" spans="1:3" x14ac:dyDescent="0.25">
      <c r="A526" s="99">
        <v>43450</v>
      </c>
      <c r="B526" t="s">
        <v>122</v>
      </c>
      <c r="C526" s="100" t="s">
        <v>13</v>
      </c>
    </row>
    <row r="527" spans="1:3" x14ac:dyDescent="0.25">
      <c r="A527" s="99">
        <v>43444</v>
      </c>
      <c r="B527" t="s">
        <v>137</v>
      </c>
    </row>
    <row r="528" spans="1:3" x14ac:dyDescent="0.25">
      <c r="A528" s="99">
        <v>43445</v>
      </c>
      <c r="B528" t="s">
        <v>137</v>
      </c>
    </row>
    <row r="529" spans="1:3" x14ac:dyDescent="0.25">
      <c r="A529" s="99">
        <v>43446</v>
      </c>
      <c r="B529" t="s">
        <v>137</v>
      </c>
    </row>
    <row r="530" spans="1:3" x14ac:dyDescent="0.25">
      <c r="A530" s="99">
        <v>43447</v>
      </c>
      <c r="B530" t="s">
        <v>137</v>
      </c>
    </row>
    <row r="531" spans="1:3" x14ac:dyDescent="0.25">
      <c r="A531" s="99">
        <v>43448</v>
      </c>
      <c r="B531" t="s">
        <v>137</v>
      </c>
    </row>
    <row r="532" spans="1:3" x14ac:dyDescent="0.25">
      <c r="A532" s="99">
        <v>43449</v>
      </c>
      <c r="B532" t="s">
        <v>137</v>
      </c>
      <c r="C532" s="100" t="s">
        <v>13</v>
      </c>
    </row>
    <row r="533" spans="1:3" x14ac:dyDescent="0.25">
      <c r="A533" s="99">
        <v>43450</v>
      </c>
      <c r="B533" t="s">
        <v>137</v>
      </c>
      <c r="C533" s="100" t="s">
        <v>13</v>
      </c>
    </row>
    <row r="534" spans="1:3" x14ac:dyDescent="0.25">
      <c r="A534" s="99">
        <v>43444</v>
      </c>
      <c r="B534" t="s">
        <v>125</v>
      </c>
    </row>
    <row r="535" spans="1:3" x14ac:dyDescent="0.25">
      <c r="A535" s="99">
        <v>43445</v>
      </c>
      <c r="B535" t="s">
        <v>125</v>
      </c>
    </row>
    <row r="536" spans="1:3" x14ac:dyDescent="0.25">
      <c r="A536" s="99">
        <v>43446</v>
      </c>
      <c r="B536" t="s">
        <v>125</v>
      </c>
    </row>
    <row r="537" spans="1:3" x14ac:dyDescent="0.25">
      <c r="A537" s="99">
        <v>43447</v>
      </c>
      <c r="B537" t="s">
        <v>125</v>
      </c>
    </row>
    <row r="538" spans="1:3" x14ac:dyDescent="0.25">
      <c r="A538" s="99">
        <v>43448</v>
      </c>
      <c r="B538" t="s">
        <v>125</v>
      </c>
    </row>
    <row r="539" spans="1:3" x14ac:dyDescent="0.25">
      <c r="A539" s="99">
        <v>43449</v>
      </c>
      <c r="B539" t="s">
        <v>125</v>
      </c>
      <c r="C539" s="100" t="s">
        <v>13</v>
      </c>
    </row>
    <row r="540" spans="1:3" x14ac:dyDescent="0.25">
      <c r="A540" s="99">
        <v>43450</v>
      </c>
      <c r="B540" t="s">
        <v>125</v>
      </c>
      <c r="C540" s="100" t="s">
        <v>13</v>
      </c>
    </row>
    <row r="541" spans="1:3" x14ac:dyDescent="0.25">
      <c r="A541" s="99">
        <v>43444</v>
      </c>
      <c r="B541" t="s">
        <v>121</v>
      </c>
    </row>
    <row r="542" spans="1:3" x14ac:dyDescent="0.25">
      <c r="A542" s="99">
        <v>43445</v>
      </c>
      <c r="B542" t="s">
        <v>121</v>
      </c>
    </row>
    <row r="543" spans="1:3" x14ac:dyDescent="0.25">
      <c r="A543" s="99">
        <v>43446</v>
      </c>
      <c r="B543" t="s">
        <v>121</v>
      </c>
    </row>
    <row r="544" spans="1:3" x14ac:dyDescent="0.25">
      <c r="A544" s="99">
        <v>43447</v>
      </c>
      <c r="B544" t="s">
        <v>121</v>
      </c>
    </row>
    <row r="545" spans="1:3" x14ac:dyDescent="0.25">
      <c r="A545" s="99">
        <v>43448</v>
      </c>
      <c r="B545" t="s">
        <v>121</v>
      </c>
    </row>
    <row r="546" spans="1:3" x14ac:dyDescent="0.25">
      <c r="A546" s="99">
        <v>43449</v>
      </c>
      <c r="B546" t="s">
        <v>121</v>
      </c>
      <c r="C546" s="100" t="s">
        <v>13</v>
      </c>
    </row>
    <row r="547" spans="1:3" x14ac:dyDescent="0.25">
      <c r="A547" s="99">
        <v>43450</v>
      </c>
      <c r="B547" t="s">
        <v>121</v>
      </c>
      <c r="C547" s="100" t="s">
        <v>13</v>
      </c>
    </row>
    <row r="548" spans="1:3" x14ac:dyDescent="0.25">
      <c r="A548" s="99">
        <v>43444</v>
      </c>
      <c r="B548" t="s">
        <v>124</v>
      </c>
      <c r="C548" s="100" t="s">
        <v>14</v>
      </c>
    </row>
    <row r="549" spans="1:3" x14ac:dyDescent="0.25">
      <c r="A549" s="99">
        <v>43445</v>
      </c>
      <c r="B549" t="s">
        <v>124</v>
      </c>
      <c r="C549" s="100" t="s">
        <v>14</v>
      </c>
    </row>
    <row r="550" spans="1:3" x14ac:dyDescent="0.25">
      <c r="A550" s="99">
        <v>43446</v>
      </c>
      <c r="B550" t="s">
        <v>124</v>
      </c>
      <c r="C550" s="100" t="s">
        <v>14</v>
      </c>
    </row>
    <row r="551" spans="1:3" x14ac:dyDescent="0.25">
      <c r="A551" s="99">
        <v>43447</v>
      </c>
      <c r="B551" t="s">
        <v>124</v>
      </c>
      <c r="C551" s="100" t="s">
        <v>14</v>
      </c>
    </row>
    <row r="552" spans="1:3" x14ac:dyDescent="0.25">
      <c r="A552" s="99">
        <v>43448</v>
      </c>
      <c r="B552" t="s">
        <v>124</v>
      </c>
      <c r="C552" s="100" t="s">
        <v>14</v>
      </c>
    </row>
    <row r="553" spans="1:3" x14ac:dyDescent="0.25">
      <c r="A553" s="99">
        <v>43449</v>
      </c>
      <c r="B553" t="s">
        <v>124</v>
      </c>
      <c r="C553" s="100" t="s">
        <v>13</v>
      </c>
    </row>
    <row r="554" spans="1:3" x14ac:dyDescent="0.25">
      <c r="A554" s="99">
        <v>43450</v>
      </c>
      <c r="B554" t="s">
        <v>124</v>
      </c>
      <c r="C554" s="100" t="s">
        <v>13</v>
      </c>
    </row>
    <row r="555" spans="1:3" x14ac:dyDescent="0.25">
      <c r="A555" s="99">
        <v>43444</v>
      </c>
      <c r="B555" t="s">
        <v>148</v>
      </c>
      <c r="C555" s="100" t="s">
        <v>12</v>
      </c>
    </row>
    <row r="556" spans="1:3" x14ac:dyDescent="0.25">
      <c r="A556" s="99">
        <v>43445</v>
      </c>
      <c r="B556" t="s">
        <v>148</v>
      </c>
      <c r="C556" s="100" t="s">
        <v>12</v>
      </c>
    </row>
    <row r="557" spans="1:3" x14ac:dyDescent="0.25">
      <c r="A557" s="99">
        <v>43446</v>
      </c>
      <c r="B557" t="s">
        <v>148</v>
      </c>
      <c r="C557" s="100" t="s">
        <v>12</v>
      </c>
    </row>
    <row r="558" spans="1:3" x14ac:dyDescent="0.25">
      <c r="A558" s="99">
        <v>43447</v>
      </c>
      <c r="B558" t="s">
        <v>148</v>
      </c>
    </row>
    <row r="559" spans="1:3" x14ac:dyDescent="0.25">
      <c r="A559" s="99">
        <v>43448</v>
      </c>
      <c r="B559" t="s">
        <v>148</v>
      </c>
    </row>
    <row r="560" spans="1:3" x14ac:dyDescent="0.25">
      <c r="A560" s="99">
        <v>43449</v>
      </c>
      <c r="B560" t="s">
        <v>148</v>
      </c>
      <c r="C560" s="100" t="s">
        <v>13</v>
      </c>
    </row>
    <row r="561" spans="1:3" x14ac:dyDescent="0.25">
      <c r="A561" s="99">
        <v>43450</v>
      </c>
      <c r="B561" t="s">
        <v>148</v>
      </c>
      <c r="C561" s="100" t="s">
        <v>13</v>
      </c>
    </row>
    <row r="562" spans="1:3" x14ac:dyDescent="0.25">
      <c r="A562" s="99">
        <v>43444</v>
      </c>
      <c r="B562" t="s">
        <v>149</v>
      </c>
      <c r="C562" s="100" t="s">
        <v>9</v>
      </c>
    </row>
    <row r="563" spans="1:3" x14ac:dyDescent="0.25">
      <c r="A563" s="99">
        <v>43445</v>
      </c>
      <c r="B563" t="s">
        <v>149</v>
      </c>
      <c r="C563" s="100" t="s">
        <v>13</v>
      </c>
    </row>
    <row r="564" spans="1:3" x14ac:dyDescent="0.25">
      <c r="A564" s="99">
        <v>43446</v>
      </c>
      <c r="B564" t="s">
        <v>149</v>
      </c>
      <c r="C564" s="100" t="s">
        <v>13</v>
      </c>
    </row>
    <row r="565" spans="1:3" x14ac:dyDescent="0.25">
      <c r="A565" s="99">
        <v>43447</v>
      </c>
      <c r="B565" t="s">
        <v>149</v>
      </c>
      <c r="C565" s="100" t="s">
        <v>14</v>
      </c>
    </row>
    <row r="566" spans="1:3" x14ac:dyDescent="0.25">
      <c r="A566" s="99">
        <v>43448</v>
      </c>
      <c r="B566" t="s">
        <v>149</v>
      </c>
      <c r="C566" s="100" t="s">
        <v>14</v>
      </c>
    </row>
    <row r="567" spans="1:3" x14ac:dyDescent="0.25">
      <c r="A567" s="99">
        <v>43449</v>
      </c>
      <c r="B567" t="s">
        <v>149</v>
      </c>
      <c r="C567" s="100" t="s">
        <v>9</v>
      </c>
    </row>
    <row r="568" spans="1:3" x14ac:dyDescent="0.25">
      <c r="A568" s="99">
        <v>43450</v>
      </c>
      <c r="B568" t="s">
        <v>149</v>
      </c>
      <c r="C568" s="100" t="s">
        <v>9</v>
      </c>
    </row>
    <row r="569" spans="1:3" x14ac:dyDescent="0.25">
      <c r="A569" s="99">
        <v>43444</v>
      </c>
      <c r="B569" t="s">
        <v>150</v>
      </c>
      <c r="C569" s="100" t="s">
        <v>13</v>
      </c>
    </row>
    <row r="570" spans="1:3" x14ac:dyDescent="0.25">
      <c r="A570" s="99">
        <v>43445</v>
      </c>
      <c r="B570" t="s">
        <v>150</v>
      </c>
      <c r="C570" s="100" t="s">
        <v>12</v>
      </c>
    </row>
    <row r="571" spans="1:3" x14ac:dyDescent="0.25">
      <c r="A571" s="99">
        <v>43446</v>
      </c>
      <c r="B571" t="s">
        <v>150</v>
      </c>
      <c r="C571" s="100" t="s">
        <v>12</v>
      </c>
    </row>
    <row r="572" spans="1:3" x14ac:dyDescent="0.25">
      <c r="A572" s="99">
        <v>43447</v>
      </c>
      <c r="B572" t="s">
        <v>150</v>
      </c>
      <c r="C572" s="100" t="s">
        <v>12</v>
      </c>
    </row>
    <row r="573" spans="1:3" x14ac:dyDescent="0.25">
      <c r="A573" s="99">
        <v>43448</v>
      </c>
      <c r="B573" t="s">
        <v>150</v>
      </c>
      <c r="C573" s="100" t="s">
        <v>12</v>
      </c>
    </row>
    <row r="574" spans="1:3" x14ac:dyDescent="0.25">
      <c r="A574" s="99">
        <v>43449</v>
      </c>
      <c r="B574" t="s">
        <v>150</v>
      </c>
      <c r="C574" s="100" t="s">
        <v>12</v>
      </c>
    </row>
    <row r="575" spans="1:3" x14ac:dyDescent="0.25">
      <c r="A575" s="99">
        <v>43450</v>
      </c>
      <c r="B575" t="s">
        <v>150</v>
      </c>
      <c r="C575" s="100" t="s">
        <v>13</v>
      </c>
    </row>
    <row r="576" spans="1:3" x14ac:dyDescent="0.25">
      <c r="A576" s="99">
        <v>43444</v>
      </c>
      <c r="B576" t="s">
        <v>145</v>
      </c>
      <c r="C576" s="100" t="s">
        <v>14</v>
      </c>
    </row>
    <row r="577" spans="1:3" x14ac:dyDescent="0.25">
      <c r="A577" s="99">
        <v>43445</v>
      </c>
      <c r="B577" t="s">
        <v>145</v>
      </c>
      <c r="C577" s="100" t="s">
        <v>14</v>
      </c>
    </row>
    <row r="578" spans="1:3" x14ac:dyDescent="0.25">
      <c r="A578" s="99">
        <v>43446</v>
      </c>
      <c r="B578" t="s">
        <v>145</v>
      </c>
      <c r="C578" s="100" t="s">
        <v>14</v>
      </c>
    </row>
    <row r="579" spans="1:3" x14ac:dyDescent="0.25">
      <c r="A579" s="99">
        <v>43447</v>
      </c>
      <c r="B579" t="s">
        <v>145</v>
      </c>
      <c r="C579" s="100" t="s">
        <v>10</v>
      </c>
    </row>
    <row r="580" spans="1:3" x14ac:dyDescent="0.25">
      <c r="A580" s="99">
        <v>43448</v>
      </c>
      <c r="B580" t="s">
        <v>145</v>
      </c>
      <c r="C580" s="100" t="s">
        <v>10</v>
      </c>
    </row>
    <row r="581" spans="1:3" x14ac:dyDescent="0.25">
      <c r="A581" s="99">
        <v>43449</v>
      </c>
      <c r="B581" t="s">
        <v>145</v>
      </c>
      <c r="C581" s="100" t="s">
        <v>13</v>
      </c>
    </row>
    <row r="582" spans="1:3" x14ac:dyDescent="0.25">
      <c r="A582" s="99">
        <v>43450</v>
      </c>
      <c r="B582" t="s">
        <v>145</v>
      </c>
      <c r="C582" s="100" t="s">
        <v>13</v>
      </c>
    </row>
    <row r="583" spans="1:3" x14ac:dyDescent="0.25">
      <c r="A583" s="99">
        <v>43444</v>
      </c>
      <c r="B583" t="s">
        <v>144</v>
      </c>
      <c r="C583" s="100" t="s">
        <v>10</v>
      </c>
    </row>
    <row r="584" spans="1:3" x14ac:dyDescent="0.25">
      <c r="A584" s="99">
        <v>43445</v>
      </c>
      <c r="B584" t="s">
        <v>144</v>
      </c>
      <c r="C584" s="100" t="s">
        <v>9</v>
      </c>
    </row>
    <row r="585" spans="1:3" x14ac:dyDescent="0.25">
      <c r="A585" s="99">
        <v>43446</v>
      </c>
      <c r="B585" t="s">
        <v>144</v>
      </c>
      <c r="C585" s="100" t="s">
        <v>9</v>
      </c>
    </row>
    <row r="586" spans="1:3" x14ac:dyDescent="0.25">
      <c r="A586" s="99">
        <v>43447</v>
      </c>
      <c r="B586" t="s">
        <v>144</v>
      </c>
      <c r="C586" s="100" t="s">
        <v>13</v>
      </c>
    </row>
    <row r="587" spans="1:3" x14ac:dyDescent="0.25">
      <c r="A587" s="99">
        <v>43448</v>
      </c>
      <c r="B587" t="s">
        <v>144</v>
      </c>
      <c r="C587" s="100" t="s">
        <v>13</v>
      </c>
    </row>
    <row r="588" spans="1:3" x14ac:dyDescent="0.25">
      <c r="A588" s="99">
        <v>43449</v>
      </c>
      <c r="B588" t="s">
        <v>144</v>
      </c>
      <c r="C588" s="100" t="s">
        <v>14</v>
      </c>
    </row>
    <row r="589" spans="1:3" x14ac:dyDescent="0.25">
      <c r="A589" s="99">
        <v>43450</v>
      </c>
      <c r="B589" t="s">
        <v>144</v>
      </c>
      <c r="C589" s="100" t="s">
        <v>14</v>
      </c>
    </row>
    <row r="590" spans="1:3" x14ac:dyDescent="0.25">
      <c r="A590" s="99">
        <v>43444</v>
      </c>
      <c r="B590" t="s">
        <v>141</v>
      </c>
      <c r="C590" s="100" t="s">
        <v>12</v>
      </c>
    </row>
    <row r="591" spans="1:3" x14ac:dyDescent="0.25">
      <c r="A591" s="99">
        <v>43445</v>
      </c>
      <c r="B591" t="s">
        <v>141</v>
      </c>
      <c r="C591" s="100" t="s">
        <v>13</v>
      </c>
    </row>
    <row r="592" spans="1:3" x14ac:dyDescent="0.25">
      <c r="A592" s="99">
        <v>43446</v>
      </c>
      <c r="B592" t="s">
        <v>141</v>
      </c>
      <c r="C592" s="100" t="s">
        <v>12</v>
      </c>
    </row>
    <row r="593" spans="1:3" x14ac:dyDescent="0.25">
      <c r="A593" s="99">
        <v>43447</v>
      </c>
      <c r="B593" t="s">
        <v>141</v>
      </c>
      <c r="C593" s="100" t="s">
        <v>12</v>
      </c>
    </row>
    <row r="594" spans="1:3" x14ac:dyDescent="0.25">
      <c r="A594" s="99">
        <v>43448</v>
      </c>
      <c r="B594" t="s">
        <v>141</v>
      </c>
      <c r="C594" s="100" t="s">
        <v>12</v>
      </c>
    </row>
    <row r="595" spans="1:3" x14ac:dyDescent="0.25">
      <c r="A595" s="99">
        <v>43449</v>
      </c>
      <c r="B595" t="s">
        <v>141</v>
      </c>
      <c r="C595" s="100" t="s">
        <v>12</v>
      </c>
    </row>
    <row r="596" spans="1:3" x14ac:dyDescent="0.25">
      <c r="A596" s="99">
        <v>43450</v>
      </c>
      <c r="B596" t="s">
        <v>141</v>
      </c>
      <c r="C596" s="100" t="s">
        <v>13</v>
      </c>
    </row>
    <row r="597" spans="1:3" x14ac:dyDescent="0.25">
      <c r="A597" s="99">
        <v>43444</v>
      </c>
      <c r="B597" t="s">
        <v>146</v>
      </c>
      <c r="C597" s="100" t="s">
        <v>12</v>
      </c>
    </row>
    <row r="598" spans="1:3" x14ac:dyDescent="0.25">
      <c r="A598" s="99">
        <v>43445</v>
      </c>
      <c r="B598" t="s">
        <v>146</v>
      </c>
      <c r="C598" s="100" t="s">
        <v>10</v>
      </c>
    </row>
    <row r="599" spans="1:3" x14ac:dyDescent="0.25">
      <c r="A599" s="99">
        <v>43446</v>
      </c>
      <c r="B599" t="s">
        <v>146</v>
      </c>
      <c r="C599" s="100" t="s">
        <v>10</v>
      </c>
    </row>
    <row r="600" spans="1:3" x14ac:dyDescent="0.25">
      <c r="A600" s="99">
        <v>43447</v>
      </c>
      <c r="B600" t="s">
        <v>146</v>
      </c>
      <c r="C600" s="100" t="s">
        <v>9</v>
      </c>
    </row>
    <row r="601" spans="1:3" x14ac:dyDescent="0.25">
      <c r="A601" s="99">
        <v>43448</v>
      </c>
      <c r="B601" t="s">
        <v>146</v>
      </c>
      <c r="C601" s="100" t="s">
        <v>9</v>
      </c>
    </row>
    <row r="602" spans="1:3" x14ac:dyDescent="0.25">
      <c r="A602" s="99">
        <v>43449</v>
      </c>
      <c r="B602" t="s">
        <v>146</v>
      </c>
      <c r="C602" s="100" t="s">
        <v>13</v>
      </c>
    </row>
    <row r="603" spans="1:3" x14ac:dyDescent="0.25">
      <c r="A603" s="99">
        <v>43450</v>
      </c>
      <c r="B603" t="s">
        <v>146</v>
      </c>
      <c r="C603" s="100" t="s">
        <v>13</v>
      </c>
    </row>
    <row r="604" spans="1:3" x14ac:dyDescent="0.25">
      <c r="A604" s="99">
        <v>43444</v>
      </c>
      <c r="B604" t="e">
        <v>#N/A</v>
      </c>
    </row>
    <row r="605" spans="1:3" x14ac:dyDescent="0.25">
      <c r="A605" s="99">
        <v>43445</v>
      </c>
      <c r="B605" t="e">
        <v>#N/A</v>
      </c>
    </row>
    <row r="606" spans="1:3" x14ac:dyDescent="0.25">
      <c r="A606" s="99">
        <v>43446</v>
      </c>
      <c r="B606" t="e">
        <v>#N/A</v>
      </c>
    </row>
    <row r="607" spans="1:3" x14ac:dyDescent="0.25">
      <c r="A607" s="99">
        <v>43447</v>
      </c>
      <c r="B607" t="e">
        <v>#N/A</v>
      </c>
    </row>
    <row r="608" spans="1:3" x14ac:dyDescent="0.25">
      <c r="A608" s="99">
        <v>43448</v>
      </c>
      <c r="B608" t="e">
        <v>#N/A</v>
      </c>
    </row>
    <row r="609" spans="1:3" x14ac:dyDescent="0.25">
      <c r="A609" s="99">
        <v>43449</v>
      </c>
      <c r="B609" t="e">
        <v>#N/A</v>
      </c>
      <c r="C609" s="100" t="s">
        <v>13</v>
      </c>
    </row>
    <row r="610" spans="1:3" x14ac:dyDescent="0.25">
      <c r="A610" s="99">
        <v>43450</v>
      </c>
      <c r="B610" t="e">
        <v>#N/A</v>
      </c>
      <c r="C610" s="100" t="s">
        <v>13</v>
      </c>
    </row>
    <row r="611" spans="1:3" x14ac:dyDescent="0.25">
      <c r="A611" s="99">
        <v>43444</v>
      </c>
      <c r="B611" t="e">
        <v>#N/A</v>
      </c>
    </row>
    <row r="612" spans="1:3" x14ac:dyDescent="0.25">
      <c r="A612" s="99">
        <v>43445</v>
      </c>
      <c r="B612" t="e">
        <v>#N/A</v>
      </c>
    </row>
    <row r="613" spans="1:3" x14ac:dyDescent="0.25">
      <c r="A613" s="99">
        <v>43446</v>
      </c>
      <c r="B613" t="e">
        <v>#N/A</v>
      </c>
    </row>
    <row r="614" spans="1:3" x14ac:dyDescent="0.25">
      <c r="A614" s="99">
        <v>43447</v>
      </c>
      <c r="B614" t="e">
        <v>#N/A</v>
      </c>
    </row>
    <row r="615" spans="1:3" x14ac:dyDescent="0.25">
      <c r="A615" s="99">
        <v>43448</v>
      </c>
      <c r="B615" t="e">
        <v>#N/A</v>
      </c>
    </row>
    <row r="616" spans="1:3" x14ac:dyDescent="0.25">
      <c r="A616" s="99">
        <v>43449</v>
      </c>
      <c r="B616" t="e">
        <v>#N/A</v>
      </c>
      <c r="C616" s="100" t="s">
        <v>13</v>
      </c>
    </row>
    <row r="617" spans="1:3" x14ac:dyDescent="0.25">
      <c r="A617" s="99">
        <v>43450</v>
      </c>
      <c r="B617" t="e">
        <v>#N/A</v>
      </c>
      <c r="C617" s="100" t="s">
        <v>13</v>
      </c>
    </row>
    <row r="618" spans="1:3" x14ac:dyDescent="0.25">
      <c r="A618" s="99">
        <v>43444</v>
      </c>
      <c r="B618" t="e">
        <v>#N/A</v>
      </c>
    </row>
    <row r="619" spans="1:3" x14ac:dyDescent="0.25">
      <c r="A619" s="99">
        <v>43445</v>
      </c>
      <c r="B619" t="e">
        <v>#N/A</v>
      </c>
    </row>
    <row r="620" spans="1:3" x14ac:dyDescent="0.25">
      <c r="A620" s="99">
        <v>43446</v>
      </c>
      <c r="B620" t="e">
        <v>#N/A</v>
      </c>
    </row>
    <row r="621" spans="1:3" x14ac:dyDescent="0.25">
      <c r="A621" s="99">
        <v>43447</v>
      </c>
      <c r="B621" t="e">
        <v>#N/A</v>
      </c>
    </row>
    <row r="622" spans="1:3" x14ac:dyDescent="0.25">
      <c r="A622" s="99">
        <v>43448</v>
      </c>
      <c r="B622" t="e">
        <v>#N/A</v>
      </c>
    </row>
    <row r="623" spans="1:3" x14ac:dyDescent="0.25">
      <c r="A623" s="99">
        <v>43449</v>
      </c>
      <c r="B623" t="e">
        <v>#N/A</v>
      </c>
      <c r="C623" s="100" t="s">
        <v>13</v>
      </c>
    </row>
    <row r="624" spans="1:3" x14ac:dyDescent="0.25">
      <c r="A624" s="99">
        <v>43450</v>
      </c>
      <c r="B624" t="e">
        <v>#N/A</v>
      </c>
      <c r="C624" s="100" t="s">
        <v>13</v>
      </c>
    </row>
    <row r="625" spans="1:3" x14ac:dyDescent="0.25">
      <c r="A625" s="99">
        <v>43444</v>
      </c>
      <c r="B625" t="e">
        <v>#N/A</v>
      </c>
    </row>
    <row r="626" spans="1:3" x14ac:dyDescent="0.25">
      <c r="A626" s="99">
        <v>43445</v>
      </c>
      <c r="B626" t="e">
        <v>#N/A</v>
      </c>
    </row>
    <row r="627" spans="1:3" x14ac:dyDescent="0.25">
      <c r="A627" s="99">
        <v>43446</v>
      </c>
      <c r="B627" t="e">
        <v>#N/A</v>
      </c>
    </row>
    <row r="628" spans="1:3" x14ac:dyDescent="0.25">
      <c r="A628" s="99">
        <v>43447</v>
      </c>
      <c r="B628" t="e">
        <v>#N/A</v>
      </c>
    </row>
    <row r="629" spans="1:3" x14ac:dyDescent="0.25">
      <c r="A629" s="99">
        <v>43448</v>
      </c>
      <c r="B629" t="e">
        <v>#N/A</v>
      </c>
    </row>
    <row r="630" spans="1:3" x14ac:dyDescent="0.25">
      <c r="A630" s="99">
        <v>43449</v>
      </c>
      <c r="B630" t="e">
        <v>#N/A</v>
      </c>
      <c r="C630" s="100" t="s">
        <v>13</v>
      </c>
    </row>
    <row r="631" spans="1:3" x14ac:dyDescent="0.25">
      <c r="A631" s="99">
        <v>43450</v>
      </c>
      <c r="B631" t="e">
        <v>#N/A</v>
      </c>
      <c r="C631" s="100" t="s">
        <v>13</v>
      </c>
    </row>
    <row r="632" spans="1:3" x14ac:dyDescent="0.25">
      <c r="A632" s="99">
        <v>43444</v>
      </c>
      <c r="B632" t="e">
        <v>#N/A</v>
      </c>
    </row>
    <row r="633" spans="1:3" x14ac:dyDescent="0.25">
      <c r="A633" s="99">
        <v>43445</v>
      </c>
      <c r="B633" t="e">
        <v>#N/A</v>
      </c>
    </row>
    <row r="634" spans="1:3" x14ac:dyDescent="0.25">
      <c r="A634" s="99">
        <v>43446</v>
      </c>
      <c r="B634" t="e">
        <v>#N/A</v>
      </c>
    </row>
    <row r="635" spans="1:3" x14ac:dyDescent="0.25">
      <c r="A635" s="99">
        <v>43447</v>
      </c>
      <c r="B635" t="e">
        <v>#N/A</v>
      </c>
    </row>
    <row r="636" spans="1:3" x14ac:dyDescent="0.25">
      <c r="A636" s="99">
        <v>43448</v>
      </c>
      <c r="B636" t="e">
        <v>#N/A</v>
      </c>
    </row>
    <row r="637" spans="1:3" x14ac:dyDescent="0.25">
      <c r="A637" s="99">
        <v>43449</v>
      </c>
      <c r="B637" t="e">
        <v>#N/A</v>
      </c>
      <c r="C637" s="100" t="s">
        <v>13</v>
      </c>
    </row>
    <row r="638" spans="1:3" x14ac:dyDescent="0.25">
      <c r="A638" s="99">
        <v>43450</v>
      </c>
      <c r="B638" t="e">
        <v>#N/A</v>
      </c>
      <c r="C638" s="100" t="s">
        <v>13</v>
      </c>
    </row>
    <row r="639" spans="1:3" x14ac:dyDescent="0.25">
      <c r="A639" s="99">
        <v>43444</v>
      </c>
      <c r="B639" t="e">
        <v>#N/A</v>
      </c>
    </row>
    <row r="640" spans="1:3" x14ac:dyDescent="0.25">
      <c r="A640" s="99">
        <v>43445</v>
      </c>
      <c r="B640" t="e">
        <v>#N/A</v>
      </c>
    </row>
    <row r="641" spans="1:3" x14ac:dyDescent="0.25">
      <c r="A641" s="99">
        <v>43446</v>
      </c>
      <c r="B641" t="e">
        <v>#N/A</v>
      </c>
    </row>
    <row r="642" spans="1:3" x14ac:dyDescent="0.25">
      <c r="A642" s="99">
        <v>43447</v>
      </c>
      <c r="B642" t="e">
        <v>#N/A</v>
      </c>
    </row>
    <row r="643" spans="1:3" x14ac:dyDescent="0.25">
      <c r="A643" s="99">
        <v>43448</v>
      </c>
      <c r="B643" t="e">
        <v>#N/A</v>
      </c>
    </row>
    <row r="644" spans="1:3" x14ac:dyDescent="0.25">
      <c r="A644" s="99">
        <v>43449</v>
      </c>
      <c r="B644" t="e">
        <v>#N/A</v>
      </c>
      <c r="C644" s="100" t="s">
        <v>13</v>
      </c>
    </row>
    <row r="645" spans="1:3" x14ac:dyDescent="0.25">
      <c r="A645" s="99">
        <v>43450</v>
      </c>
      <c r="B645" t="e">
        <v>#N/A</v>
      </c>
      <c r="C645" s="100" t="s">
        <v>13</v>
      </c>
    </row>
    <row r="646" spans="1:3" x14ac:dyDescent="0.25">
      <c r="A646" s="99">
        <v>43444</v>
      </c>
      <c r="B646" t="e">
        <v>#N/A</v>
      </c>
    </row>
    <row r="647" spans="1:3" x14ac:dyDescent="0.25">
      <c r="A647" s="99">
        <v>43445</v>
      </c>
      <c r="B647" t="e">
        <v>#N/A</v>
      </c>
    </row>
    <row r="648" spans="1:3" x14ac:dyDescent="0.25">
      <c r="A648" s="99">
        <v>43446</v>
      </c>
      <c r="B648" t="e">
        <v>#N/A</v>
      </c>
    </row>
    <row r="649" spans="1:3" x14ac:dyDescent="0.25">
      <c r="A649" s="99">
        <v>43447</v>
      </c>
      <c r="B649" t="e">
        <v>#N/A</v>
      </c>
    </row>
    <row r="650" spans="1:3" x14ac:dyDescent="0.25">
      <c r="A650" s="99">
        <v>43448</v>
      </c>
      <c r="B650" t="e">
        <v>#N/A</v>
      </c>
    </row>
    <row r="651" spans="1:3" x14ac:dyDescent="0.25">
      <c r="A651" s="99">
        <v>43449</v>
      </c>
      <c r="B651" t="e">
        <v>#N/A</v>
      </c>
      <c r="C651" s="100" t="s">
        <v>13</v>
      </c>
    </row>
    <row r="652" spans="1:3" x14ac:dyDescent="0.25">
      <c r="A652" s="99">
        <v>43450</v>
      </c>
      <c r="B652" t="e">
        <v>#N/A</v>
      </c>
      <c r="C652" s="100" t="s">
        <v>13</v>
      </c>
    </row>
    <row r="653" spans="1:3" x14ac:dyDescent="0.25">
      <c r="A653" s="99">
        <v>43444</v>
      </c>
      <c r="B653" t="e">
        <v>#N/A</v>
      </c>
    </row>
    <row r="654" spans="1:3" x14ac:dyDescent="0.25">
      <c r="A654" s="99">
        <v>43445</v>
      </c>
      <c r="B654" t="e">
        <v>#N/A</v>
      </c>
    </row>
    <row r="655" spans="1:3" x14ac:dyDescent="0.25">
      <c r="A655" s="99">
        <v>43446</v>
      </c>
      <c r="B655" t="e">
        <v>#N/A</v>
      </c>
    </row>
    <row r="656" spans="1:3" x14ac:dyDescent="0.25">
      <c r="A656" s="99">
        <v>43447</v>
      </c>
      <c r="B656" t="e">
        <v>#N/A</v>
      </c>
    </row>
    <row r="657" spans="1:3" x14ac:dyDescent="0.25">
      <c r="A657" s="99">
        <v>43448</v>
      </c>
      <c r="B657" t="e">
        <v>#N/A</v>
      </c>
    </row>
    <row r="658" spans="1:3" x14ac:dyDescent="0.25">
      <c r="A658" s="99">
        <v>43449</v>
      </c>
      <c r="B658" t="e">
        <v>#N/A</v>
      </c>
      <c r="C658" s="100" t="s">
        <v>13</v>
      </c>
    </row>
    <row r="659" spans="1:3" x14ac:dyDescent="0.25">
      <c r="A659" s="99">
        <v>43450</v>
      </c>
      <c r="B659" t="e">
        <v>#N/A</v>
      </c>
      <c r="C659" s="100" t="s">
        <v>13</v>
      </c>
    </row>
    <row r="660" spans="1:3" x14ac:dyDescent="0.25">
      <c r="A660" s="99">
        <v>43451</v>
      </c>
    </row>
    <row r="661" spans="1:3" x14ac:dyDescent="0.25">
      <c r="A661" s="99">
        <v>43452</v>
      </c>
    </row>
    <row r="662" spans="1:3" x14ac:dyDescent="0.25">
      <c r="A662" s="99">
        <v>43453</v>
      </c>
    </row>
    <row r="663" spans="1:3" x14ac:dyDescent="0.25">
      <c r="A663" s="99">
        <v>43454</v>
      </c>
      <c r="C663" s="100" t="s">
        <v>13</v>
      </c>
    </row>
    <row r="664" spans="1:3" x14ac:dyDescent="0.25">
      <c r="A664" s="99">
        <v>43455</v>
      </c>
    </row>
    <row r="665" spans="1:3" x14ac:dyDescent="0.25">
      <c r="A665" s="99">
        <v>43456</v>
      </c>
    </row>
    <row r="666" spans="1:3" x14ac:dyDescent="0.25">
      <c r="A666" s="99">
        <v>43457</v>
      </c>
    </row>
    <row r="667" spans="1:3" x14ac:dyDescent="0.25">
      <c r="A667" s="99">
        <v>43451</v>
      </c>
    </row>
    <row r="668" spans="1:3" x14ac:dyDescent="0.25">
      <c r="A668" s="99">
        <v>43452</v>
      </c>
      <c r="C668" s="100" t="s">
        <v>13</v>
      </c>
    </row>
    <row r="669" spans="1:3" x14ac:dyDescent="0.25">
      <c r="A669" s="99">
        <v>43453</v>
      </c>
    </row>
    <row r="670" spans="1:3" x14ac:dyDescent="0.25">
      <c r="A670" s="99">
        <v>43454</v>
      </c>
    </row>
    <row r="671" spans="1:3" x14ac:dyDescent="0.25">
      <c r="A671" s="99">
        <v>43455</v>
      </c>
    </row>
    <row r="672" spans="1:3" x14ac:dyDescent="0.25">
      <c r="A672" s="99">
        <v>43456</v>
      </c>
      <c r="C672" s="100" t="s">
        <v>13</v>
      </c>
    </row>
    <row r="673" spans="1:3" x14ac:dyDescent="0.25">
      <c r="A673" s="99">
        <v>43457</v>
      </c>
      <c r="C673" s="100" t="s">
        <v>13</v>
      </c>
    </row>
    <row r="674" spans="1:3" x14ac:dyDescent="0.25">
      <c r="A674" s="99">
        <v>43451</v>
      </c>
      <c r="B674" t="s">
        <v>127</v>
      </c>
      <c r="C674" s="100" t="s">
        <v>10</v>
      </c>
    </row>
    <row r="675" spans="1:3" x14ac:dyDescent="0.25">
      <c r="A675" s="99">
        <v>43452</v>
      </c>
      <c r="B675" t="s">
        <v>127</v>
      </c>
      <c r="C675" s="100" t="s">
        <v>12</v>
      </c>
    </row>
    <row r="676" spans="1:3" x14ac:dyDescent="0.25">
      <c r="A676" s="99">
        <v>43453</v>
      </c>
      <c r="B676" t="s">
        <v>127</v>
      </c>
      <c r="C676" s="100" t="s">
        <v>12</v>
      </c>
    </row>
    <row r="677" spans="1:3" x14ac:dyDescent="0.25">
      <c r="A677" s="99">
        <v>43454</v>
      </c>
      <c r="B677" t="s">
        <v>127</v>
      </c>
      <c r="C677" s="100" t="s">
        <v>13</v>
      </c>
    </row>
    <row r="678" spans="1:3" x14ac:dyDescent="0.25">
      <c r="A678" s="99">
        <v>43455</v>
      </c>
      <c r="B678" t="s">
        <v>127</v>
      </c>
      <c r="C678" s="100" t="s">
        <v>13</v>
      </c>
    </row>
    <row r="679" spans="1:3" x14ac:dyDescent="0.25">
      <c r="A679" s="99">
        <v>43456</v>
      </c>
      <c r="B679" t="s">
        <v>127</v>
      </c>
      <c r="C679" s="100" t="s">
        <v>14</v>
      </c>
    </row>
    <row r="680" spans="1:3" x14ac:dyDescent="0.25">
      <c r="A680" s="99">
        <v>43457</v>
      </c>
      <c r="B680" t="s">
        <v>127</v>
      </c>
      <c r="C680" s="100" t="s">
        <v>14</v>
      </c>
    </row>
    <row r="681" spans="1:3" x14ac:dyDescent="0.25">
      <c r="A681" s="99">
        <v>43451</v>
      </c>
      <c r="B681" t="s">
        <v>135</v>
      </c>
      <c r="C681" s="100" t="s">
        <v>13</v>
      </c>
    </row>
    <row r="682" spans="1:3" x14ac:dyDescent="0.25">
      <c r="A682" s="99">
        <v>43452</v>
      </c>
      <c r="B682" t="s">
        <v>135</v>
      </c>
      <c r="C682" s="100" t="s">
        <v>10</v>
      </c>
    </row>
    <row r="683" spans="1:3" x14ac:dyDescent="0.25">
      <c r="A683" s="99">
        <v>43453</v>
      </c>
      <c r="B683" t="s">
        <v>135</v>
      </c>
      <c r="C683" s="100" t="s">
        <v>10</v>
      </c>
    </row>
    <row r="684" spans="1:3" x14ac:dyDescent="0.25">
      <c r="A684" s="99">
        <v>43454</v>
      </c>
      <c r="B684" t="s">
        <v>135</v>
      </c>
      <c r="C684" s="100" t="s">
        <v>10</v>
      </c>
    </row>
    <row r="685" spans="1:3" x14ac:dyDescent="0.25">
      <c r="A685" s="99">
        <v>43455</v>
      </c>
      <c r="B685" t="s">
        <v>135</v>
      </c>
      <c r="C685" s="100" t="s">
        <v>10</v>
      </c>
    </row>
    <row r="686" spans="1:3" x14ac:dyDescent="0.25">
      <c r="A686" s="99">
        <v>43456</v>
      </c>
      <c r="B686" t="s">
        <v>135</v>
      </c>
      <c r="C686" s="100" t="s">
        <v>14</v>
      </c>
    </row>
    <row r="687" spans="1:3" x14ac:dyDescent="0.25">
      <c r="A687" s="99">
        <v>43457</v>
      </c>
      <c r="B687" t="s">
        <v>135</v>
      </c>
      <c r="C687" s="100" t="s">
        <v>13</v>
      </c>
    </row>
    <row r="688" spans="1:3" x14ac:dyDescent="0.25">
      <c r="A688" s="99">
        <v>43451</v>
      </c>
      <c r="B688" t="s">
        <v>133</v>
      </c>
      <c r="C688" s="100" t="s">
        <v>11</v>
      </c>
    </row>
    <row r="689" spans="1:3" x14ac:dyDescent="0.25">
      <c r="A689" s="99">
        <v>43452</v>
      </c>
      <c r="B689" t="s">
        <v>133</v>
      </c>
      <c r="C689" s="100" t="s">
        <v>11</v>
      </c>
    </row>
    <row r="690" spans="1:3" x14ac:dyDescent="0.25">
      <c r="A690" s="99">
        <v>43453</v>
      </c>
      <c r="B690" t="s">
        <v>133</v>
      </c>
      <c r="C690" s="100" t="s">
        <v>11</v>
      </c>
    </row>
    <row r="691" spans="1:3" x14ac:dyDescent="0.25">
      <c r="A691" s="99">
        <v>43454</v>
      </c>
      <c r="B691" t="s">
        <v>133</v>
      </c>
      <c r="C691" s="100" t="s">
        <v>11</v>
      </c>
    </row>
    <row r="692" spans="1:3" x14ac:dyDescent="0.25">
      <c r="A692" s="99">
        <v>43455</v>
      </c>
      <c r="B692" t="s">
        <v>133</v>
      </c>
      <c r="C692" s="100" t="s">
        <v>11</v>
      </c>
    </row>
    <row r="693" spans="1:3" x14ac:dyDescent="0.25">
      <c r="A693" s="99">
        <v>43456</v>
      </c>
      <c r="B693" t="s">
        <v>133</v>
      </c>
      <c r="C693" s="100" t="s">
        <v>13</v>
      </c>
    </row>
    <row r="694" spans="1:3" x14ac:dyDescent="0.25">
      <c r="A694" s="99">
        <v>43457</v>
      </c>
      <c r="B694" t="s">
        <v>133</v>
      </c>
      <c r="C694" s="100" t="s">
        <v>13</v>
      </c>
    </row>
    <row r="695" spans="1:3" x14ac:dyDescent="0.25">
      <c r="A695" s="99">
        <v>43451</v>
      </c>
      <c r="B695" t="s">
        <v>134</v>
      </c>
      <c r="C695" s="100" t="s">
        <v>12</v>
      </c>
    </row>
    <row r="696" spans="1:3" x14ac:dyDescent="0.25">
      <c r="A696" s="99">
        <v>43452</v>
      </c>
      <c r="B696" t="s">
        <v>134</v>
      </c>
      <c r="C696" s="100" t="s">
        <v>13</v>
      </c>
    </row>
    <row r="697" spans="1:3" x14ac:dyDescent="0.25">
      <c r="A697" s="99">
        <v>43453</v>
      </c>
      <c r="B697" t="s">
        <v>134</v>
      </c>
      <c r="C697" s="100" t="s">
        <v>13</v>
      </c>
    </row>
    <row r="698" spans="1:3" x14ac:dyDescent="0.25">
      <c r="A698" s="99">
        <v>43454</v>
      </c>
      <c r="B698" t="s">
        <v>134</v>
      </c>
      <c r="C698" s="100" t="s">
        <v>12</v>
      </c>
    </row>
    <row r="699" spans="1:3" x14ac:dyDescent="0.25">
      <c r="A699" s="99">
        <v>43455</v>
      </c>
      <c r="B699" t="s">
        <v>134</v>
      </c>
      <c r="C699" s="100" t="s">
        <v>12</v>
      </c>
    </row>
    <row r="700" spans="1:3" x14ac:dyDescent="0.25">
      <c r="A700" s="99">
        <v>43456</v>
      </c>
      <c r="B700" t="s">
        <v>134</v>
      </c>
      <c r="C700" s="100" t="s">
        <v>9</v>
      </c>
    </row>
    <row r="701" spans="1:3" x14ac:dyDescent="0.25">
      <c r="A701" s="99">
        <v>43457</v>
      </c>
      <c r="B701" t="s">
        <v>134</v>
      </c>
      <c r="C701" s="100" t="s">
        <v>9</v>
      </c>
    </row>
    <row r="702" spans="1:3" x14ac:dyDescent="0.25">
      <c r="A702" s="99">
        <v>43451</v>
      </c>
      <c r="B702" t="s">
        <v>136</v>
      </c>
      <c r="C702" s="100" t="s">
        <v>13</v>
      </c>
    </row>
    <row r="703" spans="1:3" x14ac:dyDescent="0.25">
      <c r="A703" s="99">
        <v>43452</v>
      </c>
      <c r="B703" t="s">
        <v>136</v>
      </c>
      <c r="C703" s="100" t="s">
        <v>12</v>
      </c>
    </row>
    <row r="704" spans="1:3" x14ac:dyDescent="0.25">
      <c r="A704" s="99">
        <v>43453</v>
      </c>
      <c r="B704" t="s">
        <v>136</v>
      </c>
      <c r="C704" s="100" t="s">
        <v>12</v>
      </c>
    </row>
    <row r="705" spans="1:3" x14ac:dyDescent="0.25">
      <c r="A705" s="99">
        <v>43454</v>
      </c>
      <c r="B705" t="s">
        <v>136</v>
      </c>
      <c r="C705" s="100" t="s">
        <v>12</v>
      </c>
    </row>
    <row r="706" spans="1:3" x14ac:dyDescent="0.25">
      <c r="A706" s="99">
        <v>43455</v>
      </c>
      <c r="B706" t="s">
        <v>136</v>
      </c>
      <c r="C706" s="100" t="s">
        <v>12</v>
      </c>
    </row>
    <row r="707" spans="1:3" x14ac:dyDescent="0.25">
      <c r="A707" s="99">
        <v>43456</v>
      </c>
      <c r="B707" t="s">
        <v>136</v>
      </c>
      <c r="C707" s="100" t="s">
        <v>12</v>
      </c>
    </row>
    <row r="708" spans="1:3" x14ac:dyDescent="0.25">
      <c r="A708" s="99">
        <v>43457</v>
      </c>
      <c r="B708" t="s">
        <v>136</v>
      </c>
      <c r="C708" s="100" t="s">
        <v>13</v>
      </c>
    </row>
    <row r="709" spans="1:3" x14ac:dyDescent="0.25">
      <c r="A709" s="99">
        <v>43451</v>
      </c>
      <c r="B709" t="s">
        <v>126</v>
      </c>
      <c r="C709" s="100" t="s">
        <v>11</v>
      </c>
    </row>
    <row r="710" spans="1:3" x14ac:dyDescent="0.25">
      <c r="A710" s="99">
        <v>43452</v>
      </c>
      <c r="B710" t="s">
        <v>126</v>
      </c>
      <c r="C710" s="100" t="s">
        <v>11</v>
      </c>
    </row>
    <row r="711" spans="1:3" x14ac:dyDescent="0.25">
      <c r="A711" s="99">
        <v>43453</v>
      </c>
      <c r="B711" t="s">
        <v>126</v>
      </c>
      <c r="C711" s="100" t="s">
        <v>11</v>
      </c>
    </row>
    <row r="712" spans="1:3" x14ac:dyDescent="0.25">
      <c r="A712" s="99">
        <v>43454</v>
      </c>
      <c r="B712" t="s">
        <v>126</v>
      </c>
      <c r="C712" s="100" t="s">
        <v>11</v>
      </c>
    </row>
    <row r="713" spans="1:3" x14ac:dyDescent="0.25">
      <c r="A713" s="99">
        <v>43455</v>
      </c>
      <c r="B713" t="s">
        <v>126</v>
      </c>
      <c r="C713" s="100" t="s">
        <v>11</v>
      </c>
    </row>
    <row r="714" spans="1:3" x14ac:dyDescent="0.25">
      <c r="A714" s="99">
        <v>43456</v>
      </c>
      <c r="B714" t="s">
        <v>126</v>
      </c>
      <c r="C714" s="100" t="s">
        <v>13</v>
      </c>
    </row>
    <row r="715" spans="1:3" x14ac:dyDescent="0.25">
      <c r="A715" s="99">
        <v>43457</v>
      </c>
      <c r="B715" t="s">
        <v>126</v>
      </c>
      <c r="C715" s="100" t="s">
        <v>13</v>
      </c>
    </row>
    <row r="716" spans="1:3" x14ac:dyDescent="0.25">
      <c r="A716" s="99">
        <v>43451</v>
      </c>
      <c r="B716" t="s">
        <v>131</v>
      </c>
      <c r="C716" s="100" t="s">
        <v>12</v>
      </c>
    </row>
    <row r="717" spans="1:3" x14ac:dyDescent="0.25">
      <c r="A717" s="99">
        <v>43452</v>
      </c>
      <c r="B717" t="s">
        <v>131</v>
      </c>
      <c r="C717" s="100" t="s">
        <v>12</v>
      </c>
    </row>
    <row r="718" spans="1:3" x14ac:dyDescent="0.25">
      <c r="A718" s="99">
        <v>43453</v>
      </c>
      <c r="B718" t="s">
        <v>131</v>
      </c>
      <c r="C718" s="100" t="s">
        <v>12</v>
      </c>
    </row>
    <row r="719" spans="1:3" x14ac:dyDescent="0.25">
      <c r="A719" s="99">
        <v>43454</v>
      </c>
      <c r="B719" t="s">
        <v>131</v>
      </c>
      <c r="C719" s="100" t="s">
        <v>13</v>
      </c>
    </row>
    <row r="720" spans="1:3" x14ac:dyDescent="0.25">
      <c r="A720" s="99">
        <v>43455</v>
      </c>
      <c r="B720" t="s">
        <v>131</v>
      </c>
      <c r="C720" s="100" t="s">
        <v>13</v>
      </c>
    </row>
    <row r="721" spans="1:3" x14ac:dyDescent="0.25">
      <c r="A721" s="99">
        <v>43456</v>
      </c>
      <c r="B721" t="s">
        <v>131</v>
      </c>
      <c r="C721" s="100" t="s">
        <v>9</v>
      </c>
    </row>
    <row r="722" spans="1:3" x14ac:dyDescent="0.25">
      <c r="A722" s="99">
        <v>43457</v>
      </c>
      <c r="B722" t="s">
        <v>131</v>
      </c>
      <c r="C722" s="100" t="s">
        <v>9</v>
      </c>
    </row>
    <row r="723" spans="1:3" x14ac:dyDescent="0.25">
      <c r="A723" s="99">
        <v>43451</v>
      </c>
      <c r="B723" t="s">
        <v>138</v>
      </c>
      <c r="C723" s="100" t="s">
        <v>12</v>
      </c>
    </row>
    <row r="724" spans="1:3" x14ac:dyDescent="0.25">
      <c r="A724" s="99">
        <v>43452</v>
      </c>
      <c r="B724" t="s">
        <v>138</v>
      </c>
      <c r="C724" s="100" t="s">
        <v>12</v>
      </c>
    </row>
    <row r="725" spans="1:3" x14ac:dyDescent="0.25">
      <c r="A725" s="99">
        <v>43453</v>
      </c>
      <c r="B725" t="s">
        <v>138</v>
      </c>
      <c r="C725" s="100" t="s">
        <v>13</v>
      </c>
    </row>
    <row r="726" spans="1:3" x14ac:dyDescent="0.25">
      <c r="A726" s="99">
        <v>43454</v>
      </c>
      <c r="B726" t="s">
        <v>138</v>
      </c>
      <c r="C726" s="100" t="s">
        <v>12</v>
      </c>
    </row>
    <row r="727" spans="1:3" x14ac:dyDescent="0.25">
      <c r="A727" s="99">
        <v>43455</v>
      </c>
      <c r="B727" t="s">
        <v>138</v>
      </c>
      <c r="C727" s="100" t="s">
        <v>12</v>
      </c>
    </row>
    <row r="728" spans="1:3" x14ac:dyDescent="0.25">
      <c r="A728" s="99">
        <v>43456</v>
      </c>
      <c r="B728" t="s">
        <v>138</v>
      </c>
      <c r="C728" s="100" t="s">
        <v>13</v>
      </c>
    </row>
    <row r="729" spans="1:3" x14ac:dyDescent="0.25">
      <c r="A729" s="99">
        <v>43457</v>
      </c>
      <c r="B729" t="s">
        <v>138</v>
      </c>
      <c r="C729" s="100" t="s">
        <v>12</v>
      </c>
    </row>
    <row r="730" spans="1:3" x14ac:dyDescent="0.25">
      <c r="A730" s="99">
        <v>43451</v>
      </c>
      <c r="B730" t="s">
        <v>130</v>
      </c>
      <c r="C730" s="100" t="s">
        <v>12</v>
      </c>
    </row>
    <row r="731" spans="1:3" x14ac:dyDescent="0.25">
      <c r="A731" s="99">
        <v>43452</v>
      </c>
      <c r="B731" t="s">
        <v>130</v>
      </c>
      <c r="C731" s="100" t="s">
        <v>12</v>
      </c>
    </row>
    <row r="732" spans="1:3" x14ac:dyDescent="0.25">
      <c r="A732" s="99">
        <v>43453</v>
      </c>
      <c r="B732" t="s">
        <v>130</v>
      </c>
      <c r="C732" s="100" t="s">
        <v>12</v>
      </c>
    </row>
    <row r="733" spans="1:3" x14ac:dyDescent="0.25">
      <c r="A733" s="99">
        <v>43454</v>
      </c>
      <c r="B733" t="s">
        <v>130</v>
      </c>
      <c r="C733" s="100" t="s">
        <v>12</v>
      </c>
    </row>
    <row r="734" spans="1:3" x14ac:dyDescent="0.25">
      <c r="A734" s="99">
        <v>43455</v>
      </c>
      <c r="B734" t="s">
        <v>130</v>
      </c>
      <c r="C734" s="100" t="s">
        <v>12</v>
      </c>
    </row>
    <row r="735" spans="1:3" x14ac:dyDescent="0.25">
      <c r="A735" s="99">
        <v>43456</v>
      </c>
      <c r="B735" t="s">
        <v>130</v>
      </c>
      <c r="C735" s="100" t="s">
        <v>13</v>
      </c>
    </row>
    <row r="736" spans="1:3" x14ac:dyDescent="0.25">
      <c r="A736" s="99">
        <v>43457</v>
      </c>
      <c r="B736" t="s">
        <v>130</v>
      </c>
      <c r="C736" s="100" t="s">
        <v>13</v>
      </c>
    </row>
    <row r="737" spans="1:3" x14ac:dyDescent="0.25">
      <c r="A737" s="99">
        <v>43451</v>
      </c>
      <c r="B737" t="s">
        <v>128</v>
      </c>
      <c r="C737" s="100" t="s">
        <v>9</v>
      </c>
    </row>
    <row r="738" spans="1:3" x14ac:dyDescent="0.25">
      <c r="A738" s="99">
        <v>43452</v>
      </c>
      <c r="B738" t="s">
        <v>128</v>
      </c>
      <c r="C738" s="100" t="s">
        <v>9</v>
      </c>
    </row>
    <row r="739" spans="1:3" x14ac:dyDescent="0.25">
      <c r="A739" s="99">
        <v>43453</v>
      </c>
      <c r="B739" t="s">
        <v>128</v>
      </c>
      <c r="C739" s="100" t="s">
        <v>9</v>
      </c>
    </row>
    <row r="740" spans="1:3" x14ac:dyDescent="0.25">
      <c r="A740" s="99">
        <v>43454</v>
      </c>
      <c r="B740" t="s">
        <v>128</v>
      </c>
      <c r="C740" s="100" t="s">
        <v>9</v>
      </c>
    </row>
    <row r="741" spans="1:3" x14ac:dyDescent="0.25">
      <c r="A741" s="99">
        <v>43455</v>
      </c>
      <c r="B741" t="s">
        <v>128</v>
      </c>
      <c r="C741" s="100" t="s">
        <v>9</v>
      </c>
    </row>
    <row r="742" spans="1:3" x14ac:dyDescent="0.25">
      <c r="A742" s="99">
        <v>43456</v>
      </c>
      <c r="B742" t="s">
        <v>128</v>
      </c>
      <c r="C742" s="100" t="s">
        <v>13</v>
      </c>
    </row>
    <row r="743" spans="1:3" x14ac:dyDescent="0.25">
      <c r="A743" s="99">
        <v>43457</v>
      </c>
      <c r="B743" t="s">
        <v>128</v>
      </c>
      <c r="C743" s="100" t="s">
        <v>13</v>
      </c>
    </row>
    <row r="744" spans="1:3" x14ac:dyDescent="0.25">
      <c r="A744" s="99">
        <v>43451</v>
      </c>
      <c r="B744" t="s">
        <v>140</v>
      </c>
      <c r="C744" s="100" t="s">
        <v>9</v>
      </c>
    </row>
    <row r="745" spans="1:3" x14ac:dyDescent="0.25">
      <c r="A745" s="99">
        <v>43452</v>
      </c>
      <c r="B745" t="s">
        <v>140</v>
      </c>
      <c r="C745" s="100" t="s">
        <v>9</v>
      </c>
    </row>
    <row r="746" spans="1:3" x14ac:dyDescent="0.25">
      <c r="A746" s="99">
        <v>43453</v>
      </c>
      <c r="B746" t="s">
        <v>140</v>
      </c>
      <c r="C746" s="100" t="s">
        <v>13</v>
      </c>
    </row>
    <row r="747" spans="1:3" x14ac:dyDescent="0.25">
      <c r="A747" s="99">
        <v>43454</v>
      </c>
      <c r="B747" t="s">
        <v>140</v>
      </c>
      <c r="C747" s="100" t="s">
        <v>12</v>
      </c>
    </row>
    <row r="748" spans="1:3" x14ac:dyDescent="0.25">
      <c r="A748" s="99">
        <v>43455</v>
      </c>
      <c r="B748" t="s">
        <v>140</v>
      </c>
      <c r="C748" s="100" t="s">
        <v>12</v>
      </c>
    </row>
    <row r="749" spans="1:3" x14ac:dyDescent="0.25">
      <c r="A749" s="99">
        <v>43456</v>
      </c>
      <c r="B749" t="s">
        <v>140</v>
      </c>
      <c r="C749" s="100" t="s">
        <v>11</v>
      </c>
    </row>
    <row r="750" spans="1:3" x14ac:dyDescent="0.25">
      <c r="A750" s="99">
        <v>43457</v>
      </c>
      <c r="B750" t="s">
        <v>140</v>
      </c>
      <c r="C750" s="100" t="s">
        <v>11</v>
      </c>
    </row>
    <row r="751" spans="1:3" x14ac:dyDescent="0.25">
      <c r="A751" s="99">
        <v>43451</v>
      </c>
      <c r="B751" t="s">
        <v>123</v>
      </c>
    </row>
    <row r="752" spans="1:3" x14ac:dyDescent="0.25">
      <c r="A752" s="99">
        <v>43452</v>
      </c>
      <c r="B752" t="s">
        <v>123</v>
      </c>
      <c r="C752" s="100" t="s">
        <v>13</v>
      </c>
    </row>
    <row r="753" spans="1:3" x14ac:dyDescent="0.25">
      <c r="A753" s="99">
        <v>43453</v>
      </c>
      <c r="B753" t="s">
        <v>123</v>
      </c>
      <c r="C753" s="100" t="s">
        <v>9</v>
      </c>
    </row>
    <row r="754" spans="1:3" x14ac:dyDescent="0.25">
      <c r="A754" s="99">
        <v>43454</v>
      </c>
      <c r="B754" t="s">
        <v>123</v>
      </c>
      <c r="C754" s="100" t="s">
        <v>9</v>
      </c>
    </row>
    <row r="755" spans="1:3" x14ac:dyDescent="0.25">
      <c r="A755" s="99">
        <v>43455</v>
      </c>
      <c r="B755" t="s">
        <v>123</v>
      </c>
      <c r="C755" s="100" t="s">
        <v>9</v>
      </c>
    </row>
    <row r="756" spans="1:3" x14ac:dyDescent="0.25">
      <c r="A756" s="99">
        <v>43456</v>
      </c>
      <c r="B756" t="s">
        <v>123</v>
      </c>
      <c r="C756" s="100" t="s">
        <v>13</v>
      </c>
    </row>
    <row r="757" spans="1:3" x14ac:dyDescent="0.25">
      <c r="A757" s="99">
        <v>43457</v>
      </c>
      <c r="B757" t="s">
        <v>123</v>
      </c>
      <c r="C757" s="100" t="s">
        <v>13</v>
      </c>
    </row>
    <row r="758" spans="1:3" x14ac:dyDescent="0.25">
      <c r="A758" s="99">
        <v>43451</v>
      </c>
      <c r="B758" t="s">
        <v>122</v>
      </c>
    </row>
    <row r="759" spans="1:3" x14ac:dyDescent="0.25">
      <c r="A759" s="99">
        <v>43452</v>
      </c>
      <c r="B759" t="s">
        <v>122</v>
      </c>
    </row>
    <row r="760" spans="1:3" x14ac:dyDescent="0.25">
      <c r="A760" s="99">
        <v>43453</v>
      </c>
      <c r="B760" t="s">
        <v>122</v>
      </c>
    </row>
    <row r="761" spans="1:3" x14ac:dyDescent="0.25">
      <c r="A761" s="99">
        <v>43454</v>
      </c>
      <c r="B761" t="s">
        <v>122</v>
      </c>
    </row>
    <row r="762" spans="1:3" x14ac:dyDescent="0.25">
      <c r="A762" s="99">
        <v>43455</v>
      </c>
      <c r="B762" t="s">
        <v>122</v>
      </c>
    </row>
    <row r="763" spans="1:3" x14ac:dyDescent="0.25">
      <c r="A763" s="99">
        <v>43456</v>
      </c>
      <c r="B763" t="s">
        <v>122</v>
      </c>
      <c r="C763" s="100" t="s">
        <v>13</v>
      </c>
    </row>
    <row r="764" spans="1:3" x14ac:dyDescent="0.25">
      <c r="A764" s="99">
        <v>43457</v>
      </c>
      <c r="B764" t="s">
        <v>122</v>
      </c>
      <c r="C764" s="100" t="s">
        <v>13</v>
      </c>
    </row>
    <row r="765" spans="1:3" x14ac:dyDescent="0.25">
      <c r="A765" s="99">
        <v>43451</v>
      </c>
      <c r="B765" t="e">
        <v>#N/A</v>
      </c>
    </row>
    <row r="766" spans="1:3" x14ac:dyDescent="0.25">
      <c r="A766" s="99">
        <v>43452</v>
      </c>
      <c r="B766" t="e">
        <v>#N/A</v>
      </c>
    </row>
    <row r="767" spans="1:3" x14ac:dyDescent="0.25">
      <c r="A767" s="99">
        <v>43453</v>
      </c>
      <c r="B767" t="e">
        <v>#N/A</v>
      </c>
    </row>
    <row r="768" spans="1:3" x14ac:dyDescent="0.25">
      <c r="A768" s="99">
        <v>43454</v>
      </c>
      <c r="B768" t="e">
        <v>#N/A</v>
      </c>
    </row>
    <row r="769" spans="1:3" x14ac:dyDescent="0.25">
      <c r="A769" s="99">
        <v>43455</v>
      </c>
      <c r="B769" t="e">
        <v>#N/A</v>
      </c>
    </row>
    <row r="770" spans="1:3" x14ac:dyDescent="0.25">
      <c r="A770" s="99">
        <v>43456</v>
      </c>
      <c r="B770" t="e">
        <v>#N/A</v>
      </c>
      <c r="C770" s="100" t="s">
        <v>13</v>
      </c>
    </row>
    <row r="771" spans="1:3" x14ac:dyDescent="0.25">
      <c r="A771" s="99">
        <v>43457</v>
      </c>
      <c r="B771" t="e">
        <v>#N/A</v>
      </c>
      <c r="C771" s="100" t="s">
        <v>13</v>
      </c>
    </row>
    <row r="772" spans="1:3" x14ac:dyDescent="0.25">
      <c r="A772" s="99">
        <v>43451</v>
      </c>
      <c r="B772" t="e">
        <v>#N/A</v>
      </c>
    </row>
    <row r="773" spans="1:3" x14ac:dyDescent="0.25">
      <c r="A773" s="99">
        <v>43452</v>
      </c>
      <c r="B773" t="e">
        <v>#N/A</v>
      </c>
    </row>
    <row r="774" spans="1:3" x14ac:dyDescent="0.25">
      <c r="A774" s="99">
        <v>43453</v>
      </c>
      <c r="B774" t="e">
        <v>#N/A</v>
      </c>
    </row>
    <row r="775" spans="1:3" x14ac:dyDescent="0.25">
      <c r="A775" s="99">
        <v>43454</v>
      </c>
      <c r="B775" t="e">
        <v>#N/A</v>
      </c>
    </row>
    <row r="776" spans="1:3" x14ac:dyDescent="0.25">
      <c r="A776" s="99">
        <v>43455</v>
      </c>
      <c r="B776" t="e">
        <v>#N/A</v>
      </c>
    </row>
    <row r="777" spans="1:3" x14ac:dyDescent="0.25">
      <c r="A777" s="99">
        <v>43456</v>
      </c>
      <c r="B777" t="e">
        <v>#N/A</v>
      </c>
      <c r="C777" s="100" t="s">
        <v>13</v>
      </c>
    </row>
    <row r="778" spans="1:3" x14ac:dyDescent="0.25">
      <c r="A778" s="99">
        <v>43457</v>
      </c>
      <c r="B778" t="e">
        <v>#N/A</v>
      </c>
      <c r="C778" s="100" t="s">
        <v>13</v>
      </c>
    </row>
    <row r="779" spans="1:3" x14ac:dyDescent="0.25">
      <c r="A779" s="99">
        <v>43451</v>
      </c>
      <c r="B779" t="s">
        <v>121</v>
      </c>
      <c r="C779" s="100" t="s">
        <v>14</v>
      </c>
    </row>
    <row r="780" spans="1:3" x14ac:dyDescent="0.25">
      <c r="A780" s="99">
        <v>43452</v>
      </c>
      <c r="B780" t="s">
        <v>121</v>
      </c>
      <c r="C780" s="100" t="s">
        <v>14</v>
      </c>
    </row>
    <row r="781" spans="1:3" x14ac:dyDescent="0.25">
      <c r="A781" s="99">
        <v>43453</v>
      </c>
      <c r="B781" t="s">
        <v>121</v>
      </c>
      <c r="C781" s="100" t="s">
        <v>14</v>
      </c>
    </row>
    <row r="782" spans="1:3" x14ac:dyDescent="0.25">
      <c r="A782" s="99">
        <v>43454</v>
      </c>
      <c r="B782" t="s">
        <v>121</v>
      </c>
      <c r="C782" s="100" t="s">
        <v>14</v>
      </c>
    </row>
    <row r="783" spans="1:3" x14ac:dyDescent="0.25">
      <c r="A783" s="99">
        <v>43455</v>
      </c>
      <c r="B783" t="s">
        <v>121</v>
      </c>
      <c r="C783" s="100" t="s">
        <v>14</v>
      </c>
    </row>
    <row r="784" spans="1:3" x14ac:dyDescent="0.25">
      <c r="A784" s="99">
        <v>43456</v>
      </c>
      <c r="B784" t="s">
        <v>121</v>
      </c>
      <c r="C784" s="100" t="s">
        <v>13</v>
      </c>
    </row>
    <row r="785" spans="1:3" x14ac:dyDescent="0.25">
      <c r="A785" s="99">
        <v>43457</v>
      </c>
      <c r="B785" t="s">
        <v>121</v>
      </c>
      <c r="C785" s="100" t="s">
        <v>13</v>
      </c>
    </row>
    <row r="786" spans="1:3" x14ac:dyDescent="0.25">
      <c r="A786" s="99">
        <v>43451</v>
      </c>
      <c r="B786" t="s">
        <v>124</v>
      </c>
      <c r="C786" s="100" t="s">
        <v>12</v>
      </c>
    </row>
    <row r="787" spans="1:3" x14ac:dyDescent="0.25">
      <c r="A787" s="99">
        <v>43452</v>
      </c>
      <c r="B787" t="s">
        <v>124</v>
      </c>
      <c r="C787" s="100" t="s">
        <v>12</v>
      </c>
    </row>
    <row r="788" spans="1:3" x14ac:dyDescent="0.25">
      <c r="A788" s="99">
        <v>43453</v>
      </c>
      <c r="B788" t="s">
        <v>124</v>
      </c>
      <c r="C788" s="100" t="s">
        <v>12</v>
      </c>
    </row>
    <row r="789" spans="1:3" x14ac:dyDescent="0.25">
      <c r="A789" s="99">
        <v>43454</v>
      </c>
      <c r="B789" t="s">
        <v>124</v>
      </c>
    </row>
    <row r="790" spans="1:3" x14ac:dyDescent="0.25">
      <c r="A790" s="99">
        <v>43455</v>
      </c>
      <c r="B790" t="s">
        <v>124</v>
      </c>
    </row>
    <row r="791" spans="1:3" x14ac:dyDescent="0.25">
      <c r="A791" s="99">
        <v>43456</v>
      </c>
      <c r="B791" t="s">
        <v>124</v>
      </c>
      <c r="C791" s="100" t="s">
        <v>13</v>
      </c>
    </row>
    <row r="792" spans="1:3" x14ac:dyDescent="0.25">
      <c r="A792" s="99">
        <v>43457</v>
      </c>
      <c r="B792" t="s">
        <v>124</v>
      </c>
      <c r="C792" s="100" t="s">
        <v>13</v>
      </c>
    </row>
    <row r="793" spans="1:3" x14ac:dyDescent="0.25">
      <c r="A793" s="99">
        <v>43451</v>
      </c>
      <c r="B793" t="s">
        <v>143</v>
      </c>
      <c r="C793" s="100" t="s">
        <v>9</v>
      </c>
    </row>
    <row r="794" spans="1:3" x14ac:dyDescent="0.25">
      <c r="A794" s="99">
        <v>43452</v>
      </c>
      <c r="B794" t="s">
        <v>143</v>
      </c>
      <c r="C794" s="100" t="s">
        <v>13</v>
      </c>
    </row>
    <row r="795" spans="1:3" x14ac:dyDescent="0.25">
      <c r="A795" s="99">
        <v>43453</v>
      </c>
      <c r="B795" t="s">
        <v>143</v>
      </c>
      <c r="C795" s="100" t="s">
        <v>13</v>
      </c>
    </row>
    <row r="796" spans="1:3" x14ac:dyDescent="0.25">
      <c r="A796" s="99">
        <v>43454</v>
      </c>
      <c r="B796" t="s">
        <v>143</v>
      </c>
      <c r="C796" s="100" t="s">
        <v>14</v>
      </c>
    </row>
    <row r="797" spans="1:3" x14ac:dyDescent="0.25">
      <c r="A797" s="99">
        <v>43455</v>
      </c>
      <c r="B797" t="s">
        <v>143</v>
      </c>
      <c r="C797" s="100" t="s">
        <v>14</v>
      </c>
    </row>
    <row r="798" spans="1:3" x14ac:dyDescent="0.25">
      <c r="A798" s="99">
        <v>43456</v>
      </c>
      <c r="B798" t="s">
        <v>143</v>
      </c>
      <c r="C798" s="100" t="s">
        <v>9</v>
      </c>
    </row>
    <row r="799" spans="1:3" x14ac:dyDescent="0.25">
      <c r="A799" s="99">
        <v>43457</v>
      </c>
      <c r="B799" t="s">
        <v>143</v>
      </c>
      <c r="C799" s="100" t="s">
        <v>9</v>
      </c>
    </row>
    <row r="800" spans="1:3" x14ac:dyDescent="0.25">
      <c r="A800" s="99">
        <v>43451</v>
      </c>
      <c r="B800" t="s">
        <v>149</v>
      </c>
      <c r="C800" s="100" t="s">
        <v>13</v>
      </c>
    </row>
    <row r="801" spans="1:3" x14ac:dyDescent="0.25">
      <c r="A801" s="99">
        <v>43452</v>
      </c>
      <c r="B801" t="s">
        <v>149</v>
      </c>
      <c r="C801" s="100" t="s">
        <v>12</v>
      </c>
    </row>
    <row r="802" spans="1:3" x14ac:dyDescent="0.25">
      <c r="A802" s="99">
        <v>43453</v>
      </c>
      <c r="B802" t="s">
        <v>149</v>
      </c>
      <c r="C802" s="100" t="s">
        <v>12</v>
      </c>
    </row>
    <row r="803" spans="1:3" x14ac:dyDescent="0.25">
      <c r="A803" s="99">
        <v>43454</v>
      </c>
      <c r="B803" t="s">
        <v>149</v>
      </c>
      <c r="C803" s="100" t="s">
        <v>12</v>
      </c>
    </row>
    <row r="804" spans="1:3" x14ac:dyDescent="0.25">
      <c r="A804" s="99">
        <v>43455</v>
      </c>
      <c r="B804" t="s">
        <v>149</v>
      </c>
      <c r="C804" s="100" t="s">
        <v>12</v>
      </c>
    </row>
    <row r="805" spans="1:3" x14ac:dyDescent="0.25">
      <c r="A805" s="99">
        <v>43456</v>
      </c>
      <c r="B805" t="s">
        <v>149</v>
      </c>
      <c r="C805" s="100" t="s">
        <v>12</v>
      </c>
    </row>
    <row r="806" spans="1:3" x14ac:dyDescent="0.25">
      <c r="A806" s="99">
        <v>43457</v>
      </c>
      <c r="B806" t="s">
        <v>149</v>
      </c>
      <c r="C806" s="100" t="s">
        <v>13</v>
      </c>
    </row>
    <row r="807" spans="1:3" x14ac:dyDescent="0.25">
      <c r="A807" s="99">
        <v>43451</v>
      </c>
      <c r="B807" t="s">
        <v>150</v>
      </c>
      <c r="C807" s="100" t="s">
        <v>14</v>
      </c>
    </row>
    <row r="808" spans="1:3" x14ac:dyDescent="0.25">
      <c r="A808" s="99">
        <v>43452</v>
      </c>
      <c r="B808" t="s">
        <v>150</v>
      </c>
      <c r="C808" s="100" t="s">
        <v>14</v>
      </c>
    </row>
    <row r="809" spans="1:3" x14ac:dyDescent="0.25">
      <c r="A809" s="99">
        <v>43453</v>
      </c>
      <c r="B809" t="s">
        <v>150</v>
      </c>
      <c r="C809" s="100" t="s">
        <v>14</v>
      </c>
    </row>
    <row r="810" spans="1:3" x14ac:dyDescent="0.25">
      <c r="A810" s="99">
        <v>43454</v>
      </c>
      <c r="B810" t="s">
        <v>150</v>
      </c>
      <c r="C810" s="100" t="s">
        <v>10</v>
      </c>
    </row>
    <row r="811" spans="1:3" x14ac:dyDescent="0.25">
      <c r="A811" s="99">
        <v>43455</v>
      </c>
      <c r="B811" t="s">
        <v>150</v>
      </c>
      <c r="C811" s="100" t="s">
        <v>10</v>
      </c>
    </row>
    <row r="812" spans="1:3" x14ac:dyDescent="0.25">
      <c r="A812" s="99">
        <v>43456</v>
      </c>
      <c r="B812" t="s">
        <v>150</v>
      </c>
      <c r="C812" s="100" t="s">
        <v>13</v>
      </c>
    </row>
    <row r="813" spans="1:3" x14ac:dyDescent="0.25">
      <c r="A813" s="99">
        <v>43457</v>
      </c>
      <c r="B813" t="s">
        <v>150</v>
      </c>
      <c r="C813" s="100" t="s">
        <v>13</v>
      </c>
    </row>
    <row r="814" spans="1:3" x14ac:dyDescent="0.25">
      <c r="A814" s="99">
        <v>43451</v>
      </c>
      <c r="B814" t="s">
        <v>146</v>
      </c>
      <c r="C814" s="100" t="s">
        <v>10</v>
      </c>
    </row>
    <row r="815" spans="1:3" x14ac:dyDescent="0.25">
      <c r="A815" s="99">
        <v>43452</v>
      </c>
      <c r="B815" t="s">
        <v>146</v>
      </c>
      <c r="C815" s="100" t="s">
        <v>9</v>
      </c>
    </row>
    <row r="816" spans="1:3" x14ac:dyDescent="0.25">
      <c r="A816" s="99">
        <v>43453</v>
      </c>
      <c r="B816" t="s">
        <v>146</v>
      </c>
      <c r="C816" s="100" t="s">
        <v>9</v>
      </c>
    </row>
    <row r="817" spans="1:3" x14ac:dyDescent="0.25">
      <c r="A817" s="99">
        <v>43454</v>
      </c>
      <c r="B817" t="s">
        <v>146</v>
      </c>
      <c r="C817" s="100" t="s">
        <v>13</v>
      </c>
    </row>
    <row r="818" spans="1:3" x14ac:dyDescent="0.25">
      <c r="A818" s="99">
        <v>43455</v>
      </c>
      <c r="B818" t="s">
        <v>146</v>
      </c>
      <c r="C818" s="100" t="s">
        <v>13</v>
      </c>
    </row>
    <row r="819" spans="1:3" x14ac:dyDescent="0.25">
      <c r="A819" s="99">
        <v>43456</v>
      </c>
      <c r="B819" t="s">
        <v>146</v>
      </c>
      <c r="C819" s="100" t="s">
        <v>14</v>
      </c>
    </row>
    <row r="820" spans="1:3" x14ac:dyDescent="0.25">
      <c r="A820" s="99">
        <v>43457</v>
      </c>
      <c r="B820" t="s">
        <v>146</v>
      </c>
      <c r="C820" s="100" t="s">
        <v>14</v>
      </c>
    </row>
    <row r="821" spans="1:3" x14ac:dyDescent="0.25">
      <c r="A821" s="99">
        <v>43451</v>
      </c>
      <c r="B821" t="s">
        <v>144</v>
      </c>
      <c r="C821" s="100" t="s">
        <v>12</v>
      </c>
    </row>
    <row r="822" spans="1:3" x14ac:dyDescent="0.25">
      <c r="A822" s="99">
        <v>43452</v>
      </c>
      <c r="B822" t="s">
        <v>144</v>
      </c>
      <c r="C822" s="100" t="s">
        <v>13</v>
      </c>
    </row>
    <row r="823" spans="1:3" x14ac:dyDescent="0.25">
      <c r="A823" s="99">
        <v>43453</v>
      </c>
      <c r="B823" t="s">
        <v>144</v>
      </c>
      <c r="C823" s="100" t="s">
        <v>12</v>
      </c>
    </row>
    <row r="824" spans="1:3" x14ac:dyDescent="0.25">
      <c r="A824" s="99">
        <v>43454</v>
      </c>
      <c r="B824" t="s">
        <v>144</v>
      </c>
      <c r="C824" s="100" t="s">
        <v>12</v>
      </c>
    </row>
    <row r="825" spans="1:3" x14ac:dyDescent="0.25">
      <c r="A825" s="99">
        <v>43455</v>
      </c>
      <c r="B825" t="s">
        <v>144</v>
      </c>
      <c r="C825" s="100" t="s">
        <v>12</v>
      </c>
    </row>
    <row r="826" spans="1:3" x14ac:dyDescent="0.25">
      <c r="A826" s="99">
        <v>43456</v>
      </c>
      <c r="B826" t="s">
        <v>144</v>
      </c>
      <c r="C826" s="100" t="s">
        <v>12</v>
      </c>
    </row>
    <row r="827" spans="1:3" x14ac:dyDescent="0.25">
      <c r="A827" s="99">
        <v>43457</v>
      </c>
      <c r="B827" t="s">
        <v>144</v>
      </c>
      <c r="C827" s="100" t="s">
        <v>13</v>
      </c>
    </row>
    <row r="828" spans="1:3" x14ac:dyDescent="0.25">
      <c r="A828" s="99">
        <v>43451</v>
      </c>
      <c r="B828" t="s">
        <v>141</v>
      </c>
      <c r="C828" s="100" t="s">
        <v>12</v>
      </c>
    </row>
    <row r="829" spans="1:3" x14ac:dyDescent="0.25">
      <c r="A829" s="99">
        <v>43452</v>
      </c>
      <c r="B829" t="s">
        <v>141</v>
      </c>
      <c r="C829" s="100" t="s">
        <v>10</v>
      </c>
    </row>
    <row r="830" spans="1:3" x14ac:dyDescent="0.25">
      <c r="A830" s="99">
        <v>43453</v>
      </c>
      <c r="B830" t="s">
        <v>141</v>
      </c>
      <c r="C830" s="100" t="s">
        <v>10</v>
      </c>
    </row>
    <row r="831" spans="1:3" x14ac:dyDescent="0.25">
      <c r="A831" s="99">
        <v>43454</v>
      </c>
      <c r="B831" t="s">
        <v>141</v>
      </c>
      <c r="C831" s="100" t="s">
        <v>9</v>
      </c>
    </row>
    <row r="832" spans="1:3" x14ac:dyDescent="0.25">
      <c r="A832" s="99">
        <v>43455</v>
      </c>
      <c r="B832" t="s">
        <v>141</v>
      </c>
      <c r="C832" s="100" t="s">
        <v>9</v>
      </c>
    </row>
    <row r="833" spans="1:3" x14ac:dyDescent="0.25">
      <c r="A833" s="99">
        <v>43456</v>
      </c>
      <c r="B833" t="s">
        <v>141</v>
      </c>
      <c r="C833" s="100" t="s">
        <v>13</v>
      </c>
    </row>
    <row r="834" spans="1:3" x14ac:dyDescent="0.25">
      <c r="A834" s="99">
        <v>43457</v>
      </c>
      <c r="B834" t="s">
        <v>141</v>
      </c>
      <c r="C834" s="100" t="s">
        <v>13</v>
      </c>
    </row>
    <row r="835" spans="1:3" x14ac:dyDescent="0.25">
      <c r="A835" s="99">
        <v>43451</v>
      </c>
      <c r="B835" t="e">
        <v>#N/A</v>
      </c>
    </row>
    <row r="836" spans="1:3" x14ac:dyDescent="0.25">
      <c r="A836" s="99">
        <v>43452</v>
      </c>
      <c r="B836" t="e">
        <v>#N/A</v>
      </c>
    </row>
    <row r="837" spans="1:3" x14ac:dyDescent="0.25">
      <c r="A837" s="99">
        <v>43453</v>
      </c>
      <c r="B837" t="e">
        <v>#N/A</v>
      </c>
    </row>
    <row r="838" spans="1:3" x14ac:dyDescent="0.25">
      <c r="A838" s="99">
        <v>43454</v>
      </c>
      <c r="B838" t="e">
        <v>#N/A</v>
      </c>
    </row>
    <row r="839" spans="1:3" x14ac:dyDescent="0.25">
      <c r="A839" s="99">
        <v>43455</v>
      </c>
      <c r="B839" t="e">
        <v>#N/A</v>
      </c>
    </row>
    <row r="840" spans="1:3" x14ac:dyDescent="0.25">
      <c r="A840" s="99">
        <v>43456</v>
      </c>
      <c r="B840" t="e">
        <v>#N/A</v>
      </c>
      <c r="C840" s="100" t="s">
        <v>13</v>
      </c>
    </row>
    <row r="841" spans="1:3" x14ac:dyDescent="0.25">
      <c r="A841" s="99">
        <v>43457</v>
      </c>
      <c r="B841" t="e">
        <v>#N/A</v>
      </c>
      <c r="C841" s="100" t="s">
        <v>13</v>
      </c>
    </row>
    <row r="842" spans="1:3" x14ac:dyDescent="0.25">
      <c r="A842" s="99">
        <v>43451</v>
      </c>
      <c r="B842" t="e">
        <v>#N/A</v>
      </c>
    </row>
    <row r="843" spans="1:3" x14ac:dyDescent="0.25">
      <c r="A843" s="99">
        <v>43452</v>
      </c>
      <c r="B843" t="e">
        <v>#N/A</v>
      </c>
    </row>
    <row r="844" spans="1:3" x14ac:dyDescent="0.25">
      <c r="A844" s="99">
        <v>43453</v>
      </c>
      <c r="B844" t="e">
        <v>#N/A</v>
      </c>
    </row>
    <row r="845" spans="1:3" x14ac:dyDescent="0.25">
      <c r="A845" s="99">
        <v>43454</v>
      </c>
      <c r="B845" t="e">
        <v>#N/A</v>
      </c>
    </row>
    <row r="846" spans="1:3" x14ac:dyDescent="0.25">
      <c r="A846" s="99">
        <v>43455</v>
      </c>
      <c r="B846" t="e">
        <v>#N/A</v>
      </c>
    </row>
    <row r="847" spans="1:3" x14ac:dyDescent="0.25">
      <c r="A847" s="99">
        <v>43456</v>
      </c>
      <c r="B847" t="e">
        <v>#N/A</v>
      </c>
      <c r="C847" s="100" t="s">
        <v>13</v>
      </c>
    </row>
    <row r="848" spans="1:3" x14ac:dyDescent="0.25">
      <c r="A848" s="99">
        <v>43457</v>
      </c>
      <c r="B848" t="e">
        <v>#N/A</v>
      </c>
      <c r="C848" s="100" t="s">
        <v>13</v>
      </c>
    </row>
    <row r="849" spans="1:3" x14ac:dyDescent="0.25">
      <c r="A849" s="99">
        <v>43451</v>
      </c>
      <c r="B849" t="e">
        <v>#N/A</v>
      </c>
    </row>
    <row r="850" spans="1:3" x14ac:dyDescent="0.25">
      <c r="A850" s="99">
        <v>43452</v>
      </c>
      <c r="B850" t="e">
        <v>#N/A</v>
      </c>
    </row>
    <row r="851" spans="1:3" x14ac:dyDescent="0.25">
      <c r="A851" s="99">
        <v>43453</v>
      </c>
      <c r="B851" t="e">
        <v>#N/A</v>
      </c>
    </row>
    <row r="852" spans="1:3" x14ac:dyDescent="0.25">
      <c r="A852" s="99">
        <v>43454</v>
      </c>
      <c r="B852" t="e">
        <v>#N/A</v>
      </c>
    </row>
    <row r="853" spans="1:3" x14ac:dyDescent="0.25">
      <c r="A853" s="99">
        <v>43455</v>
      </c>
      <c r="B853" t="e">
        <v>#N/A</v>
      </c>
    </row>
    <row r="854" spans="1:3" x14ac:dyDescent="0.25">
      <c r="A854" s="99">
        <v>43456</v>
      </c>
      <c r="B854" t="e">
        <v>#N/A</v>
      </c>
      <c r="C854" s="100" t="s">
        <v>13</v>
      </c>
    </row>
    <row r="855" spans="1:3" x14ac:dyDescent="0.25">
      <c r="A855" s="99">
        <v>43457</v>
      </c>
      <c r="B855" t="e">
        <v>#N/A</v>
      </c>
      <c r="C855" s="100" t="s">
        <v>13</v>
      </c>
    </row>
    <row r="856" spans="1:3" x14ac:dyDescent="0.25">
      <c r="A856" s="99">
        <v>43451</v>
      </c>
      <c r="B856" t="e">
        <v>#N/A</v>
      </c>
    </row>
    <row r="857" spans="1:3" x14ac:dyDescent="0.25">
      <c r="A857" s="99">
        <v>43452</v>
      </c>
      <c r="B857" t="e">
        <v>#N/A</v>
      </c>
    </row>
    <row r="858" spans="1:3" x14ac:dyDescent="0.25">
      <c r="A858" s="99">
        <v>43453</v>
      </c>
      <c r="B858" t="e">
        <v>#N/A</v>
      </c>
    </row>
    <row r="859" spans="1:3" x14ac:dyDescent="0.25">
      <c r="A859" s="99">
        <v>43454</v>
      </c>
      <c r="B859" t="e">
        <v>#N/A</v>
      </c>
    </row>
    <row r="860" spans="1:3" x14ac:dyDescent="0.25">
      <c r="A860" s="99">
        <v>43455</v>
      </c>
      <c r="B860" t="e">
        <v>#N/A</v>
      </c>
    </row>
    <row r="861" spans="1:3" x14ac:dyDescent="0.25">
      <c r="A861" s="99">
        <v>43456</v>
      </c>
      <c r="B861" t="e">
        <v>#N/A</v>
      </c>
      <c r="C861" s="100" t="s">
        <v>13</v>
      </c>
    </row>
    <row r="862" spans="1:3" x14ac:dyDescent="0.25">
      <c r="A862" s="99">
        <v>43457</v>
      </c>
      <c r="B862" t="e">
        <v>#N/A</v>
      </c>
      <c r="C862" s="100" t="s">
        <v>13</v>
      </c>
    </row>
    <row r="863" spans="1:3" x14ac:dyDescent="0.25">
      <c r="A863" s="99">
        <v>43451</v>
      </c>
      <c r="B863" t="e">
        <v>#N/A</v>
      </c>
    </row>
    <row r="864" spans="1:3" x14ac:dyDescent="0.25">
      <c r="A864" s="99">
        <v>43452</v>
      </c>
      <c r="B864" t="e">
        <v>#N/A</v>
      </c>
    </row>
    <row r="865" spans="1:3" x14ac:dyDescent="0.25">
      <c r="A865" s="99">
        <v>43453</v>
      </c>
      <c r="B865" t="e">
        <v>#N/A</v>
      </c>
    </row>
    <row r="866" spans="1:3" x14ac:dyDescent="0.25">
      <c r="A866" s="99">
        <v>43454</v>
      </c>
      <c r="B866" t="e">
        <v>#N/A</v>
      </c>
    </row>
    <row r="867" spans="1:3" x14ac:dyDescent="0.25">
      <c r="A867" s="99">
        <v>43455</v>
      </c>
      <c r="B867" t="e">
        <v>#N/A</v>
      </c>
    </row>
    <row r="868" spans="1:3" x14ac:dyDescent="0.25">
      <c r="A868" s="99">
        <v>43456</v>
      </c>
      <c r="B868" t="e">
        <v>#N/A</v>
      </c>
      <c r="C868" s="100" t="s">
        <v>13</v>
      </c>
    </row>
    <row r="869" spans="1:3" x14ac:dyDescent="0.25">
      <c r="A869" s="99">
        <v>43457</v>
      </c>
      <c r="B869" t="e">
        <v>#N/A</v>
      </c>
      <c r="C869" s="100" t="s">
        <v>13</v>
      </c>
    </row>
    <row r="870" spans="1:3" x14ac:dyDescent="0.25">
      <c r="A870" s="99">
        <v>43451</v>
      </c>
      <c r="B870" t="e">
        <v>#N/A</v>
      </c>
    </row>
    <row r="871" spans="1:3" x14ac:dyDescent="0.25">
      <c r="A871" s="99">
        <v>43452</v>
      </c>
      <c r="B871" t="e">
        <v>#N/A</v>
      </c>
    </row>
    <row r="872" spans="1:3" x14ac:dyDescent="0.25">
      <c r="A872" s="99">
        <v>43453</v>
      </c>
      <c r="B872" t="e">
        <v>#N/A</v>
      </c>
    </row>
    <row r="873" spans="1:3" x14ac:dyDescent="0.25">
      <c r="A873" s="99">
        <v>43454</v>
      </c>
      <c r="B873" t="e">
        <v>#N/A</v>
      </c>
    </row>
    <row r="874" spans="1:3" x14ac:dyDescent="0.25">
      <c r="A874" s="99">
        <v>43455</v>
      </c>
      <c r="B874" t="e">
        <v>#N/A</v>
      </c>
    </row>
    <row r="875" spans="1:3" x14ac:dyDescent="0.25">
      <c r="A875" s="99">
        <v>43456</v>
      </c>
      <c r="B875" t="e">
        <v>#N/A</v>
      </c>
      <c r="C875" s="100" t="s">
        <v>13</v>
      </c>
    </row>
    <row r="876" spans="1:3" x14ac:dyDescent="0.25">
      <c r="A876" s="99">
        <v>43457</v>
      </c>
      <c r="B876" t="e">
        <v>#N/A</v>
      </c>
      <c r="C876" s="100" t="s">
        <v>13</v>
      </c>
    </row>
    <row r="877" spans="1:3" x14ac:dyDescent="0.25">
      <c r="A877" s="99">
        <v>43451</v>
      </c>
      <c r="B877" t="e">
        <v>#N/A</v>
      </c>
    </row>
    <row r="878" spans="1:3" x14ac:dyDescent="0.25">
      <c r="A878" s="99">
        <v>43452</v>
      </c>
      <c r="B878" t="e">
        <v>#N/A</v>
      </c>
    </row>
    <row r="879" spans="1:3" x14ac:dyDescent="0.25">
      <c r="A879" s="99">
        <v>43453</v>
      </c>
      <c r="B879" t="e">
        <v>#N/A</v>
      </c>
    </row>
    <row r="880" spans="1:3" x14ac:dyDescent="0.25">
      <c r="A880" s="99">
        <v>43454</v>
      </c>
      <c r="B880" t="e">
        <v>#N/A</v>
      </c>
    </row>
    <row r="881" spans="1:3" x14ac:dyDescent="0.25">
      <c r="A881" s="99">
        <v>43455</v>
      </c>
      <c r="B881" t="e">
        <v>#N/A</v>
      </c>
    </row>
    <row r="882" spans="1:3" x14ac:dyDescent="0.25">
      <c r="A882" s="99">
        <v>43456</v>
      </c>
      <c r="B882" t="e">
        <v>#N/A</v>
      </c>
      <c r="C882" s="100" t="s">
        <v>13</v>
      </c>
    </row>
    <row r="883" spans="1:3" x14ac:dyDescent="0.25">
      <c r="A883" s="99">
        <v>43457</v>
      </c>
      <c r="B883" t="e">
        <v>#N/A</v>
      </c>
      <c r="C883" s="100" t="s">
        <v>13</v>
      </c>
    </row>
    <row r="884" spans="1:3" x14ac:dyDescent="0.25">
      <c r="A884" s="99">
        <v>43451</v>
      </c>
      <c r="B884" t="e">
        <v>#N/A</v>
      </c>
    </row>
    <row r="885" spans="1:3" x14ac:dyDescent="0.25">
      <c r="A885" s="99">
        <v>43452</v>
      </c>
      <c r="B885" t="e">
        <v>#N/A</v>
      </c>
    </row>
    <row r="886" spans="1:3" x14ac:dyDescent="0.25">
      <c r="A886" s="99">
        <v>43453</v>
      </c>
      <c r="B886" t="e">
        <v>#N/A</v>
      </c>
    </row>
    <row r="887" spans="1:3" x14ac:dyDescent="0.25">
      <c r="A887" s="99">
        <v>43454</v>
      </c>
      <c r="B887" t="e">
        <v>#N/A</v>
      </c>
    </row>
    <row r="888" spans="1:3" x14ac:dyDescent="0.25">
      <c r="A888" s="99">
        <v>43455</v>
      </c>
      <c r="B888" t="e">
        <v>#N/A</v>
      </c>
    </row>
    <row r="889" spans="1:3" x14ac:dyDescent="0.25">
      <c r="A889" s="99">
        <v>43456</v>
      </c>
      <c r="B889" t="e">
        <v>#N/A</v>
      </c>
      <c r="C889" s="100" t="s">
        <v>13</v>
      </c>
    </row>
    <row r="890" spans="1:3" x14ac:dyDescent="0.25">
      <c r="A890" s="99">
        <v>43457</v>
      </c>
      <c r="B890" t="e">
        <v>#N/A</v>
      </c>
      <c r="C890" s="100" t="s">
        <v>13</v>
      </c>
    </row>
    <row r="891" spans="1:3" x14ac:dyDescent="0.25">
      <c r="A891" s="99">
        <v>43458</v>
      </c>
    </row>
    <row r="892" spans="1:3" x14ac:dyDescent="0.25">
      <c r="A892" s="99">
        <v>43459</v>
      </c>
    </row>
    <row r="893" spans="1:3" x14ac:dyDescent="0.25">
      <c r="A893" s="99">
        <v>43460</v>
      </c>
    </row>
    <row r="894" spans="1:3" x14ac:dyDescent="0.25">
      <c r="A894" s="99">
        <v>43461</v>
      </c>
      <c r="C894" s="100" t="s">
        <v>13</v>
      </c>
    </row>
    <row r="895" spans="1:3" x14ac:dyDescent="0.25">
      <c r="A895" s="99">
        <v>43462</v>
      </c>
    </row>
    <row r="896" spans="1:3" x14ac:dyDescent="0.25">
      <c r="A896" s="99">
        <v>43463</v>
      </c>
    </row>
    <row r="897" spans="1:3" x14ac:dyDescent="0.25">
      <c r="A897" s="99">
        <v>43464</v>
      </c>
    </row>
    <row r="898" spans="1:3" x14ac:dyDescent="0.25">
      <c r="A898" s="99">
        <v>43458</v>
      </c>
    </row>
    <row r="899" spans="1:3" x14ac:dyDescent="0.25">
      <c r="A899" s="99">
        <v>43459</v>
      </c>
      <c r="C899" s="100" t="s">
        <v>13</v>
      </c>
    </row>
    <row r="900" spans="1:3" x14ac:dyDescent="0.25">
      <c r="A900" s="99">
        <v>43460</v>
      </c>
    </row>
    <row r="901" spans="1:3" x14ac:dyDescent="0.25">
      <c r="A901" s="99">
        <v>43461</v>
      </c>
    </row>
    <row r="902" spans="1:3" x14ac:dyDescent="0.25">
      <c r="A902" s="99">
        <v>43462</v>
      </c>
    </row>
    <row r="903" spans="1:3" x14ac:dyDescent="0.25">
      <c r="A903" s="99">
        <v>43463</v>
      </c>
      <c r="C903" s="100" t="s">
        <v>13</v>
      </c>
    </row>
    <row r="904" spans="1:3" x14ac:dyDescent="0.25">
      <c r="A904" s="99">
        <v>43464</v>
      </c>
      <c r="C904" s="100" t="s">
        <v>13</v>
      </c>
    </row>
    <row r="905" spans="1:3" x14ac:dyDescent="0.25">
      <c r="A905" s="99">
        <v>43458</v>
      </c>
      <c r="B905" t="s">
        <v>124</v>
      </c>
      <c r="C905" s="100" t="s">
        <v>10</v>
      </c>
    </row>
    <row r="906" spans="1:3" x14ac:dyDescent="0.25">
      <c r="A906" s="99">
        <v>43459</v>
      </c>
      <c r="B906" t="s">
        <v>124</v>
      </c>
      <c r="C906" s="100" t="s">
        <v>12</v>
      </c>
    </row>
    <row r="907" spans="1:3" x14ac:dyDescent="0.25">
      <c r="A907" s="99">
        <v>43460</v>
      </c>
      <c r="B907" t="s">
        <v>124</v>
      </c>
      <c r="C907" s="100" t="s">
        <v>12</v>
      </c>
    </row>
    <row r="908" spans="1:3" x14ac:dyDescent="0.25">
      <c r="A908" s="99">
        <v>43461</v>
      </c>
      <c r="B908" t="s">
        <v>124</v>
      </c>
      <c r="C908" s="100" t="s">
        <v>13</v>
      </c>
    </row>
    <row r="909" spans="1:3" x14ac:dyDescent="0.25">
      <c r="A909" s="99">
        <v>43462</v>
      </c>
      <c r="B909" t="s">
        <v>124</v>
      </c>
      <c r="C909" s="100" t="s">
        <v>13</v>
      </c>
    </row>
    <row r="910" spans="1:3" x14ac:dyDescent="0.25">
      <c r="A910" s="99">
        <v>43463</v>
      </c>
      <c r="B910" t="s">
        <v>124</v>
      </c>
      <c r="C910" s="100" t="s">
        <v>14</v>
      </c>
    </row>
    <row r="911" spans="1:3" x14ac:dyDescent="0.25">
      <c r="A911" s="99">
        <v>43464</v>
      </c>
      <c r="B911" t="s">
        <v>124</v>
      </c>
      <c r="C911" s="100" t="s">
        <v>14</v>
      </c>
    </row>
    <row r="912" spans="1:3" x14ac:dyDescent="0.25">
      <c r="A912" s="99">
        <v>43458</v>
      </c>
      <c r="B912" t="s">
        <v>127</v>
      </c>
      <c r="C912" s="100" t="s">
        <v>13</v>
      </c>
    </row>
    <row r="913" spans="1:3" x14ac:dyDescent="0.25">
      <c r="A913" s="99">
        <v>43459</v>
      </c>
      <c r="B913" t="s">
        <v>127</v>
      </c>
      <c r="C913" s="100" t="s">
        <v>10</v>
      </c>
    </row>
    <row r="914" spans="1:3" x14ac:dyDescent="0.25">
      <c r="A914" s="99">
        <v>43460</v>
      </c>
      <c r="B914" t="s">
        <v>127</v>
      </c>
      <c r="C914" s="100" t="s">
        <v>10</v>
      </c>
    </row>
    <row r="915" spans="1:3" x14ac:dyDescent="0.25">
      <c r="A915" s="99">
        <v>43461</v>
      </c>
      <c r="B915" t="s">
        <v>127</v>
      </c>
      <c r="C915" s="100" t="s">
        <v>10</v>
      </c>
    </row>
    <row r="916" spans="1:3" x14ac:dyDescent="0.25">
      <c r="A916" s="99">
        <v>43462</v>
      </c>
      <c r="B916" t="s">
        <v>127</v>
      </c>
      <c r="C916" s="100" t="s">
        <v>10</v>
      </c>
    </row>
    <row r="917" spans="1:3" x14ac:dyDescent="0.25">
      <c r="A917" s="99">
        <v>43463</v>
      </c>
      <c r="B917" t="s">
        <v>127</v>
      </c>
      <c r="C917" s="100" t="s">
        <v>14</v>
      </c>
    </row>
    <row r="918" spans="1:3" x14ac:dyDescent="0.25">
      <c r="A918" s="99">
        <v>43464</v>
      </c>
      <c r="B918" t="s">
        <v>127</v>
      </c>
      <c r="C918" s="100" t="s">
        <v>13</v>
      </c>
    </row>
    <row r="919" spans="1:3" x14ac:dyDescent="0.25">
      <c r="A919" s="99">
        <v>43458</v>
      </c>
      <c r="B919" t="s">
        <v>135</v>
      </c>
      <c r="C919" s="100" t="s">
        <v>11</v>
      </c>
    </row>
    <row r="920" spans="1:3" x14ac:dyDescent="0.25">
      <c r="A920" s="99">
        <v>43459</v>
      </c>
      <c r="B920" t="s">
        <v>135</v>
      </c>
      <c r="C920" s="100" t="s">
        <v>11</v>
      </c>
    </row>
    <row r="921" spans="1:3" x14ac:dyDescent="0.25">
      <c r="A921" s="99">
        <v>43460</v>
      </c>
      <c r="B921" t="s">
        <v>135</v>
      </c>
      <c r="C921" s="100" t="s">
        <v>11</v>
      </c>
    </row>
    <row r="922" spans="1:3" x14ac:dyDescent="0.25">
      <c r="A922" s="99">
        <v>43461</v>
      </c>
      <c r="B922" t="s">
        <v>135</v>
      </c>
      <c r="C922" s="100" t="s">
        <v>11</v>
      </c>
    </row>
    <row r="923" spans="1:3" x14ac:dyDescent="0.25">
      <c r="A923" s="99">
        <v>43462</v>
      </c>
      <c r="B923" t="s">
        <v>135</v>
      </c>
      <c r="C923" s="100" t="s">
        <v>11</v>
      </c>
    </row>
    <row r="924" spans="1:3" x14ac:dyDescent="0.25">
      <c r="A924" s="99">
        <v>43463</v>
      </c>
      <c r="B924" t="s">
        <v>135</v>
      </c>
      <c r="C924" s="100" t="s">
        <v>13</v>
      </c>
    </row>
    <row r="925" spans="1:3" x14ac:dyDescent="0.25">
      <c r="A925" s="99">
        <v>43464</v>
      </c>
      <c r="B925" t="s">
        <v>135</v>
      </c>
      <c r="C925" s="100" t="s">
        <v>13</v>
      </c>
    </row>
    <row r="926" spans="1:3" x14ac:dyDescent="0.25">
      <c r="A926" s="99">
        <v>43458</v>
      </c>
      <c r="B926" t="s">
        <v>133</v>
      </c>
      <c r="C926" s="100" t="s">
        <v>12</v>
      </c>
    </row>
    <row r="927" spans="1:3" x14ac:dyDescent="0.25">
      <c r="A927" s="99">
        <v>43459</v>
      </c>
      <c r="B927" t="s">
        <v>133</v>
      </c>
      <c r="C927" s="100" t="s">
        <v>13</v>
      </c>
    </row>
    <row r="928" spans="1:3" x14ac:dyDescent="0.25">
      <c r="A928" s="99">
        <v>43460</v>
      </c>
      <c r="B928" t="s">
        <v>133</v>
      </c>
      <c r="C928" s="100" t="s">
        <v>13</v>
      </c>
    </row>
    <row r="929" spans="1:3" x14ac:dyDescent="0.25">
      <c r="A929" s="99">
        <v>43461</v>
      </c>
      <c r="B929" t="s">
        <v>133</v>
      </c>
      <c r="C929" s="100" t="s">
        <v>12</v>
      </c>
    </row>
    <row r="930" spans="1:3" x14ac:dyDescent="0.25">
      <c r="A930" s="99">
        <v>43462</v>
      </c>
      <c r="B930" t="s">
        <v>133</v>
      </c>
      <c r="C930" s="100" t="s">
        <v>12</v>
      </c>
    </row>
    <row r="931" spans="1:3" x14ac:dyDescent="0.25">
      <c r="A931" s="99">
        <v>43463</v>
      </c>
      <c r="B931" t="s">
        <v>133</v>
      </c>
      <c r="C931" s="100" t="s">
        <v>9</v>
      </c>
    </row>
    <row r="932" spans="1:3" x14ac:dyDescent="0.25">
      <c r="A932" s="99">
        <v>43464</v>
      </c>
      <c r="B932" t="s">
        <v>133</v>
      </c>
      <c r="C932" s="100" t="s">
        <v>9</v>
      </c>
    </row>
    <row r="933" spans="1:3" x14ac:dyDescent="0.25">
      <c r="A933" s="99">
        <v>43458</v>
      </c>
      <c r="B933" t="s">
        <v>134</v>
      </c>
      <c r="C933" s="100" t="s">
        <v>13</v>
      </c>
    </row>
    <row r="934" spans="1:3" x14ac:dyDescent="0.25">
      <c r="A934" s="99">
        <v>43459</v>
      </c>
      <c r="B934" t="s">
        <v>134</v>
      </c>
      <c r="C934" s="100" t="s">
        <v>12</v>
      </c>
    </row>
    <row r="935" spans="1:3" x14ac:dyDescent="0.25">
      <c r="A935" s="99">
        <v>43460</v>
      </c>
      <c r="B935" t="s">
        <v>134</v>
      </c>
      <c r="C935" s="100" t="s">
        <v>12</v>
      </c>
    </row>
    <row r="936" spans="1:3" x14ac:dyDescent="0.25">
      <c r="A936" s="99">
        <v>43461</v>
      </c>
      <c r="B936" t="s">
        <v>134</v>
      </c>
      <c r="C936" s="100" t="s">
        <v>12</v>
      </c>
    </row>
    <row r="937" spans="1:3" x14ac:dyDescent="0.25">
      <c r="A937" s="99">
        <v>43462</v>
      </c>
      <c r="B937" t="s">
        <v>134</v>
      </c>
      <c r="C937" s="100" t="s">
        <v>12</v>
      </c>
    </row>
    <row r="938" spans="1:3" x14ac:dyDescent="0.25">
      <c r="A938" s="99">
        <v>43463</v>
      </c>
      <c r="B938" t="s">
        <v>134</v>
      </c>
      <c r="C938" s="100" t="s">
        <v>12</v>
      </c>
    </row>
    <row r="939" spans="1:3" x14ac:dyDescent="0.25">
      <c r="A939" s="99">
        <v>43464</v>
      </c>
      <c r="B939" t="s">
        <v>134</v>
      </c>
      <c r="C939" s="100" t="s">
        <v>13</v>
      </c>
    </row>
    <row r="940" spans="1:3" x14ac:dyDescent="0.25">
      <c r="A940" s="99">
        <v>43458</v>
      </c>
      <c r="B940" t="s">
        <v>136</v>
      </c>
      <c r="C940" s="100" t="s">
        <v>11</v>
      </c>
    </row>
    <row r="941" spans="1:3" x14ac:dyDescent="0.25">
      <c r="A941" s="99">
        <v>43459</v>
      </c>
      <c r="B941" t="s">
        <v>136</v>
      </c>
      <c r="C941" s="100" t="s">
        <v>11</v>
      </c>
    </row>
    <row r="942" spans="1:3" x14ac:dyDescent="0.25">
      <c r="A942" s="99">
        <v>43460</v>
      </c>
      <c r="B942" t="s">
        <v>136</v>
      </c>
      <c r="C942" s="100" t="s">
        <v>11</v>
      </c>
    </row>
    <row r="943" spans="1:3" x14ac:dyDescent="0.25">
      <c r="A943" s="99">
        <v>43461</v>
      </c>
      <c r="B943" t="s">
        <v>136</v>
      </c>
      <c r="C943" s="100" t="s">
        <v>11</v>
      </c>
    </row>
    <row r="944" spans="1:3" x14ac:dyDescent="0.25">
      <c r="A944" s="99">
        <v>43462</v>
      </c>
      <c r="B944" t="s">
        <v>136</v>
      </c>
      <c r="C944" s="100" t="s">
        <v>11</v>
      </c>
    </row>
    <row r="945" spans="1:3" x14ac:dyDescent="0.25">
      <c r="A945" s="99">
        <v>43463</v>
      </c>
      <c r="B945" t="s">
        <v>136</v>
      </c>
      <c r="C945" s="100" t="s">
        <v>13</v>
      </c>
    </row>
    <row r="946" spans="1:3" x14ac:dyDescent="0.25">
      <c r="A946" s="99">
        <v>43464</v>
      </c>
      <c r="B946" t="s">
        <v>136</v>
      </c>
      <c r="C946" s="100" t="s">
        <v>13</v>
      </c>
    </row>
    <row r="947" spans="1:3" x14ac:dyDescent="0.25">
      <c r="A947" s="99">
        <v>43458</v>
      </c>
      <c r="B947" t="s">
        <v>126</v>
      </c>
      <c r="C947" s="100" t="s">
        <v>12</v>
      </c>
    </row>
    <row r="948" spans="1:3" x14ac:dyDescent="0.25">
      <c r="A948" s="99">
        <v>43459</v>
      </c>
      <c r="B948" t="s">
        <v>126</v>
      </c>
      <c r="C948" s="100" t="s">
        <v>12</v>
      </c>
    </row>
    <row r="949" spans="1:3" x14ac:dyDescent="0.25">
      <c r="A949" s="99">
        <v>43460</v>
      </c>
      <c r="B949" t="s">
        <v>126</v>
      </c>
      <c r="C949" s="100" t="s">
        <v>12</v>
      </c>
    </row>
    <row r="950" spans="1:3" x14ac:dyDescent="0.25">
      <c r="A950" s="99">
        <v>43461</v>
      </c>
      <c r="B950" t="s">
        <v>126</v>
      </c>
      <c r="C950" s="100" t="s">
        <v>13</v>
      </c>
    </row>
    <row r="951" spans="1:3" x14ac:dyDescent="0.25">
      <c r="A951" s="99">
        <v>43462</v>
      </c>
      <c r="B951" t="s">
        <v>126</v>
      </c>
      <c r="C951" s="100" t="s">
        <v>13</v>
      </c>
    </row>
    <row r="952" spans="1:3" x14ac:dyDescent="0.25">
      <c r="A952" s="99">
        <v>43463</v>
      </c>
      <c r="B952" t="s">
        <v>126</v>
      </c>
      <c r="C952" s="100" t="s">
        <v>9</v>
      </c>
    </row>
    <row r="953" spans="1:3" x14ac:dyDescent="0.25">
      <c r="A953" s="99">
        <v>43464</v>
      </c>
      <c r="B953" t="s">
        <v>126</v>
      </c>
      <c r="C953" s="100" t="s">
        <v>9</v>
      </c>
    </row>
    <row r="954" spans="1:3" x14ac:dyDescent="0.25">
      <c r="A954" s="99">
        <v>43458</v>
      </c>
      <c r="B954" t="s">
        <v>131</v>
      </c>
      <c r="C954" s="100" t="s">
        <v>12</v>
      </c>
    </row>
    <row r="955" spans="1:3" x14ac:dyDescent="0.25">
      <c r="A955" s="99">
        <v>43459</v>
      </c>
      <c r="B955" t="s">
        <v>131</v>
      </c>
      <c r="C955" s="100" t="s">
        <v>12</v>
      </c>
    </row>
    <row r="956" spans="1:3" x14ac:dyDescent="0.25">
      <c r="A956" s="99">
        <v>43460</v>
      </c>
      <c r="B956" t="s">
        <v>131</v>
      </c>
      <c r="C956" s="100" t="s">
        <v>13</v>
      </c>
    </row>
    <row r="957" spans="1:3" x14ac:dyDescent="0.25">
      <c r="A957" s="99">
        <v>43461</v>
      </c>
      <c r="B957" t="s">
        <v>131</v>
      </c>
      <c r="C957" s="100" t="s">
        <v>12</v>
      </c>
    </row>
    <row r="958" spans="1:3" x14ac:dyDescent="0.25">
      <c r="A958" s="99">
        <v>43462</v>
      </c>
      <c r="B958" t="s">
        <v>131</v>
      </c>
      <c r="C958" s="100" t="s">
        <v>12</v>
      </c>
    </row>
    <row r="959" spans="1:3" x14ac:dyDescent="0.25">
      <c r="A959" s="99">
        <v>43463</v>
      </c>
      <c r="B959" t="s">
        <v>131</v>
      </c>
      <c r="C959" s="100" t="s">
        <v>13</v>
      </c>
    </row>
    <row r="960" spans="1:3" x14ac:dyDescent="0.25">
      <c r="A960" s="99">
        <v>43464</v>
      </c>
      <c r="B960" t="s">
        <v>131</v>
      </c>
      <c r="C960" s="100" t="s">
        <v>12</v>
      </c>
    </row>
    <row r="961" spans="1:3" x14ac:dyDescent="0.25">
      <c r="A961" s="99">
        <v>43458</v>
      </c>
      <c r="B961" t="s">
        <v>138</v>
      </c>
      <c r="C961" s="100" t="s">
        <v>12</v>
      </c>
    </row>
    <row r="962" spans="1:3" x14ac:dyDescent="0.25">
      <c r="A962" s="99">
        <v>43459</v>
      </c>
      <c r="B962" t="s">
        <v>138</v>
      </c>
      <c r="C962" s="100" t="s">
        <v>12</v>
      </c>
    </row>
    <row r="963" spans="1:3" x14ac:dyDescent="0.25">
      <c r="A963" s="99">
        <v>43460</v>
      </c>
      <c r="B963" t="s">
        <v>138</v>
      </c>
      <c r="C963" s="100" t="s">
        <v>12</v>
      </c>
    </row>
    <row r="964" spans="1:3" x14ac:dyDescent="0.25">
      <c r="A964" s="99">
        <v>43461</v>
      </c>
      <c r="B964" t="s">
        <v>138</v>
      </c>
      <c r="C964" s="100" t="s">
        <v>12</v>
      </c>
    </row>
    <row r="965" spans="1:3" x14ac:dyDescent="0.25">
      <c r="A965" s="99">
        <v>43462</v>
      </c>
      <c r="B965" t="s">
        <v>138</v>
      </c>
      <c r="C965" s="100" t="s">
        <v>12</v>
      </c>
    </row>
    <row r="966" spans="1:3" x14ac:dyDescent="0.25">
      <c r="A966" s="99">
        <v>43463</v>
      </c>
      <c r="B966" t="s">
        <v>138</v>
      </c>
      <c r="C966" s="100" t="s">
        <v>13</v>
      </c>
    </row>
    <row r="967" spans="1:3" x14ac:dyDescent="0.25">
      <c r="A967" s="99">
        <v>43464</v>
      </c>
      <c r="B967" t="s">
        <v>138</v>
      </c>
      <c r="C967" s="100" t="s">
        <v>13</v>
      </c>
    </row>
    <row r="968" spans="1:3" x14ac:dyDescent="0.25">
      <c r="A968" s="99">
        <v>43458</v>
      </c>
      <c r="B968" t="s">
        <v>130</v>
      </c>
      <c r="C968" s="100" t="s">
        <v>9</v>
      </c>
    </row>
    <row r="969" spans="1:3" x14ac:dyDescent="0.25">
      <c r="A969" s="99">
        <v>43459</v>
      </c>
      <c r="B969" t="s">
        <v>130</v>
      </c>
      <c r="C969" s="100" t="s">
        <v>9</v>
      </c>
    </row>
    <row r="970" spans="1:3" x14ac:dyDescent="0.25">
      <c r="A970" s="99">
        <v>43460</v>
      </c>
      <c r="B970" t="s">
        <v>130</v>
      </c>
      <c r="C970" s="100" t="s">
        <v>9</v>
      </c>
    </row>
    <row r="971" spans="1:3" x14ac:dyDescent="0.25">
      <c r="A971" s="99">
        <v>43461</v>
      </c>
      <c r="B971" t="s">
        <v>130</v>
      </c>
      <c r="C971" s="100" t="s">
        <v>9</v>
      </c>
    </row>
    <row r="972" spans="1:3" x14ac:dyDescent="0.25">
      <c r="A972" s="99">
        <v>43462</v>
      </c>
      <c r="B972" t="s">
        <v>130</v>
      </c>
      <c r="C972" s="100" t="s">
        <v>9</v>
      </c>
    </row>
    <row r="973" spans="1:3" x14ac:dyDescent="0.25">
      <c r="A973" s="99">
        <v>43463</v>
      </c>
      <c r="B973" t="s">
        <v>130</v>
      </c>
      <c r="C973" s="100" t="s">
        <v>13</v>
      </c>
    </row>
    <row r="974" spans="1:3" x14ac:dyDescent="0.25">
      <c r="A974" s="99">
        <v>43464</v>
      </c>
      <c r="B974" t="s">
        <v>130</v>
      </c>
      <c r="C974" s="100" t="s">
        <v>13</v>
      </c>
    </row>
    <row r="975" spans="1:3" x14ac:dyDescent="0.25">
      <c r="A975" s="99">
        <v>43458</v>
      </c>
      <c r="B975" t="s">
        <v>125</v>
      </c>
      <c r="C975" s="100" t="s">
        <v>9</v>
      </c>
    </row>
    <row r="976" spans="1:3" x14ac:dyDescent="0.25">
      <c r="A976" s="99">
        <v>43459</v>
      </c>
      <c r="B976" t="s">
        <v>125</v>
      </c>
      <c r="C976" s="100" t="s">
        <v>9</v>
      </c>
    </row>
    <row r="977" spans="1:3" x14ac:dyDescent="0.25">
      <c r="A977" s="99">
        <v>43460</v>
      </c>
      <c r="B977" t="s">
        <v>125</v>
      </c>
      <c r="C977" s="100" t="s">
        <v>13</v>
      </c>
    </row>
    <row r="978" spans="1:3" x14ac:dyDescent="0.25">
      <c r="A978" s="99">
        <v>43461</v>
      </c>
      <c r="B978" t="s">
        <v>125</v>
      </c>
      <c r="C978" s="100" t="s">
        <v>12</v>
      </c>
    </row>
    <row r="979" spans="1:3" x14ac:dyDescent="0.25">
      <c r="A979" s="99">
        <v>43462</v>
      </c>
      <c r="B979" t="s">
        <v>125</v>
      </c>
      <c r="C979" s="100" t="s">
        <v>12</v>
      </c>
    </row>
    <row r="980" spans="1:3" x14ac:dyDescent="0.25">
      <c r="A980" s="99">
        <v>43463</v>
      </c>
      <c r="B980" t="s">
        <v>125</v>
      </c>
      <c r="C980" s="100" t="s">
        <v>11</v>
      </c>
    </row>
    <row r="981" spans="1:3" x14ac:dyDescent="0.25">
      <c r="A981" s="99">
        <v>43464</v>
      </c>
      <c r="B981" t="s">
        <v>125</v>
      </c>
      <c r="C981" s="100" t="s">
        <v>11</v>
      </c>
    </row>
    <row r="982" spans="1:3" x14ac:dyDescent="0.25">
      <c r="A982" s="99">
        <v>43458</v>
      </c>
      <c r="B982" t="s">
        <v>140</v>
      </c>
    </row>
    <row r="983" spans="1:3" x14ac:dyDescent="0.25">
      <c r="A983" s="99">
        <v>43459</v>
      </c>
      <c r="B983" t="s">
        <v>140</v>
      </c>
      <c r="C983" s="100" t="s">
        <v>13</v>
      </c>
    </row>
    <row r="984" spans="1:3" x14ac:dyDescent="0.25">
      <c r="A984" s="99">
        <v>43460</v>
      </c>
      <c r="B984" t="s">
        <v>140</v>
      </c>
      <c r="C984" s="100" t="s">
        <v>9</v>
      </c>
    </row>
    <row r="985" spans="1:3" x14ac:dyDescent="0.25">
      <c r="A985" s="99">
        <v>43461</v>
      </c>
      <c r="B985" t="s">
        <v>140</v>
      </c>
      <c r="C985" s="100" t="s">
        <v>9</v>
      </c>
    </row>
    <row r="986" spans="1:3" x14ac:dyDescent="0.25">
      <c r="A986" s="99">
        <v>43462</v>
      </c>
      <c r="B986" t="s">
        <v>140</v>
      </c>
      <c r="C986" s="100" t="s">
        <v>9</v>
      </c>
    </row>
    <row r="987" spans="1:3" x14ac:dyDescent="0.25">
      <c r="A987" s="99">
        <v>43463</v>
      </c>
      <c r="B987" t="s">
        <v>140</v>
      </c>
      <c r="C987" s="100" t="s">
        <v>13</v>
      </c>
    </row>
    <row r="988" spans="1:3" x14ac:dyDescent="0.25">
      <c r="A988" s="99">
        <v>43464</v>
      </c>
      <c r="B988" t="s">
        <v>140</v>
      </c>
      <c r="C988" s="100" t="s">
        <v>13</v>
      </c>
    </row>
    <row r="989" spans="1:3" x14ac:dyDescent="0.25">
      <c r="A989" s="99">
        <v>43458</v>
      </c>
      <c r="B989" t="s">
        <v>123</v>
      </c>
    </row>
    <row r="990" spans="1:3" x14ac:dyDescent="0.25">
      <c r="A990" s="99">
        <v>43459</v>
      </c>
      <c r="B990" t="s">
        <v>123</v>
      </c>
    </row>
    <row r="991" spans="1:3" x14ac:dyDescent="0.25">
      <c r="A991" s="99">
        <v>43460</v>
      </c>
      <c r="B991" t="s">
        <v>123</v>
      </c>
    </row>
    <row r="992" spans="1:3" x14ac:dyDescent="0.25">
      <c r="A992" s="99">
        <v>43461</v>
      </c>
      <c r="B992" t="s">
        <v>123</v>
      </c>
    </row>
    <row r="993" spans="1:3" x14ac:dyDescent="0.25">
      <c r="A993" s="99">
        <v>43462</v>
      </c>
      <c r="B993" t="s">
        <v>123</v>
      </c>
    </row>
    <row r="994" spans="1:3" x14ac:dyDescent="0.25">
      <c r="A994" s="99">
        <v>43463</v>
      </c>
      <c r="B994" t="s">
        <v>123</v>
      </c>
      <c r="C994" s="100" t="s">
        <v>13</v>
      </c>
    </row>
    <row r="995" spans="1:3" x14ac:dyDescent="0.25">
      <c r="A995" s="99">
        <v>43464</v>
      </c>
      <c r="B995" t="s">
        <v>123</v>
      </c>
      <c r="C995" s="100" t="s">
        <v>13</v>
      </c>
    </row>
    <row r="996" spans="1:3" x14ac:dyDescent="0.25">
      <c r="A996" s="99">
        <v>43458</v>
      </c>
      <c r="B996" t="s">
        <v>122</v>
      </c>
    </row>
    <row r="997" spans="1:3" x14ac:dyDescent="0.25">
      <c r="A997" s="99">
        <v>43459</v>
      </c>
      <c r="B997" t="s">
        <v>122</v>
      </c>
    </row>
    <row r="998" spans="1:3" x14ac:dyDescent="0.25">
      <c r="A998" s="99">
        <v>43460</v>
      </c>
      <c r="B998" t="s">
        <v>122</v>
      </c>
    </row>
    <row r="999" spans="1:3" x14ac:dyDescent="0.25">
      <c r="A999" s="99">
        <v>43461</v>
      </c>
      <c r="B999" t="s">
        <v>122</v>
      </c>
    </row>
    <row r="1000" spans="1:3" x14ac:dyDescent="0.25">
      <c r="A1000" s="99">
        <v>43462</v>
      </c>
      <c r="B1000" t="s">
        <v>122</v>
      </c>
    </row>
    <row r="1001" spans="1:3" x14ac:dyDescent="0.25">
      <c r="A1001" s="99">
        <v>43463</v>
      </c>
      <c r="B1001" t="s">
        <v>122</v>
      </c>
      <c r="C1001" s="100" t="s">
        <v>13</v>
      </c>
    </row>
    <row r="1002" spans="1:3" x14ac:dyDescent="0.25">
      <c r="A1002" s="99">
        <v>43464</v>
      </c>
      <c r="B1002" t="s">
        <v>122</v>
      </c>
      <c r="C1002" s="100" t="s">
        <v>13</v>
      </c>
    </row>
    <row r="1003" spans="1:3" x14ac:dyDescent="0.25">
      <c r="A1003" s="99">
        <v>43458</v>
      </c>
      <c r="B1003" t="s">
        <v>121</v>
      </c>
    </row>
    <row r="1004" spans="1:3" x14ac:dyDescent="0.25">
      <c r="A1004" s="99">
        <v>43459</v>
      </c>
      <c r="B1004" t="s">
        <v>121</v>
      </c>
    </row>
    <row r="1005" spans="1:3" x14ac:dyDescent="0.25">
      <c r="A1005" s="99">
        <v>43460</v>
      </c>
      <c r="B1005" t="s">
        <v>121</v>
      </c>
    </row>
    <row r="1006" spans="1:3" x14ac:dyDescent="0.25">
      <c r="A1006" s="99">
        <v>43461</v>
      </c>
      <c r="B1006" t="s">
        <v>121</v>
      </c>
    </row>
    <row r="1007" spans="1:3" x14ac:dyDescent="0.25">
      <c r="A1007" s="99">
        <v>43462</v>
      </c>
      <c r="B1007" t="s">
        <v>121</v>
      </c>
    </row>
    <row r="1008" spans="1:3" x14ac:dyDescent="0.25">
      <c r="A1008" s="99">
        <v>43463</v>
      </c>
      <c r="B1008" t="s">
        <v>121</v>
      </c>
      <c r="C1008" s="100" t="s">
        <v>13</v>
      </c>
    </row>
    <row r="1009" spans="1:3" x14ac:dyDescent="0.25">
      <c r="A1009" s="99">
        <v>43464</v>
      </c>
      <c r="B1009" t="s">
        <v>121</v>
      </c>
      <c r="C1009" s="100" t="s">
        <v>13</v>
      </c>
    </row>
    <row r="1010" spans="1:3" x14ac:dyDescent="0.25">
      <c r="A1010" s="99">
        <v>43458</v>
      </c>
      <c r="B1010" t="s">
        <v>147</v>
      </c>
      <c r="C1010" s="100" t="s">
        <v>14</v>
      </c>
    </row>
    <row r="1011" spans="1:3" x14ac:dyDescent="0.25">
      <c r="A1011" s="99">
        <v>43459</v>
      </c>
      <c r="B1011" t="s">
        <v>147</v>
      </c>
      <c r="C1011" s="100" t="s">
        <v>14</v>
      </c>
    </row>
    <row r="1012" spans="1:3" x14ac:dyDescent="0.25">
      <c r="A1012" s="99">
        <v>43460</v>
      </c>
      <c r="B1012" t="s">
        <v>147</v>
      </c>
      <c r="C1012" s="100" t="s">
        <v>14</v>
      </c>
    </row>
    <row r="1013" spans="1:3" x14ac:dyDescent="0.25">
      <c r="A1013" s="99">
        <v>43461</v>
      </c>
      <c r="B1013" t="s">
        <v>147</v>
      </c>
      <c r="C1013" s="100" t="s">
        <v>14</v>
      </c>
    </row>
    <row r="1014" spans="1:3" x14ac:dyDescent="0.25">
      <c r="A1014" s="99">
        <v>43462</v>
      </c>
      <c r="B1014" t="s">
        <v>147</v>
      </c>
      <c r="C1014" s="100" t="s">
        <v>14</v>
      </c>
    </row>
    <row r="1015" spans="1:3" x14ac:dyDescent="0.25">
      <c r="A1015" s="99">
        <v>43463</v>
      </c>
      <c r="B1015" t="s">
        <v>147</v>
      </c>
      <c r="C1015" s="100" t="s">
        <v>13</v>
      </c>
    </row>
    <row r="1016" spans="1:3" x14ac:dyDescent="0.25">
      <c r="A1016" s="99">
        <v>43464</v>
      </c>
      <c r="B1016" t="s">
        <v>147</v>
      </c>
      <c r="C1016" s="100" t="s">
        <v>13</v>
      </c>
    </row>
    <row r="1017" spans="1:3" x14ac:dyDescent="0.25">
      <c r="A1017" s="99">
        <v>43458</v>
      </c>
      <c r="B1017" t="s">
        <v>145</v>
      </c>
      <c r="C1017" s="100" t="s">
        <v>12</v>
      </c>
    </row>
    <row r="1018" spans="1:3" x14ac:dyDescent="0.25">
      <c r="A1018" s="99">
        <v>43459</v>
      </c>
      <c r="B1018" t="s">
        <v>145</v>
      </c>
      <c r="C1018" s="100" t="s">
        <v>12</v>
      </c>
    </row>
    <row r="1019" spans="1:3" x14ac:dyDescent="0.25">
      <c r="A1019" s="99">
        <v>43460</v>
      </c>
      <c r="B1019" t="s">
        <v>145</v>
      </c>
      <c r="C1019" s="100" t="s">
        <v>12</v>
      </c>
    </row>
    <row r="1020" spans="1:3" x14ac:dyDescent="0.25">
      <c r="A1020" s="99">
        <v>43461</v>
      </c>
      <c r="B1020" t="s">
        <v>145</v>
      </c>
    </row>
    <row r="1021" spans="1:3" x14ac:dyDescent="0.25">
      <c r="A1021" s="99">
        <v>43462</v>
      </c>
      <c r="B1021" t="s">
        <v>145</v>
      </c>
    </row>
    <row r="1022" spans="1:3" x14ac:dyDescent="0.25">
      <c r="A1022" s="99">
        <v>43463</v>
      </c>
      <c r="B1022" t="s">
        <v>145</v>
      </c>
      <c r="C1022" s="100" t="s">
        <v>13</v>
      </c>
    </row>
    <row r="1023" spans="1:3" x14ac:dyDescent="0.25">
      <c r="A1023" s="99">
        <v>43464</v>
      </c>
      <c r="B1023" t="s">
        <v>145</v>
      </c>
      <c r="C1023" s="100" t="s">
        <v>13</v>
      </c>
    </row>
    <row r="1024" spans="1:3" x14ac:dyDescent="0.25">
      <c r="A1024" s="99">
        <v>43458</v>
      </c>
      <c r="B1024" t="s">
        <v>148</v>
      </c>
      <c r="C1024" s="100" t="s">
        <v>9</v>
      </c>
    </row>
    <row r="1025" spans="1:3" x14ac:dyDescent="0.25">
      <c r="A1025" s="99">
        <v>43459</v>
      </c>
      <c r="B1025" t="s">
        <v>148</v>
      </c>
      <c r="C1025" s="100" t="s">
        <v>13</v>
      </c>
    </row>
    <row r="1026" spans="1:3" x14ac:dyDescent="0.25">
      <c r="A1026" s="99">
        <v>43460</v>
      </c>
      <c r="B1026" t="s">
        <v>148</v>
      </c>
      <c r="C1026" s="100" t="s">
        <v>13</v>
      </c>
    </row>
    <row r="1027" spans="1:3" x14ac:dyDescent="0.25">
      <c r="A1027" s="99">
        <v>43461</v>
      </c>
      <c r="B1027" t="s">
        <v>148</v>
      </c>
      <c r="C1027" s="100" t="s">
        <v>14</v>
      </c>
    </row>
    <row r="1028" spans="1:3" x14ac:dyDescent="0.25">
      <c r="A1028" s="99">
        <v>43462</v>
      </c>
      <c r="B1028" t="s">
        <v>148</v>
      </c>
      <c r="C1028" s="100" t="s">
        <v>14</v>
      </c>
    </row>
    <row r="1029" spans="1:3" x14ac:dyDescent="0.25">
      <c r="A1029" s="99">
        <v>43463</v>
      </c>
      <c r="B1029" t="s">
        <v>148</v>
      </c>
      <c r="C1029" s="100" t="s">
        <v>9</v>
      </c>
    </row>
    <row r="1030" spans="1:3" x14ac:dyDescent="0.25">
      <c r="A1030" s="99">
        <v>43464</v>
      </c>
      <c r="B1030" t="s">
        <v>148</v>
      </c>
      <c r="C1030" s="100" t="s">
        <v>9</v>
      </c>
    </row>
    <row r="1031" spans="1:3" x14ac:dyDescent="0.25">
      <c r="A1031" s="99">
        <v>43458</v>
      </c>
      <c r="B1031" t="s">
        <v>143</v>
      </c>
      <c r="C1031" s="100" t="s">
        <v>13</v>
      </c>
    </row>
    <row r="1032" spans="1:3" x14ac:dyDescent="0.25">
      <c r="A1032" s="99">
        <v>43459</v>
      </c>
      <c r="B1032" t="s">
        <v>143</v>
      </c>
      <c r="C1032" s="100" t="s">
        <v>12</v>
      </c>
    </row>
    <row r="1033" spans="1:3" x14ac:dyDescent="0.25">
      <c r="A1033" s="99">
        <v>43460</v>
      </c>
      <c r="B1033" t="s">
        <v>143</v>
      </c>
      <c r="C1033" s="100" t="s">
        <v>12</v>
      </c>
    </row>
    <row r="1034" spans="1:3" x14ac:dyDescent="0.25">
      <c r="A1034" s="99">
        <v>43461</v>
      </c>
      <c r="B1034" t="s">
        <v>143</v>
      </c>
      <c r="C1034" s="100" t="s">
        <v>12</v>
      </c>
    </row>
    <row r="1035" spans="1:3" x14ac:dyDescent="0.25">
      <c r="A1035" s="99">
        <v>43462</v>
      </c>
      <c r="B1035" t="s">
        <v>143</v>
      </c>
      <c r="C1035" s="100" t="s">
        <v>12</v>
      </c>
    </row>
    <row r="1036" spans="1:3" x14ac:dyDescent="0.25">
      <c r="A1036" s="99">
        <v>43463</v>
      </c>
      <c r="B1036" t="s">
        <v>143</v>
      </c>
      <c r="C1036" s="100" t="s">
        <v>12</v>
      </c>
    </row>
    <row r="1037" spans="1:3" x14ac:dyDescent="0.25">
      <c r="A1037" s="99">
        <v>43464</v>
      </c>
      <c r="B1037" t="s">
        <v>143</v>
      </c>
      <c r="C1037" s="100" t="s">
        <v>13</v>
      </c>
    </row>
    <row r="1038" spans="1:3" x14ac:dyDescent="0.25">
      <c r="A1038" s="99">
        <v>43458</v>
      </c>
      <c r="B1038" t="s">
        <v>149</v>
      </c>
      <c r="C1038" s="100" t="s">
        <v>14</v>
      </c>
    </row>
    <row r="1039" spans="1:3" x14ac:dyDescent="0.25">
      <c r="A1039" s="99">
        <v>43459</v>
      </c>
      <c r="B1039" t="s">
        <v>149</v>
      </c>
      <c r="C1039" s="100" t="s">
        <v>14</v>
      </c>
    </row>
    <row r="1040" spans="1:3" x14ac:dyDescent="0.25">
      <c r="A1040" s="99">
        <v>43460</v>
      </c>
      <c r="B1040" t="s">
        <v>149</v>
      </c>
      <c r="C1040" s="100" t="s">
        <v>14</v>
      </c>
    </row>
    <row r="1041" spans="1:3" x14ac:dyDescent="0.25">
      <c r="A1041" s="99">
        <v>43461</v>
      </c>
      <c r="B1041" t="s">
        <v>149</v>
      </c>
      <c r="C1041" s="100" t="s">
        <v>10</v>
      </c>
    </row>
    <row r="1042" spans="1:3" x14ac:dyDescent="0.25">
      <c r="A1042" s="99">
        <v>43462</v>
      </c>
      <c r="B1042" t="s">
        <v>149</v>
      </c>
      <c r="C1042" s="100" t="s">
        <v>10</v>
      </c>
    </row>
    <row r="1043" spans="1:3" x14ac:dyDescent="0.25">
      <c r="A1043" s="99">
        <v>43463</v>
      </c>
      <c r="B1043" t="s">
        <v>149</v>
      </c>
      <c r="C1043" s="100" t="s">
        <v>13</v>
      </c>
    </row>
    <row r="1044" spans="1:3" x14ac:dyDescent="0.25">
      <c r="A1044" s="99">
        <v>43464</v>
      </c>
      <c r="B1044" t="s">
        <v>149</v>
      </c>
      <c r="C1044" s="100" t="s">
        <v>13</v>
      </c>
    </row>
    <row r="1045" spans="1:3" x14ac:dyDescent="0.25">
      <c r="A1045" s="99">
        <v>43458</v>
      </c>
      <c r="B1045" t="s">
        <v>150</v>
      </c>
      <c r="C1045" s="100" t="s">
        <v>10</v>
      </c>
    </row>
    <row r="1046" spans="1:3" x14ac:dyDescent="0.25">
      <c r="A1046" s="99">
        <v>43459</v>
      </c>
      <c r="B1046" t="s">
        <v>150</v>
      </c>
      <c r="C1046" s="100" t="s">
        <v>9</v>
      </c>
    </row>
    <row r="1047" spans="1:3" x14ac:dyDescent="0.25">
      <c r="A1047" s="99">
        <v>43460</v>
      </c>
      <c r="B1047" t="s">
        <v>150</v>
      </c>
      <c r="C1047" s="100" t="s">
        <v>9</v>
      </c>
    </row>
    <row r="1048" spans="1:3" x14ac:dyDescent="0.25">
      <c r="A1048" s="99">
        <v>43461</v>
      </c>
      <c r="B1048" t="s">
        <v>150</v>
      </c>
      <c r="C1048" s="100" t="s">
        <v>13</v>
      </c>
    </row>
    <row r="1049" spans="1:3" x14ac:dyDescent="0.25">
      <c r="A1049" s="99">
        <v>43462</v>
      </c>
      <c r="B1049" t="s">
        <v>150</v>
      </c>
      <c r="C1049" s="100" t="s">
        <v>13</v>
      </c>
    </row>
    <row r="1050" spans="1:3" x14ac:dyDescent="0.25">
      <c r="A1050" s="99">
        <v>43463</v>
      </c>
      <c r="B1050" t="s">
        <v>150</v>
      </c>
      <c r="C1050" s="100" t="s">
        <v>14</v>
      </c>
    </row>
    <row r="1051" spans="1:3" x14ac:dyDescent="0.25">
      <c r="A1051" s="99">
        <v>43464</v>
      </c>
      <c r="B1051" t="s">
        <v>150</v>
      </c>
      <c r="C1051" s="100" t="s">
        <v>14</v>
      </c>
    </row>
    <row r="1052" spans="1:3" x14ac:dyDescent="0.25">
      <c r="A1052" s="99">
        <v>43458</v>
      </c>
      <c r="B1052" t="s">
        <v>146</v>
      </c>
      <c r="C1052" s="100" t="s">
        <v>12</v>
      </c>
    </row>
    <row r="1053" spans="1:3" x14ac:dyDescent="0.25">
      <c r="A1053" s="99">
        <v>43459</v>
      </c>
      <c r="B1053" t="s">
        <v>146</v>
      </c>
      <c r="C1053" s="100" t="s">
        <v>13</v>
      </c>
    </row>
    <row r="1054" spans="1:3" x14ac:dyDescent="0.25">
      <c r="A1054" s="99">
        <v>43460</v>
      </c>
      <c r="B1054" t="s">
        <v>146</v>
      </c>
      <c r="C1054" s="100" t="s">
        <v>12</v>
      </c>
    </row>
    <row r="1055" spans="1:3" x14ac:dyDescent="0.25">
      <c r="A1055" s="99">
        <v>43461</v>
      </c>
      <c r="B1055" t="s">
        <v>146</v>
      </c>
      <c r="C1055" s="100" t="s">
        <v>12</v>
      </c>
    </row>
    <row r="1056" spans="1:3" x14ac:dyDescent="0.25">
      <c r="A1056" s="99">
        <v>43462</v>
      </c>
      <c r="B1056" t="s">
        <v>146</v>
      </c>
      <c r="C1056" s="100" t="s">
        <v>12</v>
      </c>
    </row>
    <row r="1057" spans="1:3" x14ac:dyDescent="0.25">
      <c r="A1057" s="99">
        <v>43463</v>
      </c>
      <c r="B1057" t="s">
        <v>146</v>
      </c>
      <c r="C1057" s="100" t="s">
        <v>12</v>
      </c>
    </row>
    <row r="1058" spans="1:3" x14ac:dyDescent="0.25">
      <c r="A1058" s="99">
        <v>43464</v>
      </c>
      <c r="B1058" t="s">
        <v>146</v>
      </c>
      <c r="C1058" s="100" t="s">
        <v>13</v>
      </c>
    </row>
    <row r="1059" spans="1:3" x14ac:dyDescent="0.25">
      <c r="A1059" s="99">
        <v>43458</v>
      </c>
      <c r="B1059" t="s">
        <v>144</v>
      </c>
      <c r="C1059" s="100" t="s">
        <v>12</v>
      </c>
    </row>
    <row r="1060" spans="1:3" x14ac:dyDescent="0.25">
      <c r="A1060" s="99">
        <v>43459</v>
      </c>
      <c r="B1060" t="s">
        <v>144</v>
      </c>
      <c r="C1060" s="100" t="s">
        <v>10</v>
      </c>
    </row>
    <row r="1061" spans="1:3" x14ac:dyDescent="0.25">
      <c r="A1061" s="99">
        <v>43460</v>
      </c>
      <c r="B1061" t="s">
        <v>144</v>
      </c>
      <c r="C1061" s="100" t="s">
        <v>10</v>
      </c>
    </row>
    <row r="1062" spans="1:3" x14ac:dyDescent="0.25">
      <c r="A1062" s="99">
        <v>43461</v>
      </c>
      <c r="B1062" t="s">
        <v>144</v>
      </c>
      <c r="C1062" s="100" t="s">
        <v>9</v>
      </c>
    </row>
    <row r="1063" spans="1:3" x14ac:dyDescent="0.25">
      <c r="A1063" s="99">
        <v>43462</v>
      </c>
      <c r="B1063" t="s">
        <v>144</v>
      </c>
      <c r="C1063" s="100" t="s">
        <v>9</v>
      </c>
    </row>
    <row r="1064" spans="1:3" x14ac:dyDescent="0.25">
      <c r="A1064" s="99">
        <v>43463</v>
      </c>
      <c r="B1064" t="s">
        <v>144</v>
      </c>
      <c r="C1064" s="100" t="s">
        <v>13</v>
      </c>
    </row>
    <row r="1065" spans="1:3" x14ac:dyDescent="0.25">
      <c r="A1065" s="99">
        <v>43464</v>
      </c>
      <c r="B1065" t="s">
        <v>144</v>
      </c>
      <c r="C1065" s="100" t="s">
        <v>13</v>
      </c>
    </row>
    <row r="1066" spans="1:3" x14ac:dyDescent="0.25">
      <c r="A1066" s="99">
        <v>43458</v>
      </c>
      <c r="B1066" t="s">
        <v>141</v>
      </c>
    </row>
    <row r="1067" spans="1:3" x14ac:dyDescent="0.25">
      <c r="A1067" s="99">
        <v>43459</v>
      </c>
      <c r="B1067" t="s">
        <v>141</v>
      </c>
    </row>
    <row r="1068" spans="1:3" x14ac:dyDescent="0.25">
      <c r="A1068" s="99">
        <v>43460</v>
      </c>
      <c r="B1068" t="s">
        <v>141</v>
      </c>
    </row>
    <row r="1069" spans="1:3" x14ac:dyDescent="0.25">
      <c r="A1069" s="99">
        <v>43461</v>
      </c>
      <c r="B1069" t="s">
        <v>141</v>
      </c>
    </row>
    <row r="1070" spans="1:3" x14ac:dyDescent="0.25">
      <c r="A1070" s="99">
        <v>43462</v>
      </c>
      <c r="B1070" t="s">
        <v>141</v>
      </c>
    </row>
    <row r="1071" spans="1:3" x14ac:dyDescent="0.25">
      <c r="A1071" s="99">
        <v>43463</v>
      </c>
      <c r="B1071" t="s">
        <v>141</v>
      </c>
      <c r="C1071" s="100" t="s">
        <v>13</v>
      </c>
    </row>
    <row r="1072" spans="1:3" x14ac:dyDescent="0.25">
      <c r="A1072" s="99">
        <v>43464</v>
      </c>
      <c r="B1072" t="s">
        <v>141</v>
      </c>
      <c r="C1072" s="100" t="s">
        <v>13</v>
      </c>
    </row>
    <row r="1073" spans="1:3" x14ac:dyDescent="0.25">
      <c r="A1073" s="99">
        <v>43458</v>
      </c>
      <c r="B1073" t="s">
        <v>128</v>
      </c>
    </row>
    <row r="1074" spans="1:3" x14ac:dyDescent="0.25">
      <c r="A1074" s="99">
        <v>43459</v>
      </c>
      <c r="B1074" t="s">
        <v>128</v>
      </c>
    </row>
    <row r="1075" spans="1:3" x14ac:dyDescent="0.25">
      <c r="A1075" s="99">
        <v>43460</v>
      </c>
      <c r="B1075" t="s">
        <v>128</v>
      </c>
    </row>
    <row r="1076" spans="1:3" x14ac:dyDescent="0.25">
      <c r="A1076" s="99">
        <v>43461</v>
      </c>
      <c r="B1076" t="s">
        <v>128</v>
      </c>
    </row>
    <row r="1077" spans="1:3" x14ac:dyDescent="0.25">
      <c r="A1077" s="99">
        <v>43462</v>
      </c>
      <c r="B1077" t="s">
        <v>128</v>
      </c>
    </row>
    <row r="1078" spans="1:3" x14ac:dyDescent="0.25">
      <c r="A1078" s="99">
        <v>43463</v>
      </c>
      <c r="B1078" t="s">
        <v>128</v>
      </c>
      <c r="C1078" s="100" t="s">
        <v>13</v>
      </c>
    </row>
    <row r="1079" spans="1:3" x14ac:dyDescent="0.25">
      <c r="A1079" s="99">
        <v>43464</v>
      </c>
      <c r="B1079" t="s">
        <v>128</v>
      </c>
      <c r="C1079" s="100" t="s">
        <v>13</v>
      </c>
    </row>
    <row r="1080" spans="1:3" x14ac:dyDescent="0.25">
      <c r="A1080" s="99">
        <v>43458</v>
      </c>
      <c r="B1080" t="s">
        <v>129</v>
      </c>
    </row>
    <row r="1081" spans="1:3" x14ac:dyDescent="0.25">
      <c r="A1081" s="99">
        <v>43459</v>
      </c>
      <c r="B1081" t="s">
        <v>129</v>
      </c>
    </row>
    <row r="1082" spans="1:3" x14ac:dyDescent="0.25">
      <c r="A1082" s="99">
        <v>43460</v>
      </c>
      <c r="B1082" t="s">
        <v>129</v>
      </c>
    </row>
    <row r="1083" spans="1:3" x14ac:dyDescent="0.25">
      <c r="A1083" s="99">
        <v>43461</v>
      </c>
      <c r="B1083" t="s">
        <v>129</v>
      </c>
    </row>
    <row r="1084" spans="1:3" x14ac:dyDescent="0.25">
      <c r="A1084" s="99">
        <v>43462</v>
      </c>
      <c r="B1084" t="s">
        <v>129</v>
      </c>
    </row>
    <row r="1085" spans="1:3" x14ac:dyDescent="0.25">
      <c r="A1085" s="99">
        <v>43463</v>
      </c>
      <c r="B1085" t="s">
        <v>129</v>
      </c>
      <c r="C1085" s="100" t="s">
        <v>13</v>
      </c>
    </row>
    <row r="1086" spans="1:3" x14ac:dyDescent="0.25">
      <c r="A1086" s="99">
        <v>43464</v>
      </c>
      <c r="B1086" t="s">
        <v>129</v>
      </c>
      <c r="C1086" s="100" t="s">
        <v>13</v>
      </c>
    </row>
    <row r="1087" spans="1:3" x14ac:dyDescent="0.25">
      <c r="A1087" s="99">
        <v>43458</v>
      </c>
      <c r="B1087" t="e">
        <v>#N/A</v>
      </c>
    </row>
    <row r="1088" spans="1:3" x14ac:dyDescent="0.25">
      <c r="A1088" s="99">
        <v>43459</v>
      </c>
      <c r="B1088" t="e">
        <v>#N/A</v>
      </c>
    </row>
    <row r="1089" spans="1:3" x14ac:dyDescent="0.25">
      <c r="A1089" s="99">
        <v>43460</v>
      </c>
      <c r="B1089" t="e">
        <v>#N/A</v>
      </c>
    </row>
    <row r="1090" spans="1:3" x14ac:dyDescent="0.25">
      <c r="A1090" s="99">
        <v>43461</v>
      </c>
      <c r="B1090" t="e">
        <v>#N/A</v>
      </c>
    </row>
    <row r="1091" spans="1:3" x14ac:dyDescent="0.25">
      <c r="A1091" s="99">
        <v>43462</v>
      </c>
      <c r="B1091" t="e">
        <v>#N/A</v>
      </c>
    </row>
    <row r="1092" spans="1:3" x14ac:dyDescent="0.25">
      <c r="A1092" s="99">
        <v>43463</v>
      </c>
      <c r="B1092" t="e">
        <v>#N/A</v>
      </c>
      <c r="C1092" s="100" t="s">
        <v>13</v>
      </c>
    </row>
    <row r="1093" spans="1:3" x14ac:dyDescent="0.25">
      <c r="A1093" s="99">
        <v>43464</v>
      </c>
      <c r="B1093" t="e">
        <v>#N/A</v>
      </c>
      <c r="C1093" s="100" t="s">
        <v>13</v>
      </c>
    </row>
    <row r="1094" spans="1:3" x14ac:dyDescent="0.25">
      <c r="A1094" s="99">
        <v>43458</v>
      </c>
      <c r="B1094" t="e">
        <v>#N/A</v>
      </c>
    </row>
    <row r="1095" spans="1:3" x14ac:dyDescent="0.25">
      <c r="A1095" s="99">
        <v>43459</v>
      </c>
      <c r="B1095" t="e">
        <v>#N/A</v>
      </c>
    </row>
    <row r="1096" spans="1:3" x14ac:dyDescent="0.25">
      <c r="A1096" s="99">
        <v>43460</v>
      </c>
      <c r="B1096" t="e">
        <v>#N/A</v>
      </c>
    </row>
    <row r="1097" spans="1:3" x14ac:dyDescent="0.25">
      <c r="A1097" s="99">
        <v>43461</v>
      </c>
      <c r="B1097" t="e">
        <v>#N/A</v>
      </c>
    </row>
    <row r="1098" spans="1:3" x14ac:dyDescent="0.25">
      <c r="A1098" s="99">
        <v>43462</v>
      </c>
      <c r="B1098" t="e">
        <v>#N/A</v>
      </c>
    </row>
    <row r="1099" spans="1:3" x14ac:dyDescent="0.25">
      <c r="A1099" s="99">
        <v>43463</v>
      </c>
      <c r="B1099" t="e">
        <v>#N/A</v>
      </c>
      <c r="C1099" s="100" t="s">
        <v>13</v>
      </c>
    </row>
    <row r="1100" spans="1:3" x14ac:dyDescent="0.25">
      <c r="A1100" s="99">
        <v>43464</v>
      </c>
      <c r="B1100" t="e">
        <v>#N/A</v>
      </c>
      <c r="C1100" s="100" t="s">
        <v>13</v>
      </c>
    </row>
    <row r="1101" spans="1:3" x14ac:dyDescent="0.25">
      <c r="A1101" s="99">
        <v>43458</v>
      </c>
      <c r="B1101" t="e">
        <v>#N/A</v>
      </c>
    </row>
    <row r="1102" spans="1:3" x14ac:dyDescent="0.25">
      <c r="A1102" s="99">
        <v>43459</v>
      </c>
      <c r="B1102" t="e">
        <v>#N/A</v>
      </c>
    </row>
    <row r="1103" spans="1:3" x14ac:dyDescent="0.25">
      <c r="A1103" s="99">
        <v>43460</v>
      </c>
      <c r="B1103" t="e">
        <v>#N/A</v>
      </c>
    </row>
    <row r="1104" spans="1:3" x14ac:dyDescent="0.25">
      <c r="A1104" s="99">
        <v>43461</v>
      </c>
      <c r="B1104" t="e">
        <v>#N/A</v>
      </c>
    </row>
    <row r="1105" spans="1:3" x14ac:dyDescent="0.25">
      <c r="A1105" s="99">
        <v>43462</v>
      </c>
      <c r="B1105" t="e">
        <v>#N/A</v>
      </c>
    </row>
    <row r="1106" spans="1:3" x14ac:dyDescent="0.25">
      <c r="A1106" s="99">
        <v>43463</v>
      </c>
      <c r="B1106" t="e">
        <v>#N/A</v>
      </c>
      <c r="C1106" s="100" t="s">
        <v>13</v>
      </c>
    </row>
    <row r="1107" spans="1:3" x14ac:dyDescent="0.25">
      <c r="A1107" s="99">
        <v>43464</v>
      </c>
      <c r="B1107" t="e">
        <v>#N/A</v>
      </c>
      <c r="C1107" s="100" t="s">
        <v>13</v>
      </c>
    </row>
    <row r="1108" spans="1:3" x14ac:dyDescent="0.25">
      <c r="A1108" s="99">
        <v>43458</v>
      </c>
      <c r="B1108" t="e">
        <v>#N/A</v>
      </c>
    </row>
    <row r="1109" spans="1:3" x14ac:dyDescent="0.25">
      <c r="A1109" s="99">
        <v>43459</v>
      </c>
      <c r="B1109" t="e">
        <v>#N/A</v>
      </c>
    </row>
    <row r="1110" spans="1:3" x14ac:dyDescent="0.25">
      <c r="A1110" s="99">
        <v>43460</v>
      </c>
      <c r="B1110" t="e">
        <v>#N/A</v>
      </c>
    </row>
    <row r="1111" spans="1:3" x14ac:dyDescent="0.25">
      <c r="A1111" s="99">
        <v>43461</v>
      </c>
      <c r="B1111" t="e">
        <v>#N/A</v>
      </c>
    </row>
    <row r="1112" spans="1:3" x14ac:dyDescent="0.25">
      <c r="A1112" s="99">
        <v>43462</v>
      </c>
      <c r="B1112" t="e">
        <v>#N/A</v>
      </c>
    </row>
    <row r="1113" spans="1:3" x14ac:dyDescent="0.25">
      <c r="A1113" s="99">
        <v>43463</v>
      </c>
      <c r="B1113" t="e">
        <v>#N/A</v>
      </c>
      <c r="C1113" s="100" t="s">
        <v>13</v>
      </c>
    </row>
    <row r="1114" spans="1:3" x14ac:dyDescent="0.25">
      <c r="A1114" s="99">
        <v>43464</v>
      </c>
      <c r="B1114" t="e">
        <v>#N/A</v>
      </c>
      <c r="C1114" s="100" t="s">
        <v>13</v>
      </c>
    </row>
    <row r="1115" spans="1:3" x14ac:dyDescent="0.25">
      <c r="A1115" s="99">
        <v>43458</v>
      </c>
      <c r="B1115" t="e">
        <v>#N/A</v>
      </c>
    </row>
    <row r="1116" spans="1:3" x14ac:dyDescent="0.25">
      <c r="A1116" s="99">
        <v>43459</v>
      </c>
      <c r="B1116" t="e">
        <v>#N/A</v>
      </c>
    </row>
    <row r="1117" spans="1:3" x14ac:dyDescent="0.25">
      <c r="A1117" s="99">
        <v>43460</v>
      </c>
      <c r="B1117" t="e">
        <v>#N/A</v>
      </c>
    </row>
    <row r="1118" spans="1:3" x14ac:dyDescent="0.25">
      <c r="A1118" s="99">
        <v>43461</v>
      </c>
      <c r="B1118" t="e">
        <v>#N/A</v>
      </c>
    </row>
    <row r="1119" spans="1:3" x14ac:dyDescent="0.25">
      <c r="A1119" s="99">
        <v>43462</v>
      </c>
      <c r="B1119" t="e">
        <v>#N/A</v>
      </c>
    </row>
    <row r="1120" spans="1:3" x14ac:dyDescent="0.25">
      <c r="A1120" s="99">
        <v>43463</v>
      </c>
      <c r="B1120" t="e">
        <v>#N/A</v>
      </c>
      <c r="C1120" s="100" t="s">
        <v>13</v>
      </c>
    </row>
    <row r="1121" spans="1:3" x14ac:dyDescent="0.25">
      <c r="A1121" s="99">
        <v>43464</v>
      </c>
      <c r="B1121" t="e">
        <v>#N/A</v>
      </c>
      <c r="C1121" s="100" t="s">
        <v>13</v>
      </c>
    </row>
    <row r="1122" spans="1:3" x14ac:dyDescent="0.25">
      <c r="A1122" s="99">
        <v>43465</v>
      </c>
    </row>
    <row r="1123" spans="1:3" x14ac:dyDescent="0.25">
      <c r="A1123" s="99">
        <v>43466</v>
      </c>
    </row>
    <row r="1124" spans="1:3" x14ac:dyDescent="0.25">
      <c r="A1124" s="99">
        <v>43467</v>
      </c>
    </row>
    <row r="1125" spans="1:3" x14ac:dyDescent="0.25">
      <c r="A1125" s="99">
        <v>43468</v>
      </c>
      <c r="C1125" s="100" t="s">
        <v>13</v>
      </c>
    </row>
    <row r="1126" spans="1:3" x14ac:dyDescent="0.25">
      <c r="A1126" s="99">
        <v>43469</v>
      </c>
    </row>
    <row r="1127" spans="1:3" x14ac:dyDescent="0.25">
      <c r="A1127" s="99">
        <v>43470</v>
      </c>
    </row>
    <row r="1128" spans="1:3" x14ac:dyDescent="0.25">
      <c r="A1128" s="99">
        <v>43471</v>
      </c>
    </row>
    <row r="1129" spans="1:3" x14ac:dyDescent="0.25">
      <c r="A1129" s="99">
        <v>43465</v>
      </c>
    </row>
    <row r="1130" spans="1:3" x14ac:dyDescent="0.25">
      <c r="A1130" s="99">
        <v>43466</v>
      </c>
      <c r="C1130" s="100" t="s">
        <v>13</v>
      </c>
    </row>
    <row r="1131" spans="1:3" x14ac:dyDescent="0.25">
      <c r="A1131" s="99">
        <v>43467</v>
      </c>
    </row>
    <row r="1132" spans="1:3" x14ac:dyDescent="0.25">
      <c r="A1132" s="99">
        <v>43468</v>
      </c>
    </row>
    <row r="1133" spans="1:3" x14ac:dyDescent="0.25">
      <c r="A1133" s="99">
        <v>43469</v>
      </c>
    </row>
    <row r="1134" spans="1:3" x14ac:dyDescent="0.25">
      <c r="A1134" s="99">
        <v>43470</v>
      </c>
      <c r="C1134" s="100" t="s">
        <v>13</v>
      </c>
    </row>
    <row r="1135" spans="1:3" x14ac:dyDescent="0.25">
      <c r="A1135" s="99">
        <v>43471</v>
      </c>
      <c r="C1135" s="100" t="s">
        <v>13</v>
      </c>
    </row>
    <row r="1136" spans="1:3" x14ac:dyDescent="0.25">
      <c r="A1136" s="99">
        <v>43465</v>
      </c>
      <c r="B1136" t="e">
        <v>#N/A</v>
      </c>
      <c r="C1136" s="100" t="s">
        <v>10</v>
      </c>
    </row>
    <row r="1137" spans="1:3" x14ac:dyDescent="0.25">
      <c r="A1137" s="99">
        <v>43466</v>
      </c>
      <c r="B1137" t="e">
        <v>#N/A</v>
      </c>
      <c r="C1137" s="100" t="s">
        <v>12</v>
      </c>
    </row>
    <row r="1138" spans="1:3" x14ac:dyDescent="0.25">
      <c r="A1138" s="99">
        <v>43467</v>
      </c>
      <c r="B1138" t="e">
        <v>#N/A</v>
      </c>
      <c r="C1138" s="100" t="s">
        <v>12</v>
      </c>
    </row>
    <row r="1139" spans="1:3" x14ac:dyDescent="0.25">
      <c r="A1139" s="99">
        <v>43468</v>
      </c>
      <c r="B1139" t="e">
        <v>#N/A</v>
      </c>
      <c r="C1139" s="100" t="s">
        <v>13</v>
      </c>
    </row>
    <row r="1140" spans="1:3" x14ac:dyDescent="0.25">
      <c r="A1140" s="99">
        <v>43469</v>
      </c>
      <c r="B1140" t="e">
        <v>#N/A</v>
      </c>
      <c r="C1140" s="100" t="s">
        <v>13</v>
      </c>
    </row>
    <row r="1141" spans="1:3" x14ac:dyDescent="0.25">
      <c r="A1141" s="99">
        <v>43470</v>
      </c>
      <c r="B1141" t="e">
        <v>#N/A</v>
      </c>
      <c r="C1141" s="100" t="s">
        <v>14</v>
      </c>
    </row>
    <row r="1142" spans="1:3" x14ac:dyDescent="0.25">
      <c r="A1142" s="99">
        <v>43471</v>
      </c>
      <c r="B1142" t="e">
        <v>#N/A</v>
      </c>
      <c r="C1142" s="100" t="s">
        <v>14</v>
      </c>
    </row>
    <row r="1143" spans="1:3" x14ac:dyDescent="0.25">
      <c r="A1143" s="99">
        <v>43465</v>
      </c>
      <c r="B1143" t="e">
        <v>#N/A</v>
      </c>
      <c r="C1143" s="100" t="s">
        <v>13</v>
      </c>
    </row>
    <row r="1144" spans="1:3" x14ac:dyDescent="0.25">
      <c r="A1144" s="99">
        <v>43466</v>
      </c>
      <c r="B1144" t="e">
        <v>#N/A</v>
      </c>
      <c r="C1144" s="100" t="s">
        <v>10</v>
      </c>
    </row>
    <row r="1145" spans="1:3" x14ac:dyDescent="0.25">
      <c r="A1145" s="99">
        <v>43467</v>
      </c>
      <c r="B1145" t="e">
        <v>#N/A</v>
      </c>
      <c r="C1145" s="100" t="s">
        <v>10</v>
      </c>
    </row>
    <row r="1146" spans="1:3" x14ac:dyDescent="0.25">
      <c r="A1146" s="99">
        <v>43468</v>
      </c>
      <c r="B1146" t="e">
        <v>#N/A</v>
      </c>
      <c r="C1146" s="100" t="s">
        <v>10</v>
      </c>
    </row>
    <row r="1147" spans="1:3" x14ac:dyDescent="0.25">
      <c r="A1147" s="99">
        <v>43469</v>
      </c>
      <c r="B1147" t="e">
        <v>#N/A</v>
      </c>
      <c r="C1147" s="100" t="s">
        <v>10</v>
      </c>
    </row>
    <row r="1148" spans="1:3" x14ac:dyDescent="0.25">
      <c r="A1148" s="99">
        <v>43470</v>
      </c>
      <c r="B1148" t="e">
        <v>#N/A</v>
      </c>
      <c r="C1148" s="100" t="s">
        <v>14</v>
      </c>
    </row>
    <row r="1149" spans="1:3" x14ac:dyDescent="0.25">
      <c r="A1149" s="99">
        <v>43471</v>
      </c>
      <c r="B1149" t="e">
        <v>#N/A</v>
      </c>
      <c r="C1149" s="100" t="s">
        <v>13</v>
      </c>
    </row>
    <row r="1150" spans="1:3" x14ac:dyDescent="0.25">
      <c r="A1150" s="99">
        <v>43465</v>
      </c>
      <c r="B1150" t="e">
        <v>#N/A</v>
      </c>
      <c r="C1150" s="100" t="s">
        <v>11</v>
      </c>
    </row>
    <row r="1151" spans="1:3" x14ac:dyDescent="0.25">
      <c r="A1151" s="99">
        <v>43466</v>
      </c>
      <c r="B1151" t="e">
        <v>#N/A</v>
      </c>
      <c r="C1151" s="100" t="s">
        <v>11</v>
      </c>
    </row>
    <row r="1152" spans="1:3" x14ac:dyDescent="0.25">
      <c r="A1152" s="99">
        <v>43467</v>
      </c>
      <c r="B1152" t="e">
        <v>#N/A</v>
      </c>
      <c r="C1152" s="100" t="s">
        <v>11</v>
      </c>
    </row>
    <row r="1153" spans="1:3" x14ac:dyDescent="0.25">
      <c r="A1153" s="99">
        <v>43468</v>
      </c>
      <c r="B1153" t="e">
        <v>#N/A</v>
      </c>
      <c r="C1153" s="100" t="s">
        <v>11</v>
      </c>
    </row>
    <row r="1154" spans="1:3" x14ac:dyDescent="0.25">
      <c r="A1154" s="99">
        <v>43469</v>
      </c>
      <c r="B1154" t="e">
        <v>#N/A</v>
      </c>
      <c r="C1154" s="100" t="s">
        <v>11</v>
      </c>
    </row>
    <row r="1155" spans="1:3" x14ac:dyDescent="0.25">
      <c r="A1155" s="99">
        <v>43470</v>
      </c>
      <c r="B1155" t="e">
        <v>#N/A</v>
      </c>
      <c r="C1155" s="100" t="s">
        <v>13</v>
      </c>
    </row>
    <row r="1156" spans="1:3" x14ac:dyDescent="0.25">
      <c r="A1156" s="99">
        <v>43471</v>
      </c>
      <c r="B1156" t="e">
        <v>#N/A</v>
      </c>
      <c r="C1156" s="100" t="s">
        <v>13</v>
      </c>
    </row>
    <row r="1157" spans="1:3" x14ac:dyDescent="0.25">
      <c r="A1157" s="99">
        <v>43465</v>
      </c>
      <c r="B1157" t="e">
        <v>#N/A</v>
      </c>
      <c r="C1157" s="100" t="s">
        <v>12</v>
      </c>
    </row>
    <row r="1158" spans="1:3" x14ac:dyDescent="0.25">
      <c r="A1158" s="99">
        <v>43466</v>
      </c>
      <c r="B1158" t="e">
        <v>#N/A</v>
      </c>
      <c r="C1158" s="100" t="s">
        <v>13</v>
      </c>
    </row>
    <row r="1159" spans="1:3" x14ac:dyDescent="0.25">
      <c r="A1159" s="99">
        <v>43467</v>
      </c>
      <c r="B1159" t="e">
        <v>#N/A</v>
      </c>
      <c r="C1159" s="100" t="s">
        <v>13</v>
      </c>
    </row>
    <row r="1160" spans="1:3" x14ac:dyDescent="0.25">
      <c r="A1160" s="99">
        <v>43468</v>
      </c>
      <c r="B1160" t="e">
        <v>#N/A</v>
      </c>
      <c r="C1160" s="100" t="s">
        <v>12</v>
      </c>
    </row>
    <row r="1161" spans="1:3" x14ac:dyDescent="0.25">
      <c r="A1161" s="99">
        <v>43469</v>
      </c>
      <c r="B1161" t="e">
        <v>#N/A</v>
      </c>
      <c r="C1161" s="100" t="s">
        <v>12</v>
      </c>
    </row>
    <row r="1162" spans="1:3" x14ac:dyDescent="0.25">
      <c r="A1162" s="99">
        <v>43470</v>
      </c>
      <c r="B1162" t="e">
        <v>#N/A</v>
      </c>
      <c r="C1162" s="100" t="s">
        <v>9</v>
      </c>
    </row>
    <row r="1163" spans="1:3" x14ac:dyDescent="0.25">
      <c r="A1163" s="99">
        <v>43471</v>
      </c>
      <c r="B1163" t="e">
        <v>#N/A</v>
      </c>
      <c r="C1163" s="100" t="s">
        <v>9</v>
      </c>
    </row>
    <row r="1164" spans="1:3" x14ac:dyDescent="0.25">
      <c r="A1164" s="99">
        <v>43465</v>
      </c>
      <c r="B1164" t="e">
        <v>#N/A</v>
      </c>
      <c r="C1164" s="100" t="s">
        <v>13</v>
      </c>
    </row>
    <row r="1165" spans="1:3" x14ac:dyDescent="0.25">
      <c r="A1165" s="99">
        <v>43466</v>
      </c>
      <c r="B1165" t="e">
        <v>#N/A</v>
      </c>
      <c r="C1165" s="100" t="s">
        <v>12</v>
      </c>
    </row>
    <row r="1166" spans="1:3" x14ac:dyDescent="0.25">
      <c r="A1166" s="99">
        <v>43467</v>
      </c>
      <c r="B1166" t="e">
        <v>#N/A</v>
      </c>
      <c r="C1166" s="100" t="s">
        <v>12</v>
      </c>
    </row>
    <row r="1167" spans="1:3" x14ac:dyDescent="0.25">
      <c r="A1167" s="99">
        <v>43468</v>
      </c>
      <c r="B1167" t="e">
        <v>#N/A</v>
      </c>
      <c r="C1167" s="100" t="s">
        <v>12</v>
      </c>
    </row>
    <row r="1168" spans="1:3" x14ac:dyDescent="0.25">
      <c r="A1168" s="99">
        <v>43469</v>
      </c>
      <c r="B1168" t="e">
        <v>#N/A</v>
      </c>
      <c r="C1168" s="100" t="s">
        <v>12</v>
      </c>
    </row>
    <row r="1169" spans="1:3" x14ac:dyDescent="0.25">
      <c r="A1169" s="99">
        <v>43470</v>
      </c>
      <c r="B1169" t="e">
        <v>#N/A</v>
      </c>
      <c r="C1169" s="100" t="s">
        <v>12</v>
      </c>
    </row>
    <row r="1170" spans="1:3" x14ac:dyDescent="0.25">
      <c r="A1170" s="99">
        <v>43471</v>
      </c>
      <c r="B1170" t="e">
        <v>#N/A</v>
      </c>
      <c r="C1170" s="100" t="s">
        <v>13</v>
      </c>
    </row>
    <row r="1171" spans="1:3" x14ac:dyDescent="0.25">
      <c r="A1171" s="99">
        <v>43465</v>
      </c>
      <c r="B1171" t="e">
        <v>#N/A</v>
      </c>
      <c r="C1171" s="100" t="s">
        <v>11</v>
      </c>
    </row>
    <row r="1172" spans="1:3" x14ac:dyDescent="0.25">
      <c r="A1172" s="99">
        <v>43466</v>
      </c>
      <c r="B1172" t="e">
        <v>#N/A</v>
      </c>
      <c r="C1172" s="100" t="s">
        <v>11</v>
      </c>
    </row>
    <row r="1173" spans="1:3" x14ac:dyDescent="0.25">
      <c r="A1173" s="99">
        <v>43467</v>
      </c>
      <c r="B1173" t="e">
        <v>#N/A</v>
      </c>
      <c r="C1173" s="100" t="s">
        <v>11</v>
      </c>
    </row>
    <row r="1174" spans="1:3" x14ac:dyDescent="0.25">
      <c r="A1174" s="99">
        <v>43468</v>
      </c>
      <c r="B1174" t="e">
        <v>#N/A</v>
      </c>
      <c r="C1174" s="100" t="s">
        <v>11</v>
      </c>
    </row>
    <row r="1175" spans="1:3" x14ac:dyDescent="0.25">
      <c r="A1175" s="99">
        <v>43469</v>
      </c>
      <c r="B1175" t="e">
        <v>#N/A</v>
      </c>
      <c r="C1175" s="100" t="s">
        <v>11</v>
      </c>
    </row>
    <row r="1176" spans="1:3" x14ac:dyDescent="0.25">
      <c r="A1176" s="99">
        <v>43470</v>
      </c>
      <c r="B1176" t="e">
        <v>#N/A</v>
      </c>
      <c r="C1176" s="100" t="s">
        <v>13</v>
      </c>
    </row>
    <row r="1177" spans="1:3" x14ac:dyDescent="0.25">
      <c r="A1177" s="99">
        <v>43471</v>
      </c>
      <c r="B1177" t="e">
        <v>#N/A</v>
      </c>
      <c r="C1177" s="100" t="s">
        <v>13</v>
      </c>
    </row>
    <row r="1178" spans="1:3" x14ac:dyDescent="0.25">
      <c r="A1178" s="99">
        <v>43465</v>
      </c>
      <c r="B1178" t="e">
        <v>#N/A</v>
      </c>
      <c r="C1178" s="100" t="s">
        <v>12</v>
      </c>
    </row>
    <row r="1179" spans="1:3" x14ac:dyDescent="0.25">
      <c r="A1179" s="99">
        <v>43466</v>
      </c>
      <c r="B1179" t="e">
        <v>#N/A</v>
      </c>
      <c r="C1179" s="100" t="s">
        <v>12</v>
      </c>
    </row>
    <row r="1180" spans="1:3" x14ac:dyDescent="0.25">
      <c r="A1180" s="99">
        <v>43467</v>
      </c>
      <c r="B1180" t="e">
        <v>#N/A</v>
      </c>
      <c r="C1180" s="100" t="s">
        <v>12</v>
      </c>
    </row>
    <row r="1181" spans="1:3" x14ac:dyDescent="0.25">
      <c r="A1181" s="99">
        <v>43468</v>
      </c>
      <c r="B1181" t="e">
        <v>#N/A</v>
      </c>
      <c r="C1181" s="100" t="s">
        <v>13</v>
      </c>
    </row>
    <row r="1182" spans="1:3" x14ac:dyDescent="0.25">
      <c r="A1182" s="99">
        <v>43469</v>
      </c>
      <c r="B1182" t="e">
        <v>#N/A</v>
      </c>
      <c r="C1182" s="100" t="s">
        <v>13</v>
      </c>
    </row>
    <row r="1183" spans="1:3" x14ac:dyDescent="0.25">
      <c r="A1183" s="99">
        <v>43470</v>
      </c>
      <c r="B1183" t="e">
        <v>#N/A</v>
      </c>
      <c r="C1183" s="100" t="s">
        <v>9</v>
      </c>
    </row>
    <row r="1184" spans="1:3" x14ac:dyDescent="0.25">
      <c r="A1184" s="99">
        <v>43471</v>
      </c>
      <c r="B1184" t="e">
        <v>#N/A</v>
      </c>
      <c r="C1184" s="100" t="s">
        <v>9</v>
      </c>
    </row>
    <row r="1185" spans="1:3" x14ac:dyDescent="0.25">
      <c r="A1185" s="99">
        <v>43465</v>
      </c>
      <c r="B1185" t="e">
        <v>#N/A</v>
      </c>
      <c r="C1185" s="100" t="s">
        <v>12</v>
      </c>
    </row>
    <row r="1186" spans="1:3" x14ac:dyDescent="0.25">
      <c r="A1186" s="99">
        <v>43466</v>
      </c>
      <c r="B1186" t="e">
        <v>#N/A</v>
      </c>
      <c r="C1186" s="100" t="s">
        <v>12</v>
      </c>
    </row>
    <row r="1187" spans="1:3" x14ac:dyDescent="0.25">
      <c r="A1187" s="99">
        <v>43467</v>
      </c>
      <c r="B1187" t="e">
        <v>#N/A</v>
      </c>
      <c r="C1187" s="100" t="s">
        <v>13</v>
      </c>
    </row>
    <row r="1188" spans="1:3" x14ac:dyDescent="0.25">
      <c r="A1188" s="99">
        <v>43468</v>
      </c>
      <c r="B1188" t="e">
        <v>#N/A</v>
      </c>
      <c r="C1188" s="100" t="s">
        <v>12</v>
      </c>
    </row>
    <row r="1189" spans="1:3" x14ac:dyDescent="0.25">
      <c r="A1189" s="99">
        <v>43469</v>
      </c>
      <c r="B1189" t="e">
        <v>#N/A</v>
      </c>
      <c r="C1189" s="100" t="s">
        <v>12</v>
      </c>
    </row>
    <row r="1190" spans="1:3" x14ac:dyDescent="0.25">
      <c r="A1190" s="99">
        <v>43470</v>
      </c>
      <c r="B1190" t="e">
        <v>#N/A</v>
      </c>
      <c r="C1190" s="100" t="s">
        <v>13</v>
      </c>
    </row>
    <row r="1191" spans="1:3" x14ac:dyDescent="0.25">
      <c r="A1191" s="99">
        <v>43471</v>
      </c>
      <c r="B1191" t="e">
        <v>#N/A</v>
      </c>
      <c r="C1191" s="100" t="s">
        <v>12</v>
      </c>
    </row>
    <row r="1192" spans="1:3" x14ac:dyDescent="0.25">
      <c r="A1192" s="99">
        <v>43465</v>
      </c>
      <c r="B1192" t="e">
        <v>#N/A</v>
      </c>
      <c r="C1192" s="100" t="s">
        <v>12</v>
      </c>
    </row>
    <row r="1193" spans="1:3" x14ac:dyDescent="0.25">
      <c r="A1193" s="99">
        <v>43466</v>
      </c>
      <c r="B1193" t="e">
        <v>#N/A</v>
      </c>
      <c r="C1193" s="100" t="s">
        <v>12</v>
      </c>
    </row>
    <row r="1194" spans="1:3" x14ac:dyDescent="0.25">
      <c r="A1194" s="99">
        <v>43467</v>
      </c>
      <c r="B1194" t="e">
        <v>#N/A</v>
      </c>
      <c r="C1194" s="100" t="s">
        <v>12</v>
      </c>
    </row>
    <row r="1195" spans="1:3" x14ac:dyDescent="0.25">
      <c r="A1195" s="99">
        <v>43468</v>
      </c>
      <c r="B1195" t="e">
        <v>#N/A</v>
      </c>
      <c r="C1195" s="100" t="s">
        <v>12</v>
      </c>
    </row>
    <row r="1196" spans="1:3" x14ac:dyDescent="0.25">
      <c r="A1196" s="99">
        <v>43469</v>
      </c>
      <c r="B1196" t="e">
        <v>#N/A</v>
      </c>
      <c r="C1196" s="100" t="s">
        <v>12</v>
      </c>
    </row>
    <row r="1197" spans="1:3" x14ac:dyDescent="0.25">
      <c r="A1197" s="99">
        <v>43470</v>
      </c>
      <c r="B1197" t="e">
        <v>#N/A</v>
      </c>
      <c r="C1197" s="100" t="s">
        <v>13</v>
      </c>
    </row>
    <row r="1198" spans="1:3" x14ac:dyDescent="0.25">
      <c r="A1198" s="99">
        <v>43471</v>
      </c>
      <c r="B1198" t="e">
        <v>#N/A</v>
      </c>
      <c r="C1198" s="100" t="s">
        <v>13</v>
      </c>
    </row>
    <row r="1199" spans="1:3" x14ac:dyDescent="0.25">
      <c r="A1199" s="99">
        <v>43465</v>
      </c>
      <c r="B1199" t="e">
        <v>#N/A</v>
      </c>
      <c r="C1199" s="100" t="s">
        <v>9</v>
      </c>
    </row>
    <row r="1200" spans="1:3" x14ac:dyDescent="0.25">
      <c r="A1200" s="99">
        <v>43466</v>
      </c>
      <c r="B1200" t="e">
        <v>#N/A</v>
      </c>
      <c r="C1200" s="100" t="s">
        <v>9</v>
      </c>
    </row>
    <row r="1201" spans="1:3" x14ac:dyDescent="0.25">
      <c r="A1201" s="99">
        <v>43467</v>
      </c>
      <c r="B1201" t="e">
        <v>#N/A</v>
      </c>
      <c r="C1201" s="100" t="s">
        <v>9</v>
      </c>
    </row>
    <row r="1202" spans="1:3" x14ac:dyDescent="0.25">
      <c r="A1202" s="99">
        <v>43468</v>
      </c>
      <c r="B1202" t="e">
        <v>#N/A</v>
      </c>
      <c r="C1202" s="100" t="s">
        <v>9</v>
      </c>
    </row>
    <row r="1203" spans="1:3" x14ac:dyDescent="0.25">
      <c r="A1203" s="99">
        <v>43469</v>
      </c>
      <c r="B1203" t="e">
        <v>#N/A</v>
      </c>
      <c r="C1203" s="100" t="s">
        <v>9</v>
      </c>
    </row>
    <row r="1204" spans="1:3" x14ac:dyDescent="0.25">
      <c r="A1204" s="99">
        <v>43470</v>
      </c>
      <c r="B1204" t="e">
        <v>#N/A</v>
      </c>
      <c r="C1204" s="100" t="s">
        <v>13</v>
      </c>
    </row>
    <row r="1205" spans="1:3" x14ac:dyDescent="0.25">
      <c r="A1205" s="99">
        <v>43471</v>
      </c>
      <c r="B1205" t="e">
        <v>#N/A</v>
      </c>
      <c r="C1205" s="100" t="s">
        <v>13</v>
      </c>
    </row>
    <row r="1206" spans="1:3" x14ac:dyDescent="0.25">
      <c r="A1206" s="99">
        <v>43465</v>
      </c>
      <c r="B1206" t="e">
        <v>#N/A</v>
      </c>
      <c r="C1206" s="100" t="s">
        <v>9</v>
      </c>
    </row>
    <row r="1207" spans="1:3" x14ac:dyDescent="0.25">
      <c r="A1207" s="99">
        <v>43466</v>
      </c>
      <c r="B1207" t="e">
        <v>#N/A</v>
      </c>
      <c r="C1207" s="100" t="s">
        <v>9</v>
      </c>
    </row>
    <row r="1208" spans="1:3" x14ac:dyDescent="0.25">
      <c r="A1208" s="99">
        <v>43467</v>
      </c>
      <c r="B1208" t="e">
        <v>#N/A</v>
      </c>
      <c r="C1208" s="100" t="s">
        <v>13</v>
      </c>
    </row>
    <row r="1209" spans="1:3" x14ac:dyDescent="0.25">
      <c r="A1209" s="99">
        <v>43468</v>
      </c>
      <c r="B1209" t="e">
        <v>#N/A</v>
      </c>
      <c r="C1209" s="100" t="s">
        <v>12</v>
      </c>
    </row>
    <row r="1210" spans="1:3" x14ac:dyDescent="0.25">
      <c r="A1210" s="99">
        <v>43469</v>
      </c>
      <c r="B1210" t="e">
        <v>#N/A</v>
      </c>
      <c r="C1210" s="100" t="s">
        <v>12</v>
      </c>
    </row>
    <row r="1211" spans="1:3" x14ac:dyDescent="0.25">
      <c r="A1211" s="99">
        <v>43470</v>
      </c>
      <c r="B1211" t="e">
        <v>#N/A</v>
      </c>
      <c r="C1211" s="100" t="s">
        <v>11</v>
      </c>
    </row>
    <row r="1212" spans="1:3" x14ac:dyDescent="0.25">
      <c r="A1212" s="99">
        <v>43471</v>
      </c>
      <c r="B1212" t="e">
        <v>#N/A</v>
      </c>
      <c r="C1212" s="100" t="s">
        <v>11</v>
      </c>
    </row>
    <row r="1213" spans="1:3" x14ac:dyDescent="0.25">
      <c r="A1213" s="99">
        <v>43465</v>
      </c>
      <c r="B1213" t="e">
        <v>#N/A</v>
      </c>
    </row>
    <row r="1214" spans="1:3" x14ac:dyDescent="0.25">
      <c r="A1214" s="99">
        <v>43466</v>
      </c>
      <c r="B1214" t="e">
        <v>#N/A</v>
      </c>
      <c r="C1214" s="100" t="s">
        <v>13</v>
      </c>
    </row>
    <row r="1215" spans="1:3" x14ac:dyDescent="0.25">
      <c r="A1215" s="99">
        <v>43467</v>
      </c>
      <c r="B1215" t="e">
        <v>#N/A</v>
      </c>
      <c r="C1215" s="100" t="s">
        <v>9</v>
      </c>
    </row>
    <row r="1216" spans="1:3" x14ac:dyDescent="0.25">
      <c r="A1216" s="99">
        <v>43468</v>
      </c>
      <c r="B1216" t="e">
        <v>#N/A</v>
      </c>
      <c r="C1216" s="100" t="s">
        <v>9</v>
      </c>
    </row>
    <row r="1217" spans="1:3" x14ac:dyDescent="0.25">
      <c r="A1217" s="99">
        <v>43469</v>
      </c>
      <c r="B1217" t="e">
        <v>#N/A</v>
      </c>
      <c r="C1217" s="100" t="s">
        <v>9</v>
      </c>
    </row>
    <row r="1218" spans="1:3" x14ac:dyDescent="0.25">
      <c r="A1218" s="99">
        <v>43470</v>
      </c>
      <c r="B1218" t="e">
        <v>#N/A</v>
      </c>
      <c r="C1218" s="100" t="s">
        <v>13</v>
      </c>
    </row>
    <row r="1219" spans="1:3" x14ac:dyDescent="0.25">
      <c r="A1219" s="99">
        <v>43471</v>
      </c>
      <c r="B1219" t="e">
        <v>#N/A</v>
      </c>
      <c r="C1219" s="100" t="s">
        <v>13</v>
      </c>
    </row>
    <row r="1220" spans="1:3" x14ac:dyDescent="0.25">
      <c r="A1220" s="99">
        <v>43465</v>
      </c>
      <c r="B1220" t="e">
        <v>#N/A</v>
      </c>
    </row>
    <row r="1221" spans="1:3" x14ac:dyDescent="0.25">
      <c r="A1221" s="99">
        <v>43466</v>
      </c>
      <c r="B1221" t="e">
        <v>#N/A</v>
      </c>
    </row>
    <row r="1222" spans="1:3" x14ac:dyDescent="0.25">
      <c r="A1222" s="99">
        <v>43467</v>
      </c>
      <c r="B1222" t="e">
        <v>#N/A</v>
      </c>
    </row>
    <row r="1223" spans="1:3" x14ac:dyDescent="0.25">
      <c r="A1223" s="99">
        <v>43468</v>
      </c>
      <c r="B1223" t="e">
        <v>#N/A</v>
      </c>
    </row>
    <row r="1224" spans="1:3" x14ac:dyDescent="0.25">
      <c r="A1224" s="99">
        <v>43469</v>
      </c>
      <c r="B1224" t="e">
        <v>#N/A</v>
      </c>
    </row>
    <row r="1225" spans="1:3" x14ac:dyDescent="0.25">
      <c r="A1225" s="99">
        <v>43470</v>
      </c>
      <c r="B1225" t="e">
        <v>#N/A</v>
      </c>
      <c r="C1225" s="100" t="s">
        <v>13</v>
      </c>
    </row>
    <row r="1226" spans="1:3" x14ac:dyDescent="0.25">
      <c r="A1226" s="99">
        <v>43471</v>
      </c>
      <c r="B1226" t="e">
        <v>#N/A</v>
      </c>
      <c r="C1226" s="100" t="s">
        <v>13</v>
      </c>
    </row>
    <row r="1227" spans="1:3" x14ac:dyDescent="0.25">
      <c r="A1227" s="99">
        <v>43465</v>
      </c>
      <c r="B1227" t="e">
        <v>#N/A</v>
      </c>
    </row>
    <row r="1228" spans="1:3" x14ac:dyDescent="0.25">
      <c r="A1228" s="99">
        <v>43466</v>
      </c>
      <c r="B1228" t="e">
        <v>#N/A</v>
      </c>
    </row>
    <row r="1229" spans="1:3" x14ac:dyDescent="0.25">
      <c r="A1229" s="99">
        <v>43467</v>
      </c>
      <c r="B1229" t="e">
        <v>#N/A</v>
      </c>
    </row>
    <row r="1230" spans="1:3" x14ac:dyDescent="0.25">
      <c r="A1230" s="99">
        <v>43468</v>
      </c>
      <c r="B1230" t="e">
        <v>#N/A</v>
      </c>
    </row>
    <row r="1231" spans="1:3" x14ac:dyDescent="0.25">
      <c r="A1231" s="99">
        <v>43469</v>
      </c>
      <c r="B1231" t="e">
        <v>#N/A</v>
      </c>
    </row>
    <row r="1232" spans="1:3" x14ac:dyDescent="0.25">
      <c r="A1232" s="99">
        <v>43470</v>
      </c>
      <c r="B1232" t="e">
        <v>#N/A</v>
      </c>
      <c r="C1232" s="100" t="s">
        <v>13</v>
      </c>
    </row>
    <row r="1233" spans="1:3" x14ac:dyDescent="0.25">
      <c r="A1233" s="99">
        <v>43471</v>
      </c>
      <c r="B1233" t="e">
        <v>#N/A</v>
      </c>
      <c r="C1233" s="100" t="s">
        <v>13</v>
      </c>
    </row>
    <row r="1234" spans="1:3" x14ac:dyDescent="0.25">
      <c r="A1234" s="99">
        <v>43465</v>
      </c>
      <c r="B1234" t="e">
        <v>#N/A</v>
      </c>
    </row>
    <row r="1235" spans="1:3" x14ac:dyDescent="0.25">
      <c r="A1235" s="99">
        <v>43466</v>
      </c>
      <c r="B1235" t="e">
        <v>#N/A</v>
      </c>
    </row>
    <row r="1236" spans="1:3" x14ac:dyDescent="0.25">
      <c r="A1236" s="99">
        <v>43467</v>
      </c>
      <c r="B1236" t="e">
        <v>#N/A</v>
      </c>
    </row>
    <row r="1237" spans="1:3" x14ac:dyDescent="0.25">
      <c r="A1237" s="99">
        <v>43468</v>
      </c>
      <c r="B1237" t="e">
        <v>#N/A</v>
      </c>
    </row>
    <row r="1238" spans="1:3" x14ac:dyDescent="0.25">
      <c r="A1238" s="99">
        <v>43469</v>
      </c>
      <c r="B1238" t="e">
        <v>#N/A</v>
      </c>
    </row>
    <row r="1239" spans="1:3" x14ac:dyDescent="0.25">
      <c r="A1239" s="99">
        <v>43470</v>
      </c>
      <c r="B1239" t="e">
        <v>#N/A</v>
      </c>
      <c r="C1239" s="100" t="s">
        <v>13</v>
      </c>
    </row>
    <row r="1240" spans="1:3" x14ac:dyDescent="0.25">
      <c r="A1240" s="99">
        <v>43471</v>
      </c>
      <c r="B1240" t="e">
        <v>#N/A</v>
      </c>
      <c r="C1240" s="100" t="s">
        <v>13</v>
      </c>
    </row>
    <row r="1241" spans="1:3" x14ac:dyDescent="0.25">
      <c r="A1241" s="99">
        <v>43465</v>
      </c>
      <c r="B1241" t="e">
        <v>#N/A</v>
      </c>
      <c r="C1241" s="100" t="s">
        <v>14</v>
      </c>
    </row>
    <row r="1242" spans="1:3" x14ac:dyDescent="0.25">
      <c r="A1242" s="99">
        <v>43466</v>
      </c>
      <c r="B1242" t="e">
        <v>#N/A</v>
      </c>
      <c r="C1242" s="100" t="s">
        <v>14</v>
      </c>
    </row>
    <row r="1243" spans="1:3" x14ac:dyDescent="0.25">
      <c r="A1243" s="99">
        <v>43467</v>
      </c>
      <c r="B1243" t="e">
        <v>#N/A</v>
      </c>
      <c r="C1243" s="100" t="s">
        <v>14</v>
      </c>
    </row>
    <row r="1244" spans="1:3" x14ac:dyDescent="0.25">
      <c r="A1244" s="99">
        <v>43468</v>
      </c>
      <c r="B1244" t="e">
        <v>#N/A</v>
      </c>
      <c r="C1244" s="100" t="s">
        <v>14</v>
      </c>
    </row>
    <row r="1245" spans="1:3" x14ac:dyDescent="0.25">
      <c r="A1245" s="99">
        <v>43469</v>
      </c>
      <c r="B1245" t="e">
        <v>#N/A</v>
      </c>
      <c r="C1245" s="100" t="s">
        <v>14</v>
      </c>
    </row>
    <row r="1246" spans="1:3" x14ac:dyDescent="0.25">
      <c r="A1246" s="99">
        <v>43470</v>
      </c>
      <c r="B1246" t="e">
        <v>#N/A</v>
      </c>
      <c r="C1246" s="100" t="s">
        <v>13</v>
      </c>
    </row>
    <row r="1247" spans="1:3" x14ac:dyDescent="0.25">
      <c r="A1247" s="99">
        <v>43471</v>
      </c>
      <c r="B1247" t="e">
        <v>#N/A</v>
      </c>
      <c r="C1247" s="100" t="s">
        <v>13</v>
      </c>
    </row>
    <row r="1248" spans="1:3" x14ac:dyDescent="0.25">
      <c r="A1248" s="99">
        <v>43465</v>
      </c>
      <c r="B1248" t="e">
        <v>#N/A</v>
      </c>
      <c r="C1248" s="100" t="s">
        <v>12</v>
      </c>
    </row>
    <row r="1249" spans="1:3" x14ac:dyDescent="0.25">
      <c r="A1249" s="99">
        <v>43466</v>
      </c>
      <c r="B1249" t="e">
        <v>#N/A</v>
      </c>
      <c r="C1249" s="100" t="s">
        <v>12</v>
      </c>
    </row>
    <row r="1250" spans="1:3" x14ac:dyDescent="0.25">
      <c r="A1250" s="99">
        <v>43467</v>
      </c>
      <c r="B1250" t="e">
        <v>#N/A</v>
      </c>
      <c r="C1250" s="100" t="s">
        <v>12</v>
      </c>
    </row>
    <row r="1251" spans="1:3" x14ac:dyDescent="0.25">
      <c r="A1251" s="99">
        <v>43468</v>
      </c>
      <c r="B1251" t="e">
        <v>#N/A</v>
      </c>
    </row>
    <row r="1252" spans="1:3" x14ac:dyDescent="0.25">
      <c r="A1252" s="99">
        <v>43469</v>
      </c>
      <c r="B1252" t="e">
        <v>#N/A</v>
      </c>
    </row>
    <row r="1253" spans="1:3" x14ac:dyDescent="0.25">
      <c r="A1253" s="99">
        <v>43470</v>
      </c>
      <c r="B1253" t="e">
        <v>#N/A</v>
      </c>
      <c r="C1253" s="100" t="s">
        <v>13</v>
      </c>
    </row>
    <row r="1254" spans="1:3" x14ac:dyDescent="0.25">
      <c r="A1254" s="99">
        <v>43471</v>
      </c>
      <c r="B1254" t="e">
        <v>#N/A</v>
      </c>
      <c r="C1254" s="100" t="s">
        <v>13</v>
      </c>
    </row>
    <row r="1255" spans="1:3" x14ac:dyDescent="0.25">
      <c r="A1255" s="99">
        <v>43465</v>
      </c>
      <c r="B1255" t="e">
        <v>#N/A</v>
      </c>
      <c r="C1255" s="100" t="s">
        <v>9</v>
      </c>
    </row>
    <row r="1256" spans="1:3" x14ac:dyDescent="0.25">
      <c r="A1256" s="99">
        <v>43466</v>
      </c>
      <c r="B1256" t="e">
        <v>#N/A</v>
      </c>
      <c r="C1256" s="100" t="s">
        <v>13</v>
      </c>
    </row>
    <row r="1257" spans="1:3" x14ac:dyDescent="0.25">
      <c r="A1257" s="99">
        <v>43467</v>
      </c>
      <c r="B1257" t="e">
        <v>#N/A</v>
      </c>
      <c r="C1257" s="100" t="s">
        <v>13</v>
      </c>
    </row>
    <row r="1258" spans="1:3" x14ac:dyDescent="0.25">
      <c r="A1258" s="99">
        <v>43468</v>
      </c>
      <c r="B1258" t="e">
        <v>#N/A</v>
      </c>
      <c r="C1258" s="100" t="s">
        <v>14</v>
      </c>
    </row>
    <row r="1259" spans="1:3" x14ac:dyDescent="0.25">
      <c r="A1259" s="99">
        <v>43469</v>
      </c>
      <c r="B1259" t="e">
        <v>#N/A</v>
      </c>
      <c r="C1259" s="100" t="s">
        <v>14</v>
      </c>
    </row>
    <row r="1260" spans="1:3" x14ac:dyDescent="0.25">
      <c r="A1260" s="99">
        <v>43470</v>
      </c>
      <c r="B1260" t="e">
        <v>#N/A</v>
      </c>
      <c r="C1260" s="100" t="s">
        <v>9</v>
      </c>
    </row>
    <row r="1261" spans="1:3" x14ac:dyDescent="0.25">
      <c r="A1261" s="99">
        <v>43471</v>
      </c>
      <c r="B1261" t="e">
        <v>#N/A</v>
      </c>
      <c r="C1261" s="100" t="s">
        <v>9</v>
      </c>
    </row>
    <row r="1262" spans="1:3" x14ac:dyDescent="0.25">
      <c r="A1262" s="99">
        <v>43465</v>
      </c>
      <c r="B1262" t="e">
        <v>#N/A</v>
      </c>
      <c r="C1262" s="100" t="s">
        <v>13</v>
      </c>
    </row>
    <row r="1263" spans="1:3" x14ac:dyDescent="0.25">
      <c r="A1263" s="99">
        <v>43466</v>
      </c>
      <c r="B1263" t="e">
        <v>#N/A</v>
      </c>
      <c r="C1263" s="100" t="s">
        <v>12</v>
      </c>
    </row>
    <row r="1264" spans="1:3" x14ac:dyDescent="0.25">
      <c r="A1264" s="99">
        <v>43467</v>
      </c>
      <c r="B1264" t="e">
        <v>#N/A</v>
      </c>
      <c r="C1264" s="100" t="s">
        <v>12</v>
      </c>
    </row>
    <row r="1265" spans="1:3" x14ac:dyDescent="0.25">
      <c r="A1265" s="99">
        <v>43468</v>
      </c>
      <c r="B1265" t="e">
        <v>#N/A</v>
      </c>
      <c r="C1265" s="100" t="s">
        <v>12</v>
      </c>
    </row>
    <row r="1266" spans="1:3" x14ac:dyDescent="0.25">
      <c r="A1266" s="99">
        <v>43469</v>
      </c>
      <c r="B1266" t="e">
        <v>#N/A</v>
      </c>
      <c r="C1266" s="100" t="s">
        <v>12</v>
      </c>
    </row>
    <row r="1267" spans="1:3" x14ac:dyDescent="0.25">
      <c r="A1267" s="99">
        <v>43470</v>
      </c>
      <c r="B1267" t="e">
        <v>#N/A</v>
      </c>
      <c r="C1267" s="100" t="s">
        <v>12</v>
      </c>
    </row>
    <row r="1268" spans="1:3" x14ac:dyDescent="0.25">
      <c r="A1268" s="99">
        <v>43471</v>
      </c>
      <c r="B1268" t="e">
        <v>#N/A</v>
      </c>
      <c r="C1268" s="100" t="s">
        <v>13</v>
      </c>
    </row>
    <row r="1269" spans="1:3" x14ac:dyDescent="0.25">
      <c r="A1269" s="99">
        <v>43465</v>
      </c>
      <c r="B1269" t="e">
        <v>#N/A</v>
      </c>
      <c r="C1269" s="100" t="s">
        <v>14</v>
      </c>
    </row>
    <row r="1270" spans="1:3" x14ac:dyDescent="0.25">
      <c r="A1270" s="99">
        <v>43466</v>
      </c>
      <c r="B1270" t="e">
        <v>#N/A</v>
      </c>
      <c r="C1270" s="100" t="s">
        <v>14</v>
      </c>
    </row>
    <row r="1271" spans="1:3" x14ac:dyDescent="0.25">
      <c r="A1271" s="99">
        <v>43467</v>
      </c>
      <c r="B1271" t="e">
        <v>#N/A</v>
      </c>
      <c r="C1271" s="100" t="s">
        <v>14</v>
      </c>
    </row>
    <row r="1272" spans="1:3" x14ac:dyDescent="0.25">
      <c r="A1272" s="99">
        <v>43468</v>
      </c>
      <c r="B1272" t="e">
        <v>#N/A</v>
      </c>
      <c r="C1272" s="100" t="s">
        <v>10</v>
      </c>
    </row>
    <row r="1273" spans="1:3" x14ac:dyDescent="0.25">
      <c r="A1273" s="99">
        <v>43469</v>
      </c>
      <c r="B1273" t="e">
        <v>#N/A</v>
      </c>
      <c r="C1273" s="100" t="s">
        <v>10</v>
      </c>
    </row>
    <row r="1274" spans="1:3" x14ac:dyDescent="0.25">
      <c r="A1274" s="99">
        <v>43470</v>
      </c>
      <c r="B1274" t="e">
        <v>#N/A</v>
      </c>
      <c r="C1274" s="100" t="s">
        <v>13</v>
      </c>
    </row>
    <row r="1275" spans="1:3" x14ac:dyDescent="0.25">
      <c r="A1275" s="99">
        <v>43471</v>
      </c>
      <c r="B1275" t="e">
        <v>#N/A</v>
      </c>
      <c r="C1275" s="100" t="s">
        <v>13</v>
      </c>
    </row>
    <row r="1276" spans="1:3" x14ac:dyDescent="0.25">
      <c r="A1276" s="99">
        <v>43465</v>
      </c>
      <c r="B1276" t="e">
        <v>#N/A</v>
      </c>
      <c r="C1276" s="100" t="s">
        <v>10</v>
      </c>
    </row>
    <row r="1277" spans="1:3" x14ac:dyDescent="0.25">
      <c r="A1277" s="99">
        <v>43466</v>
      </c>
      <c r="B1277" t="e">
        <v>#N/A</v>
      </c>
      <c r="C1277" s="100" t="s">
        <v>9</v>
      </c>
    </row>
    <row r="1278" spans="1:3" x14ac:dyDescent="0.25">
      <c r="A1278" s="99">
        <v>43467</v>
      </c>
      <c r="B1278" t="e">
        <v>#N/A</v>
      </c>
      <c r="C1278" s="100" t="s">
        <v>9</v>
      </c>
    </row>
    <row r="1279" spans="1:3" x14ac:dyDescent="0.25">
      <c r="A1279" s="99">
        <v>43468</v>
      </c>
      <c r="B1279" t="e">
        <v>#N/A</v>
      </c>
      <c r="C1279" s="100" t="s">
        <v>13</v>
      </c>
    </row>
    <row r="1280" spans="1:3" x14ac:dyDescent="0.25">
      <c r="A1280" s="99">
        <v>43469</v>
      </c>
      <c r="B1280" t="e">
        <v>#N/A</v>
      </c>
      <c r="C1280" s="100" t="s">
        <v>13</v>
      </c>
    </row>
    <row r="1281" spans="1:3" x14ac:dyDescent="0.25">
      <c r="A1281" s="99">
        <v>43470</v>
      </c>
      <c r="B1281" t="e">
        <v>#N/A</v>
      </c>
      <c r="C1281" s="100" t="s">
        <v>14</v>
      </c>
    </row>
    <row r="1282" spans="1:3" x14ac:dyDescent="0.25">
      <c r="A1282" s="99">
        <v>43471</v>
      </c>
      <c r="B1282" t="e">
        <v>#N/A</v>
      </c>
      <c r="C1282" s="100" t="s">
        <v>14</v>
      </c>
    </row>
    <row r="1283" spans="1:3" x14ac:dyDescent="0.25">
      <c r="A1283" s="99">
        <v>43465</v>
      </c>
      <c r="B1283" t="e">
        <v>#N/A</v>
      </c>
      <c r="C1283" s="100" t="s">
        <v>12</v>
      </c>
    </row>
    <row r="1284" spans="1:3" x14ac:dyDescent="0.25">
      <c r="A1284" s="99">
        <v>43466</v>
      </c>
      <c r="B1284" t="e">
        <v>#N/A</v>
      </c>
      <c r="C1284" s="100" t="s">
        <v>13</v>
      </c>
    </row>
    <row r="1285" spans="1:3" x14ac:dyDescent="0.25">
      <c r="A1285" s="99">
        <v>43467</v>
      </c>
      <c r="B1285" t="e">
        <v>#N/A</v>
      </c>
      <c r="C1285" s="100" t="s">
        <v>12</v>
      </c>
    </row>
    <row r="1286" spans="1:3" x14ac:dyDescent="0.25">
      <c r="A1286" s="99">
        <v>43468</v>
      </c>
      <c r="B1286" t="e">
        <v>#N/A</v>
      </c>
      <c r="C1286" s="100" t="s">
        <v>12</v>
      </c>
    </row>
    <row r="1287" spans="1:3" x14ac:dyDescent="0.25">
      <c r="A1287" s="99">
        <v>43469</v>
      </c>
      <c r="B1287" t="e">
        <v>#N/A</v>
      </c>
      <c r="C1287" s="100" t="s">
        <v>12</v>
      </c>
    </row>
    <row r="1288" spans="1:3" x14ac:dyDescent="0.25">
      <c r="A1288" s="99">
        <v>43470</v>
      </c>
      <c r="B1288" t="e">
        <v>#N/A</v>
      </c>
      <c r="C1288" s="100" t="s">
        <v>12</v>
      </c>
    </row>
    <row r="1289" spans="1:3" x14ac:dyDescent="0.25">
      <c r="A1289" s="99">
        <v>43471</v>
      </c>
      <c r="B1289" t="e">
        <v>#N/A</v>
      </c>
      <c r="C1289" s="100" t="s">
        <v>13</v>
      </c>
    </row>
    <row r="1290" spans="1:3" x14ac:dyDescent="0.25">
      <c r="A1290" s="99">
        <v>43465</v>
      </c>
      <c r="B1290" t="e">
        <v>#N/A</v>
      </c>
      <c r="C1290" s="100" t="s">
        <v>12</v>
      </c>
    </row>
    <row r="1291" spans="1:3" x14ac:dyDescent="0.25">
      <c r="A1291" s="99">
        <v>43466</v>
      </c>
      <c r="B1291" t="e">
        <v>#N/A</v>
      </c>
      <c r="C1291" s="100" t="s">
        <v>10</v>
      </c>
    </row>
    <row r="1292" spans="1:3" x14ac:dyDescent="0.25">
      <c r="A1292" s="99">
        <v>43467</v>
      </c>
      <c r="B1292" t="e">
        <v>#N/A</v>
      </c>
      <c r="C1292" s="100" t="s">
        <v>10</v>
      </c>
    </row>
    <row r="1293" spans="1:3" x14ac:dyDescent="0.25">
      <c r="A1293" s="99">
        <v>43468</v>
      </c>
      <c r="B1293" t="e">
        <v>#N/A</v>
      </c>
      <c r="C1293" s="100" t="s">
        <v>9</v>
      </c>
    </row>
    <row r="1294" spans="1:3" x14ac:dyDescent="0.25">
      <c r="A1294" s="99">
        <v>43469</v>
      </c>
      <c r="B1294" t="e">
        <v>#N/A</v>
      </c>
      <c r="C1294" s="100" t="s">
        <v>9</v>
      </c>
    </row>
    <row r="1295" spans="1:3" x14ac:dyDescent="0.25">
      <c r="A1295" s="99">
        <v>43470</v>
      </c>
      <c r="B1295" t="e">
        <v>#N/A</v>
      </c>
      <c r="C1295" s="100" t="s">
        <v>13</v>
      </c>
    </row>
    <row r="1296" spans="1:3" x14ac:dyDescent="0.25">
      <c r="A1296" s="99">
        <v>43471</v>
      </c>
      <c r="B1296" t="e">
        <v>#N/A</v>
      </c>
      <c r="C1296" s="100" t="s">
        <v>13</v>
      </c>
    </row>
    <row r="1297" spans="1:3" x14ac:dyDescent="0.25">
      <c r="A1297" s="99">
        <v>43465</v>
      </c>
      <c r="B1297" t="e">
        <v>#N/A</v>
      </c>
    </row>
    <row r="1298" spans="1:3" x14ac:dyDescent="0.25">
      <c r="A1298" s="99">
        <v>43466</v>
      </c>
      <c r="B1298" t="e">
        <v>#N/A</v>
      </c>
    </row>
    <row r="1299" spans="1:3" x14ac:dyDescent="0.25">
      <c r="A1299" s="99">
        <v>43467</v>
      </c>
      <c r="B1299" t="e">
        <v>#N/A</v>
      </c>
    </row>
    <row r="1300" spans="1:3" x14ac:dyDescent="0.25">
      <c r="A1300" s="99">
        <v>43468</v>
      </c>
      <c r="B1300" t="e">
        <v>#N/A</v>
      </c>
    </row>
    <row r="1301" spans="1:3" x14ac:dyDescent="0.25">
      <c r="A1301" s="99">
        <v>43469</v>
      </c>
      <c r="B1301" t="e">
        <v>#N/A</v>
      </c>
    </row>
    <row r="1302" spans="1:3" x14ac:dyDescent="0.25">
      <c r="A1302" s="99">
        <v>43470</v>
      </c>
      <c r="B1302" t="e">
        <v>#N/A</v>
      </c>
      <c r="C1302" s="100" t="s">
        <v>13</v>
      </c>
    </row>
    <row r="1303" spans="1:3" x14ac:dyDescent="0.25">
      <c r="A1303" s="99">
        <v>43471</v>
      </c>
      <c r="B1303" t="e">
        <v>#N/A</v>
      </c>
      <c r="C1303" s="100" t="s">
        <v>13</v>
      </c>
    </row>
    <row r="1304" spans="1:3" x14ac:dyDescent="0.25">
      <c r="A1304" s="99">
        <v>43465</v>
      </c>
      <c r="B1304" t="e">
        <v>#N/A</v>
      </c>
    </row>
    <row r="1305" spans="1:3" x14ac:dyDescent="0.25">
      <c r="A1305" s="99">
        <v>43466</v>
      </c>
      <c r="B1305" t="e">
        <v>#N/A</v>
      </c>
    </row>
    <row r="1306" spans="1:3" x14ac:dyDescent="0.25">
      <c r="A1306" s="99">
        <v>43467</v>
      </c>
      <c r="B1306" t="e">
        <v>#N/A</v>
      </c>
    </row>
    <row r="1307" spans="1:3" x14ac:dyDescent="0.25">
      <c r="A1307" s="99">
        <v>43468</v>
      </c>
      <c r="B1307" t="e">
        <v>#N/A</v>
      </c>
    </row>
    <row r="1308" spans="1:3" x14ac:dyDescent="0.25">
      <c r="A1308" s="99">
        <v>43469</v>
      </c>
      <c r="B1308" t="e">
        <v>#N/A</v>
      </c>
    </row>
    <row r="1309" spans="1:3" x14ac:dyDescent="0.25">
      <c r="A1309" s="99">
        <v>43470</v>
      </c>
      <c r="B1309" t="e">
        <v>#N/A</v>
      </c>
      <c r="C1309" s="100" t="s">
        <v>13</v>
      </c>
    </row>
    <row r="1310" spans="1:3" x14ac:dyDescent="0.25">
      <c r="A1310" s="99">
        <v>43471</v>
      </c>
      <c r="B1310" t="e">
        <v>#N/A</v>
      </c>
      <c r="C1310" s="100" t="s">
        <v>13</v>
      </c>
    </row>
    <row r="1311" spans="1:3" x14ac:dyDescent="0.25">
      <c r="A1311" s="99">
        <v>43465</v>
      </c>
      <c r="B1311" t="e">
        <v>#N/A</v>
      </c>
    </row>
    <row r="1312" spans="1:3" x14ac:dyDescent="0.25">
      <c r="A1312" s="99">
        <v>43466</v>
      </c>
      <c r="B1312" t="e">
        <v>#N/A</v>
      </c>
    </row>
    <row r="1313" spans="1:3" x14ac:dyDescent="0.25">
      <c r="A1313" s="99">
        <v>43467</v>
      </c>
      <c r="B1313" t="e">
        <v>#N/A</v>
      </c>
    </row>
    <row r="1314" spans="1:3" x14ac:dyDescent="0.25">
      <c r="A1314" s="99">
        <v>43468</v>
      </c>
      <c r="B1314" t="e">
        <v>#N/A</v>
      </c>
    </row>
    <row r="1315" spans="1:3" x14ac:dyDescent="0.25">
      <c r="A1315" s="99">
        <v>43469</v>
      </c>
      <c r="B1315" t="e">
        <v>#N/A</v>
      </c>
    </row>
    <row r="1316" spans="1:3" x14ac:dyDescent="0.25">
      <c r="A1316" s="99">
        <v>43470</v>
      </c>
      <c r="B1316" t="e">
        <v>#N/A</v>
      </c>
      <c r="C1316" s="100" t="s">
        <v>13</v>
      </c>
    </row>
    <row r="1317" spans="1:3" x14ac:dyDescent="0.25">
      <c r="A1317" s="99">
        <v>43471</v>
      </c>
      <c r="B1317" t="e">
        <v>#N/A</v>
      </c>
      <c r="C1317" s="100" t="s">
        <v>13</v>
      </c>
    </row>
    <row r="1318" spans="1:3" x14ac:dyDescent="0.25">
      <c r="A1318" s="99">
        <v>43465</v>
      </c>
      <c r="B1318" t="e">
        <v>#N/A</v>
      </c>
    </row>
    <row r="1319" spans="1:3" x14ac:dyDescent="0.25">
      <c r="A1319" s="99">
        <v>43466</v>
      </c>
      <c r="B1319" t="e">
        <v>#N/A</v>
      </c>
    </row>
    <row r="1320" spans="1:3" x14ac:dyDescent="0.25">
      <c r="A1320" s="99">
        <v>43467</v>
      </c>
      <c r="B1320" t="e">
        <v>#N/A</v>
      </c>
    </row>
    <row r="1321" spans="1:3" x14ac:dyDescent="0.25">
      <c r="A1321" s="99">
        <v>43468</v>
      </c>
      <c r="B1321" t="e">
        <v>#N/A</v>
      </c>
    </row>
    <row r="1322" spans="1:3" x14ac:dyDescent="0.25">
      <c r="A1322" s="99">
        <v>43469</v>
      </c>
      <c r="B1322" t="e">
        <v>#N/A</v>
      </c>
    </row>
    <row r="1323" spans="1:3" x14ac:dyDescent="0.25">
      <c r="A1323" s="99">
        <v>43470</v>
      </c>
      <c r="B1323" t="e">
        <v>#N/A</v>
      </c>
      <c r="C1323" s="100" t="s">
        <v>13</v>
      </c>
    </row>
    <row r="1324" spans="1:3" x14ac:dyDescent="0.25">
      <c r="A1324" s="99">
        <v>43471</v>
      </c>
      <c r="B1324" t="e">
        <v>#N/A</v>
      </c>
      <c r="C1324" s="100" t="s">
        <v>13</v>
      </c>
    </row>
    <row r="1325" spans="1:3" x14ac:dyDescent="0.25">
      <c r="A1325" s="99">
        <v>43465</v>
      </c>
      <c r="B1325" t="e">
        <v>#N/A</v>
      </c>
    </row>
    <row r="1326" spans="1:3" x14ac:dyDescent="0.25">
      <c r="A1326" s="99">
        <v>43466</v>
      </c>
      <c r="B1326" t="e">
        <v>#N/A</v>
      </c>
    </row>
    <row r="1327" spans="1:3" x14ac:dyDescent="0.25">
      <c r="A1327" s="99">
        <v>43467</v>
      </c>
      <c r="B1327" t="e">
        <v>#N/A</v>
      </c>
    </row>
    <row r="1328" spans="1:3" x14ac:dyDescent="0.25">
      <c r="A1328" s="99">
        <v>43468</v>
      </c>
      <c r="B1328" t="e">
        <v>#N/A</v>
      </c>
    </row>
    <row r="1329" spans="1:3" x14ac:dyDescent="0.25">
      <c r="A1329" s="99">
        <v>43469</v>
      </c>
      <c r="B1329" t="e">
        <v>#N/A</v>
      </c>
    </row>
    <row r="1330" spans="1:3" x14ac:dyDescent="0.25">
      <c r="A1330" s="99">
        <v>43470</v>
      </c>
      <c r="B1330" t="e">
        <v>#N/A</v>
      </c>
      <c r="C1330" s="100" t="s">
        <v>13</v>
      </c>
    </row>
    <row r="1331" spans="1:3" x14ac:dyDescent="0.25">
      <c r="A1331" s="99">
        <v>43471</v>
      </c>
      <c r="B1331" t="e">
        <v>#N/A</v>
      </c>
      <c r="C1331" s="100" t="s">
        <v>13</v>
      </c>
    </row>
    <row r="1332" spans="1:3" x14ac:dyDescent="0.25">
      <c r="A1332" s="99">
        <v>43465</v>
      </c>
      <c r="B1332" t="e">
        <v>#N/A</v>
      </c>
    </row>
    <row r="1333" spans="1:3" x14ac:dyDescent="0.25">
      <c r="A1333" s="99">
        <v>43466</v>
      </c>
      <c r="B1333" t="e">
        <v>#N/A</v>
      </c>
    </row>
    <row r="1334" spans="1:3" x14ac:dyDescent="0.25">
      <c r="A1334" s="99">
        <v>43467</v>
      </c>
      <c r="B1334" t="e">
        <v>#N/A</v>
      </c>
    </row>
    <row r="1335" spans="1:3" x14ac:dyDescent="0.25">
      <c r="A1335" s="99">
        <v>43468</v>
      </c>
      <c r="B1335" t="e">
        <v>#N/A</v>
      </c>
    </row>
    <row r="1336" spans="1:3" x14ac:dyDescent="0.25">
      <c r="A1336" s="99">
        <v>43469</v>
      </c>
      <c r="B1336" t="e">
        <v>#N/A</v>
      </c>
    </row>
    <row r="1337" spans="1:3" x14ac:dyDescent="0.25">
      <c r="A1337" s="99">
        <v>43470</v>
      </c>
      <c r="B1337" t="e">
        <v>#N/A</v>
      </c>
      <c r="C1337" s="100" t="s">
        <v>13</v>
      </c>
    </row>
    <row r="1338" spans="1:3" x14ac:dyDescent="0.25">
      <c r="A1338" s="99">
        <v>43471</v>
      </c>
      <c r="B1338" t="e">
        <v>#N/A</v>
      </c>
      <c r="C1338" s="100" t="s">
        <v>13</v>
      </c>
    </row>
    <row r="1339" spans="1:3" x14ac:dyDescent="0.25">
      <c r="A1339" s="99">
        <v>43465</v>
      </c>
      <c r="B1339" t="e">
        <v>#N/A</v>
      </c>
    </row>
    <row r="1340" spans="1:3" x14ac:dyDescent="0.25">
      <c r="A1340" s="99">
        <v>43466</v>
      </c>
      <c r="B1340" t="e">
        <v>#N/A</v>
      </c>
    </row>
    <row r="1341" spans="1:3" x14ac:dyDescent="0.25">
      <c r="A1341" s="99">
        <v>43467</v>
      </c>
      <c r="B1341" t="e">
        <v>#N/A</v>
      </c>
    </row>
    <row r="1342" spans="1:3" x14ac:dyDescent="0.25">
      <c r="A1342" s="99">
        <v>43468</v>
      </c>
      <c r="B1342" t="e">
        <v>#N/A</v>
      </c>
    </row>
    <row r="1343" spans="1:3" x14ac:dyDescent="0.25">
      <c r="A1343" s="99">
        <v>43469</v>
      </c>
      <c r="B1343" t="e">
        <v>#N/A</v>
      </c>
    </row>
    <row r="1344" spans="1:3" x14ac:dyDescent="0.25">
      <c r="A1344" s="99">
        <v>43470</v>
      </c>
      <c r="B1344" t="e">
        <v>#N/A</v>
      </c>
      <c r="C1344" s="100" t="s">
        <v>13</v>
      </c>
    </row>
    <row r="1345" spans="1:3" x14ac:dyDescent="0.25">
      <c r="A1345" s="99">
        <v>43471</v>
      </c>
      <c r="B1345" t="e">
        <v>#N/A</v>
      </c>
      <c r="C1345" s="100" t="s">
        <v>13</v>
      </c>
    </row>
    <row r="1346" spans="1:3" x14ac:dyDescent="0.25">
      <c r="A1346" s="99">
        <v>43465</v>
      </c>
      <c r="B1346" t="e">
        <v>#N/A</v>
      </c>
    </row>
    <row r="1347" spans="1:3" x14ac:dyDescent="0.25">
      <c r="A1347" s="99">
        <v>43466</v>
      </c>
      <c r="B1347" t="e">
        <v>#N/A</v>
      </c>
    </row>
    <row r="1348" spans="1:3" x14ac:dyDescent="0.25">
      <c r="A1348" s="99">
        <v>43467</v>
      </c>
      <c r="B1348" t="e">
        <v>#N/A</v>
      </c>
    </row>
    <row r="1349" spans="1:3" x14ac:dyDescent="0.25">
      <c r="A1349" s="99">
        <v>43468</v>
      </c>
      <c r="B1349" t="e">
        <v>#N/A</v>
      </c>
    </row>
    <row r="1350" spans="1:3" x14ac:dyDescent="0.25">
      <c r="A1350" s="99">
        <v>43469</v>
      </c>
      <c r="B1350" t="e">
        <v>#N/A</v>
      </c>
    </row>
    <row r="1351" spans="1:3" x14ac:dyDescent="0.25">
      <c r="A1351" s="99">
        <v>43470</v>
      </c>
      <c r="B1351" t="e">
        <v>#N/A</v>
      </c>
      <c r="C1351" s="100" t="s">
        <v>13</v>
      </c>
    </row>
    <row r="1352" spans="1:3" x14ac:dyDescent="0.25">
      <c r="A1352" s="99">
        <v>43471</v>
      </c>
      <c r="B1352" t="e">
        <v>#N/A</v>
      </c>
      <c r="C1352" s="10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Competences</vt:lpstr>
      <vt:lpstr>RECAP</vt:lpstr>
      <vt:lpstr>2018</vt:lpstr>
      <vt:lpstr>S48</vt:lpstr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Micot, Nicolas            UTC CCS</cp:lastModifiedBy>
  <cp:lastPrinted>2018-11-05T13:48:16Z</cp:lastPrinted>
  <dcterms:created xsi:type="dcterms:W3CDTF">2018-06-06T15:56:42Z</dcterms:created>
  <dcterms:modified xsi:type="dcterms:W3CDTF">2018-11-06T10:37:13Z</dcterms:modified>
</cp:coreProperties>
</file>