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1840" windowHeight="13740" tabRatio="500"/>
  </bookViews>
  <sheets>
    <sheet name="Tableau de bord du projet" sheetId="1" r:id="rId1"/>
    <sheet name="Notes" sheetId="5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5" i="5" l="1"/>
  <c r="G15" i="5"/>
  <c r="I15" i="5"/>
  <c r="H4" i="5"/>
  <c r="G4" i="5"/>
  <c r="I4" i="5"/>
  <c r="H14" i="5"/>
  <c r="G14" i="5"/>
  <c r="I14" i="5"/>
  <c r="H13" i="5"/>
  <c r="G13" i="5"/>
  <c r="I13" i="5"/>
  <c r="H12" i="5"/>
  <c r="G12" i="5"/>
  <c r="I12" i="5"/>
  <c r="H11" i="5"/>
  <c r="G11" i="5"/>
  <c r="I11" i="5"/>
  <c r="H10" i="5"/>
  <c r="G10" i="5"/>
  <c r="I10" i="5"/>
  <c r="H9" i="5"/>
  <c r="G9" i="5"/>
  <c r="I9" i="5"/>
  <c r="H8" i="5"/>
  <c r="G8" i="5"/>
  <c r="I8" i="5"/>
  <c r="H7" i="5"/>
  <c r="G7" i="5"/>
  <c r="I7" i="5"/>
  <c r="H6" i="5"/>
  <c r="G6" i="5"/>
  <c r="I6" i="5"/>
  <c r="H5" i="5"/>
  <c r="G5" i="5"/>
  <c r="I5" i="5"/>
</calcChain>
</file>

<file path=xl/sharedStrings.xml><?xml version="1.0" encoding="utf-8"?>
<sst xmlns="http://schemas.openxmlformats.org/spreadsheetml/2006/main" count="109" uniqueCount="54">
  <si>
    <t>★</t>
  </si>
  <si>
    <t>Budget</t>
  </si>
  <si>
    <t>Actions</t>
  </si>
  <si>
    <t>[Date]</t>
  </si>
  <si>
    <t>Nom du projet :</t>
  </si>
  <si>
    <t>Date du rapport :</t>
  </si>
  <si>
    <t>Achevé</t>
  </si>
  <si>
    <t>[Nom]</t>
  </si>
  <si>
    <t>En bonne voie</t>
  </si>
  <si>
    <t>Tâches</t>
  </si>
  <si>
    <t>Assignée à</t>
  </si>
  <si>
    <t>Priorité</t>
  </si>
  <si>
    <t>Statut</t>
  </si>
  <si>
    <t>Pourcentage des tâches achevées</t>
  </si>
  <si>
    <t>En retard</t>
  </si>
  <si>
    <t>En cours</t>
  </si>
  <si>
    <t>Non commencé</t>
  </si>
  <si>
    <t>Réel</t>
  </si>
  <si>
    <t>Éléments en attente</t>
  </si>
  <si>
    <t>Demandes de modifications</t>
  </si>
  <si>
    <t>Table des tâches</t>
  </si>
  <si>
    <t>Début</t>
  </si>
  <si>
    <t>Fin</t>
  </si>
  <si>
    <t>Jours</t>
  </si>
  <si>
    <t>S'accorder sur les objectifs</t>
  </si>
  <si>
    <t>Demandes détaillées</t>
  </si>
  <si>
    <t>Demande d'équipement</t>
  </si>
  <si>
    <t>Plan final des ressources</t>
  </si>
  <si>
    <t>Personnel</t>
  </si>
  <si>
    <t>Demandes techniques</t>
  </si>
  <si>
    <t>Test</t>
  </si>
  <si>
    <t>Développement achevé</t>
  </si>
  <si>
    <t>Configuration du matériel</t>
  </si>
  <si>
    <t>Test du système</t>
  </si>
  <si>
    <t>Lancement</t>
  </si>
  <si>
    <t>Alexandre</t>
  </si>
  <si>
    <t>Frank</t>
  </si>
  <si>
    <t>Jacques</t>
  </si>
  <si>
    <t>Alex</t>
  </si>
  <si>
    <t>Carinne</t>
  </si>
  <si>
    <t>Demandes d'équipement</t>
  </si>
  <si>
    <t>Organiser la réunion de démarrage</t>
  </si>
  <si>
    <t>Statut du projet :</t>
  </si>
  <si>
    <t>Terminé</t>
  </si>
  <si>
    <t>En attente</t>
  </si>
  <si>
    <t>Développement terminé</t>
  </si>
  <si>
    <t>Prévu</t>
  </si>
  <si>
    <t>Décisions</t>
  </si>
  <si>
    <t>Responsable</t>
  </si>
  <si>
    <t>Tableau de bord de gestion de projet</t>
  </si>
  <si>
    <t>S Deb</t>
  </si>
  <si>
    <t>S Fin</t>
  </si>
  <si>
    <t>A Deb</t>
  </si>
  <si>
    <t>A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</si>
</sst>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;@"/>
    <numFmt numFmtId="165" formatCode="[$-40C]d\-mmm;@"/>
  </numFmts>
  <fonts count="18">
    <font>
      <sz val="1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b/>
      <sz val="11"/>
      <color rgb="FFFF0000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color rgb="FFFF6600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2"/>
      <color theme="1"/>
      <name val="Calibri"/>
      <family val="2"/>
      <charset val="134"/>
      <scheme val="minor"/>
    </font>
    <font>
      <sz val="16"/>
      <color theme="1"/>
      <name val="Calibri"/>
      <family val="2"/>
      <charset val="134"/>
      <scheme val="minor"/>
    </font>
    <font>
      <sz val="16"/>
      <color theme="1"/>
      <name val="Zapf Dingbats"/>
      <family val="2"/>
      <charset val="134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0080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22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3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5" xfId="0" applyBorder="1"/>
    <xf numFmtId="0" fontId="0" fillId="4" borderId="0" xfId="0" applyFill="1"/>
    <xf numFmtId="0" fontId="2" fillId="4" borderId="0" xfId="0" applyFont="1" applyFill="1" applyBorder="1"/>
    <xf numFmtId="0" fontId="0" fillId="4" borderId="0" xfId="0" applyFill="1" applyBorder="1"/>
    <xf numFmtId="9" fontId="6" fillId="0" borderId="1" xfId="0" applyNumberFormat="1" applyFont="1" applyBorder="1" applyAlignment="1">
      <alignment horizontal="center"/>
    </xf>
    <xf numFmtId="10" fontId="0" fillId="0" borderId="0" xfId="0" applyNumberFormat="1"/>
    <xf numFmtId="0" fontId="0" fillId="0" borderId="0" xfId="0" applyFill="1"/>
    <xf numFmtId="0" fontId="12" fillId="4" borderId="0" xfId="0" applyFont="1" applyFill="1" applyBorder="1"/>
    <xf numFmtId="0" fontId="12" fillId="4" borderId="0" xfId="0" applyFont="1" applyFill="1" applyBorder="1" applyAlignment="1">
      <alignment horizontal="center"/>
    </xf>
    <xf numFmtId="0" fontId="14" fillId="4" borderId="0" xfId="0" applyFont="1" applyFill="1" applyBorder="1"/>
    <xf numFmtId="0" fontId="9" fillId="4" borderId="0" xfId="0" applyFont="1" applyFill="1" applyBorder="1" applyAlignment="1">
      <alignment horizontal="center"/>
    </xf>
    <xf numFmtId="0" fontId="9" fillId="0" borderId="0" xfId="0" applyFont="1"/>
    <xf numFmtId="10" fontId="0" fillId="0" borderId="5" xfId="0" applyNumberFormat="1" applyBorder="1"/>
    <xf numFmtId="3" fontId="0" fillId="0" borderId="5" xfId="0" applyNumberFormat="1" applyBorder="1"/>
    <xf numFmtId="0" fontId="10" fillId="4" borderId="0" xfId="0" applyFont="1" applyFill="1" applyBorder="1"/>
    <xf numFmtId="0" fontId="10" fillId="4" borderId="0" xfId="0" applyFont="1" applyFill="1"/>
    <xf numFmtId="0" fontId="1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10" fontId="10" fillId="4" borderId="0" xfId="0" applyNumberFormat="1" applyFont="1" applyFill="1" applyBorder="1"/>
    <xf numFmtId="0" fontId="13" fillId="4" borderId="0" xfId="0" applyFont="1" applyFill="1"/>
    <xf numFmtId="0" fontId="13" fillId="4" borderId="0" xfId="0" applyFont="1" applyFill="1" applyBorder="1"/>
    <xf numFmtId="10" fontId="0" fillId="4" borderId="0" xfId="0" applyNumberFormat="1" applyFont="1" applyFill="1" applyBorder="1"/>
    <xf numFmtId="0" fontId="13" fillId="0" borderId="0" xfId="0" applyFont="1"/>
    <xf numFmtId="14" fontId="13" fillId="4" borderId="0" xfId="0" applyNumberFormat="1" applyFont="1" applyFill="1" applyAlignment="1">
      <alignment horizontal="center"/>
    </xf>
    <xf numFmtId="0" fontId="15" fillId="4" borderId="0" xfId="0" applyFont="1" applyFill="1" applyAlignment="1">
      <alignment horizontal="center"/>
    </xf>
    <xf numFmtId="9" fontId="13" fillId="4" borderId="0" xfId="0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164" fontId="0" fillId="0" borderId="0" xfId="0" applyNumberFormat="1"/>
    <xf numFmtId="164" fontId="1" fillId="2" borderId="0" xfId="0" applyNumberFormat="1" applyFont="1" applyFill="1" applyBorder="1" applyAlignment="1">
      <alignment horizontal="center" vertical="center"/>
    </xf>
    <xf numFmtId="164" fontId="0" fillId="0" borderId="0" xfId="0" applyNumberFormat="1" applyFill="1"/>
    <xf numFmtId="0" fontId="16" fillId="2" borderId="0" xfId="0" applyFont="1" applyFill="1" applyBorder="1" applyAlignment="1">
      <alignment horizontal="center" vertical="center"/>
    </xf>
    <xf numFmtId="0" fontId="0" fillId="0" borderId="5" xfId="0" applyFill="1" applyBorder="1"/>
    <xf numFmtId="0" fontId="0" fillId="0" borderId="4" xfId="0" applyFill="1" applyBorder="1"/>
    <xf numFmtId="0" fontId="9" fillId="0" borderId="6" xfId="0" applyFont="1" applyFill="1" applyBorder="1"/>
    <xf numFmtId="0" fontId="0" fillId="0" borderId="6" xfId="0" applyFill="1" applyBorder="1"/>
    <xf numFmtId="0" fontId="0" fillId="0" borderId="4" xfId="0" applyFill="1" applyBorder="1" applyAlignment="1">
      <alignment horizontal="left"/>
    </xf>
    <xf numFmtId="165" fontId="0" fillId="0" borderId="3" xfId="0" applyNumberFormat="1" applyBorder="1" applyAlignment="1">
      <alignment horizontal="center"/>
    </xf>
    <xf numFmtId="165" fontId="0" fillId="3" borderId="4" xfId="0" applyNumberFormat="1" applyFill="1" applyBorder="1" applyAlignment="1">
      <alignment horizontal="center"/>
    </xf>
    <xf numFmtId="0" fontId="17" fillId="4" borderId="0" xfId="0" applyFont="1" applyFill="1" applyBorder="1"/>
    <xf numFmtId="10" fontId="0" fillId="0" borderId="0" xfId="0" applyNumberFormat="1" applyBorder="1"/>
    <xf numFmtId="3" fontId="0" fillId="0" borderId="0" xfId="0" applyNumberFormat="1" applyBorder="1"/>
    <xf numFmtId="0" fontId="0" fillId="0" borderId="0" xfId="0" applyFill="1" applyBorder="1"/>
    <xf numFmtId="0" fontId="0" fillId="0" borderId="0" xfId="0" applyBorder="1"/>
  </cellXfs>
  <cellStyles count="12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Normal" xfId="0" builtinId="0"/>
  </cellStyles>
  <dxfs count="0"/>
  <tableStyles count="0" defaultTableStyle="TableStyleMedium9" defaultPivotStyle="PivotStyleMedium4"/>
  <colors>
    <mruColors>
      <color rgb="FFFFE70E"/>
      <color rgb="FFFFF9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Notes!$G$3</c:f>
              <c:strCache>
                <c:ptCount val="1"/>
                <c:pt idx="0">
                  <c:v>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Notes!$A$4:$A$15</c:f>
              <c:strCache>
                <c:ptCount val="12"/>
                <c:pt idx="0">
                  <c:v>Organiser la réunion de démarrage</c:v>
                </c:pt>
                <c:pt idx="1">
                  <c:v>S'accorder sur les objectifs</c:v>
                </c:pt>
                <c:pt idx="2">
                  <c:v>Demandes détaillées</c:v>
                </c:pt>
                <c:pt idx="3">
                  <c:v>Demandes d'équipement</c:v>
                </c:pt>
                <c:pt idx="4">
                  <c:v>Plan final des ressources</c:v>
                </c:pt>
                <c:pt idx="5">
                  <c:v>Personnel</c:v>
                </c:pt>
                <c:pt idx="6">
                  <c:v>Demandes techniques</c:v>
                </c:pt>
                <c:pt idx="7">
                  <c:v>Test</c:v>
                </c:pt>
                <c:pt idx="8">
                  <c:v>Développement achevé</c:v>
                </c:pt>
                <c:pt idx="9">
                  <c:v>Configuration du matériel</c:v>
                </c:pt>
                <c:pt idx="10">
                  <c:v>Test du système</c:v>
                </c:pt>
                <c:pt idx="11">
                  <c:v>Lancement</c:v>
                </c:pt>
              </c:strCache>
            </c:strRef>
          </c:cat>
          <c:val>
            <c:numRef>
              <c:f>Notes!$G$4:$G$15</c:f>
              <c:numCache>
                <c:formatCode>[$-40C]d\-mmm;@</c:formatCode>
                <c:ptCount val="12"/>
                <c:pt idx="0">
                  <c:v>43591</c:v>
                </c:pt>
                <c:pt idx="1">
                  <c:v>43598</c:v>
                </c:pt>
                <c:pt idx="2">
                  <c:v>43682</c:v>
                </c:pt>
                <c:pt idx="3">
                  <c:v>43696</c:v>
                </c:pt>
                <c:pt idx="4">
                  <c:v>43710</c:v>
                </c:pt>
                <c:pt idx="5">
                  <c:v>43724</c:v>
                </c:pt>
                <c:pt idx="6">
                  <c:v>43738</c:v>
                </c:pt>
                <c:pt idx="7">
                  <c:v>43752</c:v>
                </c:pt>
                <c:pt idx="8">
                  <c:v>43766</c:v>
                </c:pt>
                <c:pt idx="9">
                  <c:v>43794</c:v>
                </c:pt>
                <c:pt idx="10">
                  <c:v>43808</c:v>
                </c:pt>
                <c:pt idx="11">
                  <c:v>43584</c:v>
                </c:pt>
              </c:numCache>
            </c:numRef>
          </c:val>
        </c:ser>
        <c:ser>
          <c:idx val="1"/>
          <c:order val="1"/>
          <c:tx>
            <c:strRef>
              <c:f>Notes!$I$3</c:f>
              <c:strCache>
                <c:ptCount val="1"/>
                <c:pt idx="0">
                  <c:v>Jours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00FF"/>
              </a:solidFill>
            </c:spPr>
          </c:dPt>
          <c:dPt>
            <c:idx val="1"/>
            <c:invertIfNegative val="0"/>
            <c:bubble3D val="0"/>
            <c:spPr>
              <a:solidFill>
                <a:srgbClr val="0000FF"/>
              </a:solidFill>
            </c:spPr>
          </c:dPt>
          <c:dPt>
            <c:idx val="2"/>
            <c:invertIfNegative val="0"/>
            <c:bubble3D val="0"/>
            <c:spPr>
              <a:solidFill>
                <a:srgbClr val="008000"/>
              </a:solidFill>
            </c:spPr>
          </c:dPt>
          <c:dPt>
            <c:idx val="3"/>
            <c:invertIfNegative val="0"/>
            <c:bubble3D val="0"/>
            <c:spPr>
              <a:solidFill>
                <a:srgbClr val="008000"/>
              </a:solidFill>
            </c:spPr>
          </c:dPt>
          <c:dPt>
            <c:idx val="4"/>
            <c:invertIfNegative val="0"/>
            <c:bubble3D val="0"/>
            <c:spPr>
              <a:solidFill>
                <a:srgbClr val="008000"/>
              </a:solidFill>
            </c:spPr>
          </c:dPt>
          <c:dPt>
            <c:idx val="5"/>
            <c:invertIfNegative val="0"/>
            <c:bubble3D val="0"/>
            <c:spPr>
              <a:solidFill>
                <a:srgbClr val="008000"/>
              </a:solidFill>
            </c:spPr>
          </c:dPt>
          <c:dPt>
            <c:idx val="6"/>
            <c:invertIfNegative val="0"/>
            <c:bubble3D val="0"/>
            <c:spPr>
              <a:solidFill>
                <a:srgbClr val="008000"/>
              </a:solidFill>
            </c:spPr>
          </c:dPt>
          <c:dPt>
            <c:idx val="7"/>
            <c:invertIfNegative val="0"/>
            <c:bubble3D val="0"/>
            <c:spPr>
              <a:solidFill>
                <a:srgbClr val="008000"/>
              </a:solidFill>
            </c:spPr>
          </c:dPt>
          <c:dPt>
            <c:idx val="8"/>
            <c:invertIfNegative val="0"/>
            <c:bubble3D val="0"/>
            <c:spPr>
              <a:solidFill>
                <a:srgbClr val="008000"/>
              </a:solidFill>
            </c:spPr>
          </c:dPt>
          <c:dPt>
            <c:idx val="9"/>
            <c:invertIfNegative val="0"/>
            <c:bubble3D val="0"/>
            <c:spPr>
              <a:solidFill>
                <a:srgbClr val="FF6600"/>
              </a:solidFill>
            </c:spPr>
          </c:dPt>
          <c:dPt>
            <c:idx val="10"/>
            <c:invertIfNegative val="0"/>
            <c:bubble3D val="0"/>
            <c:spPr>
              <a:solidFill>
                <a:srgbClr val="FF6600"/>
              </a:solidFill>
            </c:spPr>
          </c:dPt>
          <c:dPt>
            <c:idx val="11"/>
            <c:invertIfNegative val="0"/>
            <c:bubble3D val="0"/>
            <c:spPr>
              <a:solidFill>
                <a:srgbClr val="FF6600"/>
              </a:solidFill>
            </c:spPr>
          </c:dPt>
          <c:dPt>
            <c:idx val="12"/>
            <c:invertIfNegative val="0"/>
            <c:bubble3D val="0"/>
            <c:spPr>
              <a:solidFill>
                <a:srgbClr val="FF6600"/>
              </a:solidFill>
            </c:spPr>
          </c:dPt>
          <c:dPt>
            <c:idx val="13"/>
            <c:invertIfNegative val="0"/>
            <c:bubble3D val="0"/>
            <c:spPr>
              <a:solidFill>
                <a:srgbClr val="FF6600"/>
              </a:solidFill>
            </c:spPr>
          </c:dPt>
          <c:dPt>
            <c:idx val="14"/>
            <c:invertIfNegative val="0"/>
            <c:bubble3D val="0"/>
            <c:spPr>
              <a:solidFill>
                <a:srgbClr val="660066"/>
              </a:solidFill>
            </c:spPr>
          </c:dPt>
          <c:cat>
            <c:strRef>
              <c:f>Notes!$A$4:$A$15</c:f>
              <c:strCache>
                <c:ptCount val="12"/>
                <c:pt idx="0">
                  <c:v>Organiser la réunion de démarrage</c:v>
                </c:pt>
                <c:pt idx="1">
                  <c:v>S'accorder sur les objectifs</c:v>
                </c:pt>
                <c:pt idx="2">
                  <c:v>Demandes détaillées</c:v>
                </c:pt>
                <c:pt idx="3">
                  <c:v>Demandes d'équipement</c:v>
                </c:pt>
                <c:pt idx="4">
                  <c:v>Plan final des ressources</c:v>
                </c:pt>
                <c:pt idx="5">
                  <c:v>Personnel</c:v>
                </c:pt>
                <c:pt idx="6">
                  <c:v>Demandes techniques</c:v>
                </c:pt>
                <c:pt idx="7">
                  <c:v>Test</c:v>
                </c:pt>
                <c:pt idx="8">
                  <c:v>Développement achevé</c:v>
                </c:pt>
                <c:pt idx="9">
                  <c:v>Configuration du matériel</c:v>
                </c:pt>
                <c:pt idx="10">
                  <c:v>Test du système</c:v>
                </c:pt>
                <c:pt idx="11">
                  <c:v>Lancement</c:v>
                </c:pt>
              </c:strCache>
            </c:strRef>
          </c:cat>
          <c:val>
            <c:numRef>
              <c:f>Notes!$I$4:$I$15</c:f>
              <c:numCache>
                <c:formatCode>General</c:formatCode>
                <c:ptCount val="12"/>
                <c:pt idx="0">
                  <c:v>7</c:v>
                </c:pt>
                <c:pt idx="1">
                  <c:v>70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14</c:v>
                </c:pt>
                <c:pt idx="6">
                  <c:v>7</c:v>
                </c:pt>
                <c:pt idx="7">
                  <c:v>7</c:v>
                </c:pt>
                <c:pt idx="8">
                  <c:v>21</c:v>
                </c:pt>
                <c:pt idx="9">
                  <c:v>7</c:v>
                </c:pt>
                <c:pt idx="10">
                  <c:v>28</c:v>
                </c:pt>
                <c:pt idx="11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050688"/>
        <c:axId val="44052480"/>
      </c:barChart>
      <c:catAx>
        <c:axId val="44050688"/>
        <c:scaling>
          <c:orientation val="maxMin"/>
        </c:scaling>
        <c:delete val="0"/>
        <c:axPos val="l"/>
        <c:numFmt formatCode="General" sourceLinked="0"/>
        <c:majorTickMark val="out"/>
        <c:minorTickMark val="none"/>
        <c:tickLblPos val="nextTo"/>
        <c:crossAx val="44052480"/>
        <c:crosses val="autoZero"/>
        <c:auto val="1"/>
        <c:lblAlgn val="ctr"/>
        <c:lblOffset val="100"/>
        <c:noMultiLvlLbl val="0"/>
      </c:catAx>
      <c:valAx>
        <c:axId val="44052480"/>
        <c:scaling>
          <c:orientation val="minMax"/>
        </c:scaling>
        <c:delete val="0"/>
        <c:axPos val="t"/>
        <c:majorGridlines/>
        <c:numFmt formatCode="[$-40C]d\-mmm;@" sourceLinked="1"/>
        <c:majorTickMark val="out"/>
        <c:minorTickMark val="none"/>
        <c:tickLblPos val="nextTo"/>
        <c:crossAx val="440506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" l="0.75" r="0.75" t="1" header="0.5" footer="0.5"/>
    <c:pageSetup orientation="portrait" horizontalDpi="-4" vertic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baseline="0"/>
              <a:t>Statut global des tâches</a:t>
            </a:r>
            <a:endParaRPr lang="en-US"/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8000"/>
              </a:solidFill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Pt>
            <c:idx val="2"/>
            <c:bubble3D val="0"/>
            <c:spPr>
              <a:solidFill>
                <a:srgbClr val="FFE70E"/>
              </a:solidFill>
            </c:spPr>
          </c:dPt>
          <c:dPt>
            <c:idx val="3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cat>
            <c:strRef>
              <c:f>Notes!$A$20:$A$23</c:f>
              <c:strCache>
                <c:ptCount val="4"/>
                <c:pt idx="0">
                  <c:v>Terminé</c:v>
                </c:pt>
                <c:pt idx="1">
                  <c:v>En retard</c:v>
                </c:pt>
                <c:pt idx="2">
                  <c:v>En cours</c:v>
                </c:pt>
                <c:pt idx="3">
                  <c:v>En attente</c:v>
                </c:pt>
              </c:strCache>
            </c:strRef>
          </c:cat>
          <c:val>
            <c:numRef>
              <c:f>Notes!$B$20:$B$23</c:f>
              <c:numCache>
                <c:formatCode>0.00%</c:formatCode>
                <c:ptCount val="4"/>
                <c:pt idx="0">
                  <c:v>0.27272727272727271</c:v>
                </c:pt>
                <c:pt idx="1">
                  <c:v>9.0909090909090912E-2</c:v>
                </c:pt>
                <c:pt idx="2">
                  <c:v>0.18181818181818182</c:v>
                </c:pt>
                <c:pt idx="3">
                  <c:v>0.45454545454545497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Budget</a:t>
            </a:r>
          </a:p>
          <a:p>
            <a:pPr>
              <a:defRPr/>
            </a:pPr>
            <a:endParaRPr lang="en-US"/>
          </a:p>
        </c:rich>
      </c:tx>
      <c:layout/>
      <c:overlay val="0"/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tx2"/>
              </a:solidFill>
            </c:spPr>
          </c:dPt>
          <c:dPt>
            <c:idx val="1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cat>
            <c:strRef>
              <c:f>Notes!$A$27:$A$28</c:f>
              <c:strCache>
                <c:ptCount val="2"/>
                <c:pt idx="0">
                  <c:v>Prévu</c:v>
                </c:pt>
                <c:pt idx="1">
                  <c:v>Réel</c:v>
                </c:pt>
              </c:strCache>
            </c:strRef>
          </c:cat>
          <c:val>
            <c:numRef>
              <c:f>Notes!$B$27:$B$28</c:f>
              <c:numCache>
                <c:formatCode>#,##0</c:formatCode>
                <c:ptCount val="2"/>
                <c:pt idx="0">
                  <c:v>80000</c:v>
                </c:pt>
                <c:pt idx="1">
                  <c:v>50000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089344"/>
        <c:axId val="44090880"/>
      </c:barChart>
      <c:catAx>
        <c:axId val="4408934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44090880"/>
        <c:crossesAt val="0"/>
        <c:auto val="1"/>
        <c:lblAlgn val="ctr"/>
        <c:lblOffset val="100"/>
        <c:noMultiLvlLbl val="0"/>
      </c:catAx>
      <c:valAx>
        <c:axId val="44090880"/>
        <c:scaling>
          <c:orientation val="minMax"/>
          <c:max val="90000"/>
          <c:min val="20000"/>
        </c:scaling>
        <c:delete val="0"/>
        <c:axPos val="b"/>
        <c:majorGridlines/>
        <c:numFmt formatCode="#,##0" sourceLinked="1"/>
        <c:majorTickMark val="out"/>
        <c:minorTickMark val="none"/>
        <c:tickLblPos val="nextTo"/>
        <c:crossAx val="44089344"/>
        <c:crosses val="autoZero"/>
        <c:crossBetween val="between"/>
        <c:majorUnit val="10000"/>
        <c:minorUnit val="5000"/>
      </c:valAx>
    </c:plotArea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Éléments en attente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660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>
                  <a:lumMod val="75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bg1">
                  <a:lumMod val="50000"/>
                </a:schemeClr>
              </a:solidFill>
            </c:spPr>
          </c:dPt>
          <c:cat>
            <c:strRef>
              <c:f>Notes!$A$32:$A$34</c:f>
              <c:strCache>
                <c:ptCount val="3"/>
                <c:pt idx="0">
                  <c:v>Décisions</c:v>
                </c:pt>
                <c:pt idx="1">
                  <c:v>Actions</c:v>
                </c:pt>
                <c:pt idx="2">
                  <c:v>Demandes de modifications</c:v>
                </c:pt>
              </c:strCache>
            </c:strRef>
          </c:cat>
          <c:val>
            <c:numRef>
              <c:f>Notes!$B$32:$B$34</c:f>
              <c:numCache>
                <c:formatCode>General</c:formatCode>
                <c:ptCount val="3"/>
                <c:pt idx="0">
                  <c:v>5</c:v>
                </c:pt>
                <c:pt idx="1">
                  <c:v>2</c:v>
                </c:pt>
                <c:pt idx="2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8952704"/>
        <c:axId val="79237120"/>
      </c:barChart>
      <c:catAx>
        <c:axId val="789527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79237120"/>
        <c:crosses val="autoZero"/>
        <c:auto val="1"/>
        <c:lblAlgn val="ctr"/>
        <c:lblOffset val="100"/>
        <c:noMultiLvlLbl val="0"/>
      </c:catAx>
      <c:valAx>
        <c:axId val="792371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89527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215900</xdr:colOff>
      <xdr:row>7</xdr:row>
      <xdr:rowOff>25400</xdr:rowOff>
    </xdr:from>
    <xdr:to>
      <xdr:col>11</xdr:col>
      <xdr:colOff>977900</xdr:colOff>
      <xdr:row>20</xdr:row>
      <xdr:rowOff>12700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20</xdr:row>
      <xdr:rowOff>165100</xdr:rowOff>
    </xdr:from>
    <xdr:to>
      <xdr:col>3</xdr:col>
      <xdr:colOff>1066800</xdr:colOff>
      <xdr:row>34</xdr:row>
      <xdr:rowOff>12700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165100</xdr:colOff>
      <xdr:row>20</xdr:row>
      <xdr:rowOff>139700</xdr:rowOff>
    </xdr:from>
    <xdr:to>
      <xdr:col>8</xdr:col>
      <xdr:colOff>596900</xdr:colOff>
      <xdr:row>34</xdr:row>
      <xdr:rowOff>25400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787400</xdr:colOff>
      <xdr:row>20</xdr:row>
      <xdr:rowOff>139700</xdr:rowOff>
    </xdr:from>
    <xdr:to>
      <xdr:col>11</xdr:col>
      <xdr:colOff>1003300</xdr:colOff>
      <xdr:row>34</xdr:row>
      <xdr:rowOff>50800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8"/>
  <sheetViews>
    <sheetView tabSelected="1" topLeftCell="A4" zoomScale="70" zoomScaleNormal="70" workbookViewId="0">
      <selection activeCell="M10" sqref="M10"/>
    </sheetView>
  </sheetViews>
  <sheetFormatPr baseColWidth="10" defaultColWidth="11" defaultRowHeight="15.75"/>
  <cols>
    <col min="2" max="2" width="30.5" customWidth="1"/>
    <col min="3" max="3" width="16" customWidth="1"/>
    <col min="4" max="4" width="9.75" customWidth="1"/>
    <col min="5" max="5" width="9.25" customWidth="1"/>
    <col min="6" max="9" width="14.25" customWidth="1"/>
    <col min="10" max="18" width="15.75" customWidth="1"/>
  </cols>
  <sheetData>
    <row r="1" spans="1:34" ht="22.15" customHeight="1">
      <c r="A1" s="12"/>
      <c r="B1" s="53" t="s">
        <v>49</v>
      </c>
      <c r="C1" s="14"/>
      <c r="D1" s="14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</row>
    <row r="2" spans="1:34" ht="22.15" customHeight="1">
      <c r="A2" s="12"/>
      <c r="B2" s="53"/>
      <c r="C2" s="14"/>
      <c r="D2" s="14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</row>
    <row r="3" spans="1:34" ht="22.15" customHeight="1">
      <c r="A3" s="12"/>
      <c r="B3" s="13" t="s">
        <v>4</v>
      </c>
      <c r="C3" s="41" t="s">
        <v>7</v>
      </c>
      <c r="D3" s="35"/>
      <c r="E3" s="14"/>
      <c r="F3" s="35"/>
      <c r="G3" s="36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</row>
    <row r="4" spans="1:34" ht="22.15" customHeight="1">
      <c r="A4" s="12"/>
      <c r="B4" s="37" t="s">
        <v>5</v>
      </c>
      <c r="C4" s="38" t="s">
        <v>3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4" ht="22.15" customHeight="1">
      <c r="A5" s="12"/>
      <c r="B5" s="34" t="s">
        <v>42</v>
      </c>
      <c r="C5" s="39" t="s">
        <v>8</v>
      </c>
      <c r="D5" s="14"/>
      <c r="E5" s="12"/>
      <c r="F5" s="12"/>
      <c r="G5" s="12"/>
      <c r="H5" s="12"/>
      <c r="I5" s="14"/>
      <c r="J5" s="12"/>
      <c r="K5" s="14"/>
      <c r="L5" s="14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</row>
    <row r="6" spans="1:34" ht="22.15" customHeight="1">
      <c r="A6" s="12"/>
      <c r="B6" s="35" t="s">
        <v>43</v>
      </c>
      <c r="C6" s="40">
        <v>0.27</v>
      </c>
      <c r="D6" s="25"/>
      <c r="E6" s="33"/>
      <c r="F6" s="25"/>
      <c r="G6" s="25"/>
      <c r="H6" s="25"/>
      <c r="I6" s="14"/>
      <c r="J6" s="12"/>
      <c r="K6" s="14"/>
      <c r="L6" s="14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22.15" customHeight="1">
      <c r="A7" s="12"/>
      <c r="B7" s="25"/>
      <c r="C7" s="25"/>
      <c r="D7" s="26"/>
      <c r="E7" s="26"/>
      <c r="F7" s="26"/>
      <c r="G7" s="26"/>
      <c r="H7" s="26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30" customHeight="1">
      <c r="A8" s="12"/>
      <c r="B8" s="27" t="s">
        <v>9</v>
      </c>
      <c r="C8" s="27" t="s">
        <v>48</v>
      </c>
      <c r="D8" s="27" t="s">
        <v>11</v>
      </c>
      <c r="E8" s="27" t="s">
        <v>12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</row>
    <row r="9" spans="1:34" ht="22.15" customHeight="1">
      <c r="A9" s="12"/>
      <c r="B9" s="1" t="s">
        <v>41</v>
      </c>
      <c r="C9" s="28" t="s">
        <v>35</v>
      </c>
      <c r="D9" s="29"/>
      <c r="E9" s="15" t="s">
        <v>43</v>
      </c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</row>
    <row r="10" spans="1:34" ht="22.15" customHeight="1">
      <c r="A10" s="12"/>
      <c r="B10" s="1" t="s">
        <v>24</v>
      </c>
      <c r="C10" s="28" t="s">
        <v>36</v>
      </c>
      <c r="D10" s="30" t="s">
        <v>0</v>
      </c>
      <c r="E10" s="15" t="s">
        <v>43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</row>
    <row r="11" spans="1:34" ht="22.15" customHeight="1">
      <c r="A11" s="12"/>
      <c r="B11" s="5" t="s">
        <v>25</v>
      </c>
      <c r="C11" s="28" t="s">
        <v>37</v>
      </c>
      <c r="D11" s="29"/>
      <c r="E11" s="15" t="s">
        <v>43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22.15" customHeight="1">
      <c r="A12" s="12"/>
      <c r="B12" s="5" t="s">
        <v>26</v>
      </c>
      <c r="C12" s="28" t="s">
        <v>37</v>
      </c>
      <c r="D12" s="30" t="s">
        <v>0</v>
      </c>
      <c r="E12" s="2" t="s">
        <v>14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</row>
    <row r="13" spans="1:34" ht="22.15" customHeight="1">
      <c r="A13" s="12"/>
      <c r="B13" s="5" t="s">
        <v>27</v>
      </c>
      <c r="C13" s="28" t="s">
        <v>37</v>
      </c>
      <c r="D13" s="29"/>
      <c r="E13" s="3" t="s">
        <v>15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</row>
    <row r="14" spans="1:34" ht="22.15" customHeight="1">
      <c r="A14" s="12"/>
      <c r="B14" s="5" t="s">
        <v>28</v>
      </c>
      <c r="C14" s="28" t="s">
        <v>38</v>
      </c>
      <c r="D14" s="30" t="s">
        <v>0</v>
      </c>
      <c r="E14" s="3" t="s">
        <v>15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</row>
    <row r="15" spans="1:34" ht="22.15" customHeight="1">
      <c r="A15" s="12"/>
      <c r="B15" s="5" t="s">
        <v>29</v>
      </c>
      <c r="C15" s="28" t="s">
        <v>36</v>
      </c>
      <c r="D15" s="29"/>
      <c r="E15" s="4" t="s">
        <v>44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</row>
    <row r="16" spans="1:34" ht="22.15" customHeight="1">
      <c r="A16" s="12"/>
      <c r="B16" s="5" t="s">
        <v>30</v>
      </c>
      <c r="C16" s="28" t="s">
        <v>39</v>
      </c>
      <c r="D16" s="30" t="s">
        <v>0</v>
      </c>
      <c r="E16" s="4" t="s">
        <v>44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</row>
    <row r="17" spans="1:34" ht="22.15" customHeight="1">
      <c r="A17" s="12"/>
      <c r="B17" s="5" t="s">
        <v>45</v>
      </c>
      <c r="C17" s="28" t="s">
        <v>37</v>
      </c>
      <c r="D17" s="30" t="s">
        <v>0</v>
      </c>
      <c r="E17" s="4" t="s">
        <v>44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</row>
    <row r="18" spans="1:34" ht="22.15" customHeight="1">
      <c r="A18" s="12"/>
      <c r="B18" s="5" t="s">
        <v>32</v>
      </c>
      <c r="C18" s="28" t="s">
        <v>38</v>
      </c>
      <c r="D18" s="29"/>
      <c r="E18" s="4" t="s">
        <v>44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</row>
    <row r="19" spans="1:34" ht="22.15" customHeight="1">
      <c r="A19" s="12"/>
      <c r="B19" s="5" t="s">
        <v>33</v>
      </c>
      <c r="C19" s="28" t="s">
        <v>39</v>
      </c>
      <c r="D19" s="30" t="s">
        <v>0</v>
      </c>
      <c r="E19" s="4" t="s">
        <v>44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</row>
    <row r="20" spans="1:34" ht="22.15" customHeight="1">
      <c r="A20" s="12"/>
      <c r="B20" s="31" t="s">
        <v>34</v>
      </c>
      <c r="C20" s="32"/>
      <c r="D20" s="32"/>
      <c r="E20" s="3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</row>
    <row r="21" spans="1:34" ht="28.9" customHeight="1">
      <c r="A21" s="12"/>
      <c r="B21" s="14"/>
      <c r="C21" s="14"/>
      <c r="D21" s="14"/>
      <c r="E21" s="14"/>
      <c r="F21" s="14"/>
      <c r="G21" s="14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</row>
    <row r="22" spans="1:34">
      <c r="A22" s="12"/>
      <c r="B22" s="14"/>
      <c r="C22" s="14"/>
      <c r="D22" s="14"/>
      <c r="E22" s="14"/>
      <c r="F22" s="14"/>
      <c r="G22" s="14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</row>
    <row r="23" spans="1:34">
      <c r="A23" s="12"/>
      <c r="B23" s="14"/>
      <c r="C23" s="14"/>
      <c r="D23" s="14"/>
      <c r="E23" s="14"/>
      <c r="F23" s="14"/>
      <c r="G23" s="14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>
      <c r="A24" s="12"/>
      <c r="B24" s="20"/>
      <c r="C24" s="21"/>
      <c r="D24" s="21"/>
      <c r="E24" s="21"/>
      <c r="F24" s="21"/>
      <c r="G24" s="14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</row>
    <row r="25" spans="1:34">
      <c r="A25" s="12"/>
      <c r="B25" s="19"/>
      <c r="C25" s="14"/>
      <c r="D25" s="14"/>
      <c r="E25" s="14"/>
      <c r="F25" s="14"/>
      <c r="G25" s="14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</row>
    <row r="26" spans="1:34">
      <c r="A26" s="12"/>
      <c r="B26" s="19"/>
      <c r="C26" s="14"/>
      <c r="D26" s="14"/>
      <c r="E26" s="14"/>
      <c r="F26" s="14"/>
      <c r="G26" s="14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</row>
    <row r="27" spans="1:34">
      <c r="A27" s="12"/>
      <c r="B27" s="19"/>
      <c r="C27" s="14"/>
      <c r="D27" s="14"/>
      <c r="E27" s="14"/>
      <c r="F27" s="14"/>
      <c r="G27" s="14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</row>
    <row r="28" spans="1:34">
      <c r="A28" s="12"/>
      <c r="B28" s="19"/>
      <c r="C28" s="14"/>
      <c r="D28" s="14"/>
      <c r="E28" s="14"/>
      <c r="F28" s="14"/>
      <c r="G28" s="14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</row>
    <row r="29" spans="1:34">
      <c r="A29" s="12"/>
      <c r="B29" s="19"/>
      <c r="C29" s="14"/>
      <c r="D29" s="14"/>
      <c r="E29" s="14"/>
      <c r="F29" s="14"/>
      <c r="G29" s="14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</row>
    <row r="30" spans="1:34">
      <c r="A30" s="12"/>
      <c r="B30" s="19"/>
      <c r="C30" s="14"/>
      <c r="D30" s="14"/>
      <c r="E30" s="14"/>
      <c r="F30" s="14"/>
      <c r="G30" s="14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1:34">
      <c r="A31" s="12"/>
      <c r="B31" s="18"/>
      <c r="C31" s="14"/>
      <c r="D31" s="14"/>
      <c r="E31" s="14"/>
      <c r="F31" s="14"/>
      <c r="G31" s="14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1:34">
      <c r="A32" s="12"/>
      <c r="B32" s="18"/>
      <c r="C32" s="14"/>
      <c r="D32" s="14"/>
      <c r="E32" s="14"/>
      <c r="F32" s="14"/>
      <c r="G32" s="14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</row>
    <row r="33" spans="1:34">
      <c r="A33" s="12"/>
      <c r="B33" s="18"/>
      <c r="C33" s="14"/>
      <c r="D33" s="14"/>
      <c r="E33" s="14"/>
      <c r="F33" s="14"/>
      <c r="G33" s="14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1:34">
      <c r="A34" s="12"/>
      <c r="B34" s="18"/>
      <c r="C34" s="14"/>
      <c r="D34" s="14"/>
      <c r="E34" s="14"/>
      <c r="F34" s="14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  <row r="35" spans="1:34">
      <c r="A35" s="12"/>
      <c r="B35" s="18"/>
      <c r="C35" s="14"/>
      <c r="D35" s="14"/>
      <c r="E35" s="14"/>
      <c r="F35" s="14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1:34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</row>
    <row r="37" spans="1:34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1:34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1:34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1:34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</row>
    <row r="41" spans="1:34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1:34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</row>
    <row r="43" spans="1:34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1:3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</row>
    <row r="45" spans="1:34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1:34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</row>
    <row r="47" spans="1:34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1:34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1:34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1:34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</row>
    <row r="51" spans="1:34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1:34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</row>
    <row r="53" spans="1:34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1:3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</row>
    <row r="55" spans="1:34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1:34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</row>
    <row r="57" spans="1:34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1:34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</row>
    <row r="59" spans="1:34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</row>
    <row r="60" spans="1:34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</row>
    <row r="61" spans="1:34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</row>
    <row r="62" spans="1:34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</row>
    <row r="63" spans="1:34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</row>
    <row r="64" spans="1:3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</row>
    <row r="65" spans="1:34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</row>
    <row r="66" spans="1:34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</row>
    <row r="67" spans="1:34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</row>
    <row r="68" spans="1:34">
      <c r="A68" s="12"/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40"/>
  <sheetViews>
    <sheetView zoomScale="110" zoomScaleNormal="110" zoomScalePageLayoutView="110" workbookViewId="0">
      <selection activeCell="E16" sqref="E16"/>
    </sheetView>
  </sheetViews>
  <sheetFormatPr baseColWidth="10" defaultColWidth="11" defaultRowHeight="15.75"/>
  <cols>
    <col min="1" max="1" width="30.25" customWidth="1"/>
    <col min="2" max="2" width="17.5" customWidth="1"/>
    <col min="3" max="3" width="6.625" bestFit="1" customWidth="1"/>
    <col min="4" max="4" width="6.875" bestFit="1" customWidth="1"/>
    <col min="5" max="5" width="5.75" bestFit="1" customWidth="1"/>
    <col min="6" max="6" width="5.875" bestFit="1" customWidth="1"/>
    <col min="7" max="7" width="11.5" style="42" customWidth="1"/>
    <col min="8" max="8" width="11" style="42"/>
    <col min="10" max="10" width="22.75" customWidth="1"/>
  </cols>
  <sheetData>
    <row r="2" spans="1:23">
      <c r="A2" s="22" t="s">
        <v>20</v>
      </c>
    </row>
    <row r="3" spans="1:23" ht="18.75">
      <c r="A3" s="9" t="s">
        <v>9</v>
      </c>
      <c r="B3" s="45" t="s">
        <v>10</v>
      </c>
      <c r="C3" s="9" t="s">
        <v>50</v>
      </c>
      <c r="D3" s="9" t="s">
        <v>52</v>
      </c>
      <c r="E3" s="9" t="s">
        <v>51</v>
      </c>
      <c r="F3" s="9" t="s">
        <v>53</v>
      </c>
      <c r="G3" s="43" t="s">
        <v>21</v>
      </c>
      <c r="H3" s="43" t="s">
        <v>22</v>
      </c>
      <c r="I3" s="9" t="s">
        <v>23</v>
      </c>
      <c r="J3" s="10" t="s">
        <v>12</v>
      </c>
    </row>
    <row r="4" spans="1:23">
      <c r="A4" s="1" t="s">
        <v>41</v>
      </c>
      <c r="B4" s="28" t="s">
        <v>35</v>
      </c>
      <c r="C4" s="1">
        <v>19</v>
      </c>
      <c r="D4" s="1">
        <v>2019</v>
      </c>
      <c r="E4" s="1">
        <v>20</v>
      </c>
      <c r="F4" s="1">
        <v>2019</v>
      </c>
      <c r="G4" s="51">
        <f t="shared" ref="G4" si="0">IF(COUNTA(C4:F4)&lt;4,"",DATE(D4,1,3)-WEEKDAY(DATE(D4,1,3),3)+7*(C4-1))</f>
        <v>43591</v>
      </c>
      <c r="H4" s="51">
        <f t="shared" ref="H4:H14" si="1">IF(COUNTA(C4:F4)&lt;4,"",DATE(F4,1,3)-WEEKDAY(DATE(F4,1,3),3)+7*(E4-1))</f>
        <v>43598</v>
      </c>
      <c r="I4" s="1">
        <f>IFERROR(H4-G4,"")</f>
        <v>7</v>
      </c>
      <c r="J4" s="15" t="s">
        <v>6</v>
      </c>
    </row>
    <row r="5" spans="1:23">
      <c r="A5" s="1" t="s">
        <v>24</v>
      </c>
      <c r="B5" s="28" t="s">
        <v>36</v>
      </c>
      <c r="C5" s="1">
        <v>20</v>
      </c>
      <c r="D5" s="1">
        <v>2019</v>
      </c>
      <c r="E5" s="1">
        <v>30</v>
      </c>
      <c r="F5" s="1">
        <v>2019</v>
      </c>
      <c r="G5" s="51">
        <f>IF(COUNTA(C5:F5)&lt;4,"",DATE(D5,1,3)-WEEKDAY(DATE(D5,1,3),3)+7*(C5-1))</f>
        <v>43598</v>
      </c>
      <c r="H5" s="51">
        <f>IF(COUNTA(C5:F5)&lt;4,"",DATE(F5,1,3)-WEEKDAY(DATE(F5,1,3),3)+7*(E5-1))</f>
        <v>43668</v>
      </c>
      <c r="I5" s="1">
        <f>IFERROR(H5-G5,"")</f>
        <v>70</v>
      </c>
      <c r="J5" s="15" t="s">
        <v>6</v>
      </c>
    </row>
    <row r="6" spans="1:23">
      <c r="A6" s="5" t="s">
        <v>25</v>
      </c>
      <c r="B6" s="28" t="s">
        <v>37</v>
      </c>
      <c r="C6" s="1">
        <v>32</v>
      </c>
      <c r="D6" s="1">
        <v>2019</v>
      </c>
      <c r="E6" s="1">
        <v>33</v>
      </c>
      <c r="F6" s="1">
        <v>2019</v>
      </c>
      <c r="G6" s="51">
        <f t="shared" ref="G6:G14" si="2">IF(COUNTA(C6:F6)&lt;4,"",DATE(D6,1,3)-WEEKDAY(DATE(D6,1,3),3)+7*(C6-1))</f>
        <v>43682</v>
      </c>
      <c r="H6" s="51">
        <f t="shared" ref="H6:H14" si="3">IF(COUNTA(C6:F6)&lt;4,"",DATE(F6,1,3)-WEEKDAY(DATE(F6,1,3),3)+7*(E6-1))</f>
        <v>43689</v>
      </c>
      <c r="I6" s="1">
        <f t="shared" ref="I6:I15" si="4">IFERROR(H6-G6,"")</f>
        <v>7</v>
      </c>
      <c r="J6" s="15" t="s">
        <v>6</v>
      </c>
    </row>
    <row r="7" spans="1:23">
      <c r="A7" s="5" t="s">
        <v>40</v>
      </c>
      <c r="B7" s="28" t="s">
        <v>37</v>
      </c>
      <c r="C7" s="1">
        <v>34</v>
      </c>
      <c r="D7" s="1">
        <v>2019</v>
      </c>
      <c r="E7" s="1">
        <v>35</v>
      </c>
      <c r="F7" s="1">
        <v>2019</v>
      </c>
      <c r="G7" s="51">
        <f t="shared" si="2"/>
        <v>43696</v>
      </c>
      <c r="H7" s="51">
        <f t="shared" si="3"/>
        <v>43703</v>
      </c>
      <c r="I7" s="1">
        <f t="shared" si="4"/>
        <v>7</v>
      </c>
      <c r="J7" s="2" t="s">
        <v>14</v>
      </c>
    </row>
    <row r="8" spans="1:23">
      <c r="A8" s="5" t="s">
        <v>27</v>
      </c>
      <c r="B8" s="28" t="s">
        <v>37</v>
      </c>
      <c r="C8" s="1">
        <v>36</v>
      </c>
      <c r="D8" s="1">
        <v>2019</v>
      </c>
      <c r="E8" s="1">
        <v>37</v>
      </c>
      <c r="F8" s="1">
        <v>2019</v>
      </c>
      <c r="G8" s="51">
        <f t="shared" si="2"/>
        <v>43710</v>
      </c>
      <c r="H8" s="51">
        <f t="shared" si="3"/>
        <v>43717</v>
      </c>
      <c r="I8" s="1">
        <f t="shared" si="4"/>
        <v>7</v>
      </c>
      <c r="J8" s="3" t="s">
        <v>15</v>
      </c>
    </row>
    <row r="9" spans="1:23">
      <c r="A9" s="5" t="s">
        <v>28</v>
      </c>
      <c r="B9" s="28" t="s">
        <v>38</v>
      </c>
      <c r="C9" s="1">
        <v>38</v>
      </c>
      <c r="D9" s="1">
        <v>2019</v>
      </c>
      <c r="E9" s="1">
        <v>40</v>
      </c>
      <c r="F9" s="1">
        <v>2019</v>
      </c>
      <c r="G9" s="51">
        <f t="shared" si="2"/>
        <v>43724</v>
      </c>
      <c r="H9" s="51">
        <f t="shared" si="3"/>
        <v>43738</v>
      </c>
      <c r="I9" s="1">
        <f t="shared" si="4"/>
        <v>14</v>
      </c>
      <c r="J9" s="3" t="s">
        <v>15</v>
      </c>
    </row>
    <row r="10" spans="1:23">
      <c r="A10" s="5" t="s">
        <v>29</v>
      </c>
      <c r="B10" s="28" t="s">
        <v>36</v>
      </c>
      <c r="C10" s="1">
        <v>40</v>
      </c>
      <c r="D10" s="1">
        <v>2019</v>
      </c>
      <c r="E10" s="1">
        <v>41</v>
      </c>
      <c r="F10" s="1">
        <v>2019</v>
      </c>
      <c r="G10" s="51">
        <f t="shared" si="2"/>
        <v>43738</v>
      </c>
      <c r="H10" s="51">
        <f t="shared" si="3"/>
        <v>43745</v>
      </c>
      <c r="I10" s="1">
        <f t="shared" si="4"/>
        <v>7</v>
      </c>
      <c r="J10" s="4" t="s">
        <v>16</v>
      </c>
    </row>
    <row r="11" spans="1:23">
      <c r="A11" s="5" t="s">
        <v>30</v>
      </c>
      <c r="B11" s="28" t="s">
        <v>39</v>
      </c>
      <c r="C11" s="1">
        <v>42</v>
      </c>
      <c r="D11" s="1">
        <v>2019</v>
      </c>
      <c r="E11" s="1">
        <v>43</v>
      </c>
      <c r="F11" s="1">
        <v>2019</v>
      </c>
      <c r="G11" s="51">
        <f t="shared" si="2"/>
        <v>43752</v>
      </c>
      <c r="H11" s="51">
        <f t="shared" si="3"/>
        <v>43759</v>
      </c>
      <c r="I11" s="1">
        <f t="shared" si="4"/>
        <v>7</v>
      </c>
      <c r="J11" s="4" t="s">
        <v>16</v>
      </c>
    </row>
    <row r="12" spans="1:23">
      <c r="A12" s="5" t="s">
        <v>31</v>
      </c>
      <c r="B12" s="28" t="s">
        <v>37</v>
      </c>
      <c r="C12" s="1">
        <v>44</v>
      </c>
      <c r="D12" s="1">
        <v>2019</v>
      </c>
      <c r="E12" s="1">
        <v>47</v>
      </c>
      <c r="F12" s="1">
        <v>2019</v>
      </c>
      <c r="G12" s="51">
        <f t="shared" si="2"/>
        <v>43766</v>
      </c>
      <c r="H12" s="51">
        <f t="shared" si="3"/>
        <v>43787</v>
      </c>
      <c r="I12" s="1">
        <f t="shared" si="4"/>
        <v>21</v>
      </c>
      <c r="J12" s="4" t="s">
        <v>16</v>
      </c>
    </row>
    <row r="13" spans="1:23">
      <c r="A13" s="5" t="s">
        <v>32</v>
      </c>
      <c r="B13" s="28" t="s">
        <v>38</v>
      </c>
      <c r="C13" s="1">
        <v>48</v>
      </c>
      <c r="D13" s="1">
        <v>2019</v>
      </c>
      <c r="E13" s="1">
        <v>49</v>
      </c>
      <c r="F13" s="1">
        <v>2019</v>
      </c>
      <c r="G13" s="51">
        <f t="shared" si="2"/>
        <v>43794</v>
      </c>
      <c r="H13" s="51">
        <f t="shared" si="3"/>
        <v>43801</v>
      </c>
      <c r="I13" s="1">
        <f t="shared" si="4"/>
        <v>7</v>
      </c>
      <c r="J13" s="4" t="s">
        <v>16</v>
      </c>
    </row>
    <row r="14" spans="1:23">
      <c r="A14" s="5" t="s">
        <v>33</v>
      </c>
      <c r="B14" s="28" t="s">
        <v>39</v>
      </c>
      <c r="C14" s="1">
        <v>50</v>
      </c>
      <c r="D14" s="1">
        <v>2019</v>
      </c>
      <c r="E14" s="1">
        <v>2</v>
      </c>
      <c r="F14" s="1">
        <v>2020</v>
      </c>
      <c r="G14" s="51">
        <f t="shared" si="2"/>
        <v>43808</v>
      </c>
      <c r="H14" s="51">
        <f t="shared" si="3"/>
        <v>43836</v>
      </c>
      <c r="I14" s="1">
        <f t="shared" si="4"/>
        <v>28</v>
      </c>
      <c r="J14" s="4" t="s">
        <v>16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</row>
    <row r="15" spans="1:23" ht="18.75">
      <c r="A15" s="6" t="s">
        <v>34</v>
      </c>
      <c r="B15" s="7"/>
      <c r="C15" s="7">
        <v>18</v>
      </c>
      <c r="D15" s="7">
        <v>2019</v>
      </c>
      <c r="E15" s="7">
        <v>19</v>
      </c>
      <c r="F15" s="7">
        <v>2019</v>
      </c>
      <c r="G15" s="52">
        <f t="shared" ref="G15" si="5">IF(COUNTA(C15:F15)&lt;4,"",DATE(D15,1,3)-WEEKDAY(DATE(D15,1,3),3)+7*(C15-1))</f>
        <v>43584</v>
      </c>
      <c r="H15" s="52">
        <f t="shared" ref="H15" si="6">IF(COUNTA(C15:F15)&lt;4,"",DATE(F15,1,3)-WEEKDAY(DATE(F15,1,3),3)+7*(E15-1))</f>
        <v>43591</v>
      </c>
      <c r="I15" s="7">
        <f t="shared" si="4"/>
        <v>7</v>
      </c>
      <c r="J15" s="8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3"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</row>
    <row r="17" spans="1:23"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</row>
    <row r="18" spans="1:23"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</row>
    <row r="19" spans="1:23">
      <c r="A19" s="22" t="s">
        <v>13</v>
      </c>
      <c r="B19" s="22"/>
      <c r="C19" s="22"/>
      <c r="D19" s="22"/>
      <c r="E19" s="22"/>
      <c r="F19" s="22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</row>
    <row r="20" spans="1:23">
      <c r="A20" s="11" t="s">
        <v>43</v>
      </c>
      <c r="B20" s="23">
        <v>0.27272727272727271</v>
      </c>
      <c r="C20" s="54"/>
      <c r="D20" s="54"/>
      <c r="E20" s="54"/>
      <c r="F20" s="54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</row>
    <row r="21" spans="1:23">
      <c r="A21" s="11" t="s">
        <v>14</v>
      </c>
      <c r="B21" s="23">
        <v>9.0909090909090912E-2</v>
      </c>
      <c r="C21" s="54"/>
      <c r="D21" s="54"/>
      <c r="E21" s="54"/>
      <c r="F21" s="54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</row>
    <row r="22" spans="1:23">
      <c r="A22" s="11" t="s">
        <v>15</v>
      </c>
      <c r="B22" s="23">
        <v>0.18181818181818182</v>
      </c>
      <c r="C22" s="54"/>
      <c r="D22" s="54"/>
      <c r="E22" s="54"/>
      <c r="F22" s="54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</row>
    <row r="23" spans="1:23">
      <c r="A23" s="11" t="s">
        <v>44</v>
      </c>
      <c r="B23" s="23">
        <v>0.45454545454545497</v>
      </c>
      <c r="C23" s="54"/>
      <c r="D23" s="54"/>
      <c r="E23" s="54"/>
      <c r="F23" s="54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</row>
    <row r="24" spans="1:23"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</row>
    <row r="25" spans="1:23"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</row>
    <row r="26" spans="1:23">
      <c r="A26" s="22" t="s">
        <v>1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</row>
    <row r="27" spans="1:23">
      <c r="A27" s="11" t="s">
        <v>46</v>
      </c>
      <c r="B27" s="24">
        <v>80000</v>
      </c>
      <c r="C27" s="55"/>
      <c r="D27" s="55"/>
      <c r="E27" s="55"/>
      <c r="F27" s="55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</row>
    <row r="28" spans="1:23">
      <c r="A28" s="11" t="s">
        <v>17</v>
      </c>
      <c r="B28" s="24">
        <v>50000</v>
      </c>
      <c r="C28" s="55"/>
      <c r="D28" s="55"/>
      <c r="E28" s="55"/>
      <c r="F28" s="55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</row>
    <row r="29" spans="1:23"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</row>
    <row r="30" spans="1:23">
      <c r="A30" s="17"/>
      <c r="B30" s="17"/>
      <c r="C30" s="17"/>
      <c r="D30" s="17"/>
      <c r="E30" s="17"/>
      <c r="F30" s="17"/>
      <c r="G30" s="44"/>
      <c r="H30" s="44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</row>
    <row r="31" spans="1:23">
      <c r="A31" s="48" t="s">
        <v>18</v>
      </c>
      <c r="B31" s="49"/>
      <c r="C31" s="56"/>
      <c r="D31" s="56"/>
      <c r="E31" s="56"/>
      <c r="F31" s="56"/>
      <c r="G31" s="44"/>
      <c r="H31" s="44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</row>
    <row r="32" spans="1:23">
      <c r="A32" s="50" t="s">
        <v>47</v>
      </c>
      <c r="B32" s="47">
        <v>5</v>
      </c>
      <c r="C32" s="56"/>
      <c r="D32" s="56"/>
      <c r="E32" s="56"/>
      <c r="F32" s="56"/>
      <c r="G32" s="44"/>
      <c r="H32" s="44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</row>
    <row r="33" spans="1:23">
      <c r="A33" s="46" t="s">
        <v>2</v>
      </c>
      <c r="B33" s="11">
        <v>2</v>
      </c>
      <c r="C33" s="57"/>
      <c r="D33" s="57"/>
      <c r="E33" s="57"/>
      <c r="F33" s="5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</row>
    <row r="34" spans="1:23">
      <c r="A34" s="46" t="s">
        <v>19</v>
      </c>
      <c r="B34" s="11">
        <v>4</v>
      </c>
      <c r="C34" s="57"/>
      <c r="D34" s="57"/>
      <c r="E34" s="57"/>
      <c r="F34" s="5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</row>
    <row r="35" spans="1:23"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</row>
    <row r="36" spans="1:23"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</row>
    <row r="37" spans="1:23"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</row>
    <row r="38" spans="1:23"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</row>
    <row r="39" spans="1:23"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</row>
    <row r="40" spans="1:23">
      <c r="B40" s="16"/>
      <c r="C40" s="16"/>
      <c r="D40" s="16"/>
      <c r="E40" s="16"/>
      <c r="F40" s="16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 du projet</vt:lpstr>
      <vt:lpstr>Notes</vt:lpstr>
    </vt:vector>
  </TitlesOfParts>
  <Company>Smartsheet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Esposito</dc:creator>
  <cp:lastModifiedBy>Micot, Nicolas            UTC CCS</cp:lastModifiedBy>
  <dcterms:created xsi:type="dcterms:W3CDTF">2015-07-29T21:33:10Z</dcterms:created>
  <dcterms:modified xsi:type="dcterms:W3CDTF">2019-02-22T09:59:24Z</dcterms:modified>
</cp:coreProperties>
</file>