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hidePivotFieldList="1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5D51F806-45EF-4DFE-8F9A-61BCF1D2D41A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Données" sheetId="3" r:id="rId1"/>
    <sheet name="Synthése" sheetId="2" r:id="rId2"/>
  </sheets>
  <definedNames>
    <definedName name="DonnéesExternes_1" localSheetId="1" hidden="1">Synthése!$P$2:$R$98</definedName>
    <definedName name="Entreprise">Synthése!$K$3:$K$10</definedName>
    <definedName name="Horaire">Synthése!$F$3:$F$25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" i="2" l="1"/>
  <c r="L3" i="2" a="1"/>
  <c r="L3" i="2" s="1"/>
  <c r="C17" i="2"/>
  <c r="C14" i="2"/>
  <c r="C5" i="2"/>
  <c r="C6" i="2"/>
  <c r="C7" i="2"/>
  <c r="C8" i="2"/>
  <c r="H28" i="3"/>
  <c r="H29" i="3"/>
  <c r="H30" i="3"/>
  <c r="H50" i="3"/>
  <c r="H51" i="3"/>
  <c r="H52" i="3"/>
  <c r="H74" i="3"/>
  <c r="H89" i="3"/>
  <c r="H111" i="3"/>
  <c r="H112" i="3"/>
  <c r="H113" i="3"/>
  <c r="H134" i="3"/>
  <c r="H135" i="3"/>
  <c r="H172" i="3"/>
  <c r="H173" i="3"/>
  <c r="H194" i="3"/>
  <c r="H195" i="3"/>
  <c r="H196" i="3"/>
  <c r="H212" i="3"/>
  <c r="H218" i="3"/>
  <c r="H233" i="3"/>
  <c r="H255" i="3"/>
  <c r="H256" i="3"/>
  <c r="H257" i="3"/>
  <c r="H278" i="3"/>
  <c r="H279" i="3"/>
  <c r="H295" i="3"/>
  <c r="H316" i="3"/>
  <c r="H317" i="3"/>
  <c r="H338" i="3"/>
  <c r="H339" i="3"/>
  <c r="H340" i="3"/>
  <c r="H362" i="3"/>
  <c r="H377" i="3"/>
  <c r="H378" i="3"/>
  <c r="H399" i="3"/>
  <c r="H400" i="3"/>
  <c r="H401" i="3"/>
  <c r="H422" i="3"/>
  <c r="H423" i="3"/>
  <c r="H440" i="3"/>
  <c r="H460" i="3"/>
  <c r="H461" i="3"/>
  <c r="H482" i="3"/>
  <c r="H483" i="3"/>
  <c r="H484" i="3"/>
  <c r="H506" i="3"/>
  <c r="H521" i="3"/>
  <c r="H543" i="3"/>
  <c r="H544" i="3"/>
  <c r="H545" i="3"/>
  <c r="H566" i="3"/>
  <c r="H567" i="3"/>
  <c r="H604" i="3"/>
  <c r="H605" i="3"/>
  <c r="H606" i="3"/>
  <c r="H626" i="3"/>
  <c r="H627" i="3"/>
  <c r="H628" i="3"/>
  <c r="H650" i="3"/>
  <c r="H665" i="3"/>
  <c r="H687" i="3"/>
  <c r="H688" i="3"/>
  <c r="H689" i="3"/>
  <c r="H710" i="3"/>
  <c r="H711" i="3"/>
  <c r="H748" i="3"/>
  <c r="H749" i="3"/>
  <c r="H770" i="3"/>
  <c r="H771" i="3"/>
  <c r="H772" i="3"/>
  <c r="H788" i="3"/>
  <c r="H794" i="3"/>
  <c r="H809" i="3"/>
  <c r="H831" i="3"/>
  <c r="H832" i="3"/>
  <c r="H833" i="3"/>
  <c r="H854" i="3"/>
  <c r="H855" i="3"/>
  <c r="H871" i="3"/>
  <c r="H892" i="3"/>
  <c r="H893" i="3"/>
  <c r="H914" i="3"/>
  <c r="H915" i="3"/>
  <c r="H916" i="3"/>
  <c r="H938" i="3"/>
  <c r="H953" i="3"/>
  <c r="H954" i="3"/>
  <c r="H975" i="3"/>
  <c r="H976" i="3"/>
  <c r="H977" i="3"/>
  <c r="H998" i="3"/>
  <c r="H999" i="3"/>
  <c r="H1010" i="3"/>
  <c r="H1011" i="3"/>
  <c r="H1012" i="3"/>
  <c r="H1022" i="3"/>
  <c r="H1023" i="3"/>
  <c r="H1024" i="3"/>
  <c r="H1034" i="3"/>
  <c r="H1035" i="3"/>
  <c r="H1036" i="3"/>
  <c r="H1046" i="3"/>
  <c r="H1047" i="3"/>
  <c r="H1048" i="3"/>
  <c r="H1058" i="3"/>
  <c r="H1059" i="3"/>
  <c r="H1060" i="3"/>
  <c r="H1070" i="3"/>
  <c r="H1071" i="3"/>
  <c r="H1072" i="3"/>
  <c r="H1082" i="3"/>
  <c r="H1083" i="3"/>
  <c r="H1084" i="3"/>
  <c r="H1094" i="3"/>
  <c r="H1095" i="3"/>
  <c r="H1096" i="3"/>
  <c r="H1106" i="3"/>
  <c r="H1107" i="3"/>
  <c r="H1108" i="3"/>
  <c r="H1118" i="3"/>
  <c r="H1119" i="3"/>
  <c r="H1120" i="3"/>
  <c r="H1130" i="3"/>
  <c r="H1131" i="3"/>
  <c r="H1132" i="3"/>
  <c r="H1142" i="3"/>
  <c r="H1143" i="3"/>
  <c r="H1144" i="3"/>
  <c r="H1154" i="3"/>
  <c r="H1155" i="3"/>
  <c r="H1156" i="3"/>
  <c r="H1166" i="3"/>
  <c r="H1167" i="3"/>
  <c r="H1168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H21" i="3" s="1"/>
  <c r="G22" i="3"/>
  <c r="H22" i="3" s="1"/>
  <c r="G23" i="3"/>
  <c r="H23" i="3" s="1"/>
  <c r="G24" i="3"/>
  <c r="H24" i="3" s="1"/>
  <c r="G25" i="3"/>
  <c r="H25" i="3" s="1"/>
  <c r="G26" i="3"/>
  <c r="H26" i="3" s="1"/>
  <c r="G27" i="3"/>
  <c r="H27" i="3" s="1"/>
  <c r="G28" i="3"/>
  <c r="M28" i="3" s="1"/>
  <c r="G29" i="3"/>
  <c r="G30" i="3"/>
  <c r="M30" i="3" s="1"/>
  <c r="G31" i="3"/>
  <c r="G32" i="3"/>
  <c r="G33" i="3"/>
  <c r="H33" i="3" s="1"/>
  <c r="G34" i="3"/>
  <c r="H34" i="3" s="1"/>
  <c r="G35" i="3"/>
  <c r="H35" i="3" s="1"/>
  <c r="G36" i="3"/>
  <c r="H36" i="3" s="1"/>
  <c r="G37" i="3"/>
  <c r="H37" i="3" s="1"/>
  <c r="G38" i="3"/>
  <c r="H38" i="3" s="1"/>
  <c r="G39" i="3"/>
  <c r="H39" i="3" s="1"/>
  <c r="G40" i="3"/>
  <c r="M40" i="3" s="1"/>
  <c r="G41" i="3"/>
  <c r="H41" i="3" s="1"/>
  <c r="G42" i="3"/>
  <c r="G43" i="3"/>
  <c r="G44" i="3"/>
  <c r="G45" i="3"/>
  <c r="H45" i="3" s="1"/>
  <c r="G46" i="3"/>
  <c r="H46" i="3" s="1"/>
  <c r="G47" i="3"/>
  <c r="H47" i="3" s="1"/>
  <c r="G48" i="3"/>
  <c r="H48" i="3" s="1"/>
  <c r="G49" i="3"/>
  <c r="H49" i="3" s="1"/>
  <c r="G50" i="3"/>
  <c r="G51" i="3"/>
  <c r="G52" i="3"/>
  <c r="M52" i="3" s="1"/>
  <c r="G53" i="3"/>
  <c r="H53" i="3" s="1"/>
  <c r="G54" i="3"/>
  <c r="H54" i="3" s="1"/>
  <c r="G55" i="3"/>
  <c r="G56" i="3"/>
  <c r="G57" i="3"/>
  <c r="H57" i="3" s="1"/>
  <c r="G58" i="3"/>
  <c r="H58" i="3" s="1"/>
  <c r="G59" i="3"/>
  <c r="H59" i="3" s="1"/>
  <c r="G60" i="3"/>
  <c r="H60" i="3" s="1"/>
  <c r="G61" i="3"/>
  <c r="H61" i="3" s="1"/>
  <c r="G62" i="3"/>
  <c r="H62" i="3" s="1"/>
  <c r="G63" i="3"/>
  <c r="H63" i="3" s="1"/>
  <c r="G64" i="3"/>
  <c r="M64" i="3" s="1"/>
  <c r="G65" i="3"/>
  <c r="H65" i="3" s="1"/>
  <c r="G66" i="3"/>
  <c r="H66" i="3" s="1"/>
  <c r="G67" i="3"/>
  <c r="H67" i="3" s="1"/>
  <c r="G68" i="3"/>
  <c r="M68" i="3" s="1"/>
  <c r="G69" i="3"/>
  <c r="H69" i="3" s="1"/>
  <c r="G70" i="3"/>
  <c r="H70" i="3" s="1"/>
  <c r="G71" i="3"/>
  <c r="H71" i="3" s="1"/>
  <c r="G72" i="3"/>
  <c r="H72" i="3" s="1"/>
  <c r="G73" i="3"/>
  <c r="H73" i="3" s="1"/>
  <c r="G74" i="3"/>
  <c r="G75" i="3"/>
  <c r="H75" i="3" s="1"/>
  <c r="G76" i="3"/>
  <c r="M76" i="3" s="1"/>
  <c r="G77" i="3"/>
  <c r="H77" i="3" s="1"/>
  <c r="G78" i="3"/>
  <c r="H78" i="3" s="1"/>
  <c r="G79" i="3"/>
  <c r="H79" i="3" s="1"/>
  <c r="G80" i="3"/>
  <c r="H80" i="3" s="1"/>
  <c r="G81" i="3"/>
  <c r="H81" i="3" s="1"/>
  <c r="G82" i="3"/>
  <c r="H82" i="3" s="1"/>
  <c r="G83" i="3"/>
  <c r="H83" i="3" s="1"/>
  <c r="G84" i="3"/>
  <c r="H84" i="3" s="1"/>
  <c r="G85" i="3"/>
  <c r="H85" i="3" s="1"/>
  <c r="G86" i="3"/>
  <c r="H86" i="3" s="1"/>
  <c r="G87" i="3"/>
  <c r="H87" i="3" s="1"/>
  <c r="G88" i="3"/>
  <c r="M88" i="3" s="1"/>
  <c r="G89" i="3"/>
  <c r="G90" i="3"/>
  <c r="M90" i="3" s="1"/>
  <c r="G91" i="3"/>
  <c r="M91" i="3" s="1"/>
  <c r="G92" i="3"/>
  <c r="H92" i="3" s="1"/>
  <c r="G93" i="3"/>
  <c r="H93" i="3" s="1"/>
  <c r="G94" i="3"/>
  <c r="H94" i="3" s="1"/>
  <c r="G95" i="3"/>
  <c r="H95" i="3" s="1"/>
  <c r="G96" i="3"/>
  <c r="H96" i="3" s="1"/>
  <c r="G97" i="3"/>
  <c r="H97" i="3" s="1"/>
  <c r="G98" i="3"/>
  <c r="H98" i="3" s="1"/>
  <c r="G99" i="3"/>
  <c r="H99" i="3" s="1"/>
  <c r="G100" i="3"/>
  <c r="M100" i="3" s="1"/>
  <c r="G101" i="3"/>
  <c r="H101" i="3" s="1"/>
  <c r="G102" i="3"/>
  <c r="H102" i="3" s="1"/>
  <c r="G103" i="3"/>
  <c r="G104" i="3"/>
  <c r="H104" i="3" s="1"/>
  <c r="G105" i="3"/>
  <c r="H105" i="3" s="1"/>
  <c r="G106" i="3"/>
  <c r="H106" i="3" s="1"/>
  <c r="G107" i="3"/>
  <c r="H107" i="3" s="1"/>
  <c r="G108" i="3"/>
  <c r="H108" i="3" s="1"/>
  <c r="G109" i="3"/>
  <c r="H109" i="3" s="1"/>
  <c r="G110" i="3"/>
  <c r="H110" i="3" s="1"/>
  <c r="G111" i="3"/>
  <c r="G112" i="3"/>
  <c r="M112" i="3" s="1"/>
  <c r="G113" i="3"/>
  <c r="G114" i="3"/>
  <c r="H114" i="3" s="1"/>
  <c r="G115" i="3"/>
  <c r="H115" i="3" s="1"/>
  <c r="G116" i="3"/>
  <c r="G117" i="3"/>
  <c r="H117" i="3" s="1"/>
  <c r="G118" i="3"/>
  <c r="H118" i="3" s="1"/>
  <c r="G119" i="3"/>
  <c r="H119" i="3" s="1"/>
  <c r="G120" i="3"/>
  <c r="H120" i="3" s="1"/>
  <c r="G121" i="3"/>
  <c r="H121" i="3" s="1"/>
  <c r="G122" i="3"/>
  <c r="H122" i="3" s="1"/>
  <c r="G123" i="3"/>
  <c r="H123" i="3" s="1"/>
  <c r="G124" i="3"/>
  <c r="M124" i="3" s="1"/>
  <c r="G125" i="3"/>
  <c r="H125" i="3" s="1"/>
  <c r="G126" i="3"/>
  <c r="H126" i="3" s="1"/>
  <c r="G127" i="3"/>
  <c r="H127" i="3" s="1"/>
  <c r="G128" i="3"/>
  <c r="H128" i="3" s="1"/>
  <c r="G129" i="3"/>
  <c r="H129" i="3" s="1"/>
  <c r="G130" i="3"/>
  <c r="H130" i="3" s="1"/>
  <c r="G131" i="3"/>
  <c r="H131" i="3" s="1"/>
  <c r="G132" i="3"/>
  <c r="H132" i="3" s="1"/>
  <c r="G133" i="3"/>
  <c r="H133" i="3" s="1"/>
  <c r="G134" i="3"/>
  <c r="G135" i="3"/>
  <c r="G136" i="3"/>
  <c r="M136" i="3" s="1"/>
  <c r="G137" i="3"/>
  <c r="H137" i="3" s="1"/>
  <c r="G138" i="3"/>
  <c r="H138" i="3" s="1"/>
  <c r="G139" i="3"/>
  <c r="H139" i="3" s="1"/>
  <c r="G140" i="3"/>
  <c r="H140" i="3" s="1"/>
  <c r="G141" i="3"/>
  <c r="H141" i="3" s="1"/>
  <c r="G142" i="3"/>
  <c r="H142" i="3" s="1"/>
  <c r="G143" i="3"/>
  <c r="H143" i="3" s="1"/>
  <c r="G144" i="3"/>
  <c r="H144" i="3" s="1"/>
  <c r="G145" i="3"/>
  <c r="H145" i="3" s="1"/>
  <c r="G146" i="3"/>
  <c r="H146" i="3" s="1"/>
  <c r="G147" i="3"/>
  <c r="H147" i="3" s="1"/>
  <c r="G148" i="3"/>
  <c r="M148" i="3" s="1"/>
  <c r="G149" i="3"/>
  <c r="H149" i="3" s="1"/>
  <c r="G150" i="3"/>
  <c r="M150" i="3" s="1"/>
  <c r="G151" i="3"/>
  <c r="H151" i="3" s="1"/>
  <c r="G152" i="3"/>
  <c r="H152" i="3" s="1"/>
  <c r="G153" i="3"/>
  <c r="H153" i="3" s="1"/>
  <c r="G154" i="3"/>
  <c r="H154" i="3" s="1"/>
  <c r="G155" i="3"/>
  <c r="H155" i="3" s="1"/>
  <c r="G156" i="3"/>
  <c r="H156" i="3" s="1"/>
  <c r="G157" i="3"/>
  <c r="H157" i="3" s="1"/>
  <c r="G158" i="3"/>
  <c r="H158" i="3" s="1"/>
  <c r="G159" i="3"/>
  <c r="H159" i="3" s="1"/>
  <c r="G160" i="3"/>
  <c r="M160" i="3" s="1"/>
  <c r="G161" i="3"/>
  <c r="H161" i="3" s="1"/>
  <c r="G162" i="3"/>
  <c r="H162" i="3" s="1"/>
  <c r="G163" i="3"/>
  <c r="G164" i="3"/>
  <c r="H164" i="3" s="1"/>
  <c r="G165" i="3"/>
  <c r="H165" i="3" s="1"/>
  <c r="G166" i="3"/>
  <c r="H166" i="3" s="1"/>
  <c r="G167" i="3"/>
  <c r="H167" i="3" s="1"/>
  <c r="G168" i="3"/>
  <c r="H168" i="3" s="1"/>
  <c r="G169" i="3"/>
  <c r="H169" i="3" s="1"/>
  <c r="G170" i="3"/>
  <c r="H170" i="3" s="1"/>
  <c r="G171" i="3"/>
  <c r="H171" i="3" s="1"/>
  <c r="G172" i="3"/>
  <c r="M172" i="3" s="1"/>
  <c r="G173" i="3"/>
  <c r="G174" i="3"/>
  <c r="M174" i="3" s="1"/>
  <c r="G175" i="3"/>
  <c r="H175" i="3" s="1"/>
  <c r="G176" i="3"/>
  <c r="G177" i="3"/>
  <c r="H177" i="3" s="1"/>
  <c r="G178" i="3"/>
  <c r="H178" i="3" s="1"/>
  <c r="G179" i="3"/>
  <c r="H179" i="3" s="1"/>
  <c r="G180" i="3"/>
  <c r="H180" i="3" s="1"/>
  <c r="G181" i="3"/>
  <c r="H181" i="3" s="1"/>
  <c r="G182" i="3"/>
  <c r="H182" i="3" s="1"/>
  <c r="G183" i="3"/>
  <c r="H183" i="3" s="1"/>
  <c r="G184" i="3"/>
  <c r="M184" i="3" s="1"/>
  <c r="G185" i="3"/>
  <c r="H185" i="3" s="1"/>
  <c r="G186" i="3"/>
  <c r="G187" i="3"/>
  <c r="G188" i="3"/>
  <c r="H188" i="3" s="1"/>
  <c r="G189" i="3"/>
  <c r="H189" i="3" s="1"/>
  <c r="G190" i="3"/>
  <c r="H190" i="3" s="1"/>
  <c r="G191" i="3"/>
  <c r="H191" i="3" s="1"/>
  <c r="G192" i="3"/>
  <c r="H192" i="3" s="1"/>
  <c r="G193" i="3"/>
  <c r="H193" i="3" s="1"/>
  <c r="G194" i="3"/>
  <c r="G195" i="3"/>
  <c r="G196" i="3"/>
  <c r="M196" i="3" s="1"/>
  <c r="G197" i="3"/>
  <c r="H197" i="3" s="1"/>
  <c r="G198" i="3"/>
  <c r="H198" i="3" s="1"/>
  <c r="G199" i="3"/>
  <c r="G200" i="3"/>
  <c r="G201" i="3"/>
  <c r="H201" i="3" s="1"/>
  <c r="G202" i="3"/>
  <c r="H202" i="3" s="1"/>
  <c r="G203" i="3"/>
  <c r="H203" i="3" s="1"/>
  <c r="G204" i="3"/>
  <c r="H204" i="3" s="1"/>
  <c r="G205" i="3"/>
  <c r="H205" i="3" s="1"/>
  <c r="G206" i="3"/>
  <c r="H206" i="3" s="1"/>
  <c r="G207" i="3"/>
  <c r="H207" i="3" s="1"/>
  <c r="G208" i="3"/>
  <c r="M208" i="3" s="1"/>
  <c r="G209" i="3"/>
  <c r="H209" i="3" s="1"/>
  <c r="G210" i="3"/>
  <c r="H210" i="3" s="1"/>
  <c r="G211" i="3"/>
  <c r="M211" i="3" s="1"/>
  <c r="G212" i="3"/>
  <c r="M212" i="3" s="1"/>
  <c r="G213" i="3"/>
  <c r="H213" i="3" s="1"/>
  <c r="G214" i="3"/>
  <c r="H214" i="3" s="1"/>
  <c r="G215" i="3"/>
  <c r="H215" i="3" s="1"/>
  <c r="G216" i="3"/>
  <c r="H216" i="3" s="1"/>
  <c r="G217" i="3"/>
  <c r="H217" i="3" s="1"/>
  <c r="G218" i="3"/>
  <c r="G219" i="3"/>
  <c r="H219" i="3" s="1"/>
  <c r="G220" i="3"/>
  <c r="M220" i="3" s="1"/>
  <c r="G221" i="3"/>
  <c r="H221" i="3" s="1"/>
  <c r="G222" i="3"/>
  <c r="H222" i="3" s="1"/>
  <c r="G223" i="3"/>
  <c r="H223" i="3" s="1"/>
  <c r="G224" i="3"/>
  <c r="H224" i="3" s="1"/>
  <c r="G225" i="3"/>
  <c r="H225" i="3" s="1"/>
  <c r="G226" i="3"/>
  <c r="H226" i="3" s="1"/>
  <c r="G227" i="3"/>
  <c r="H227" i="3" s="1"/>
  <c r="G228" i="3"/>
  <c r="H228" i="3" s="1"/>
  <c r="G229" i="3"/>
  <c r="H229" i="3" s="1"/>
  <c r="G230" i="3"/>
  <c r="H230" i="3" s="1"/>
  <c r="G231" i="3"/>
  <c r="H231" i="3" s="1"/>
  <c r="G232" i="3"/>
  <c r="M232" i="3" s="1"/>
  <c r="G233" i="3"/>
  <c r="G234" i="3"/>
  <c r="M234" i="3" s="1"/>
  <c r="G235" i="3"/>
  <c r="H235" i="3" s="1"/>
  <c r="G236" i="3"/>
  <c r="H236" i="3" s="1"/>
  <c r="G237" i="3"/>
  <c r="H237" i="3" s="1"/>
  <c r="G238" i="3"/>
  <c r="H238" i="3" s="1"/>
  <c r="G239" i="3"/>
  <c r="H239" i="3" s="1"/>
  <c r="G240" i="3"/>
  <c r="H240" i="3" s="1"/>
  <c r="G241" i="3"/>
  <c r="H241" i="3" s="1"/>
  <c r="G242" i="3"/>
  <c r="H242" i="3" s="1"/>
  <c r="G243" i="3"/>
  <c r="H243" i="3" s="1"/>
  <c r="G244" i="3"/>
  <c r="M244" i="3" s="1"/>
  <c r="G245" i="3"/>
  <c r="H245" i="3" s="1"/>
  <c r="G246" i="3"/>
  <c r="H246" i="3" s="1"/>
  <c r="G247" i="3"/>
  <c r="H247" i="3" s="1"/>
  <c r="G248" i="3"/>
  <c r="H248" i="3" s="1"/>
  <c r="G249" i="3"/>
  <c r="H249" i="3" s="1"/>
  <c r="G250" i="3"/>
  <c r="H250" i="3" s="1"/>
  <c r="G251" i="3"/>
  <c r="H251" i="3" s="1"/>
  <c r="G252" i="3"/>
  <c r="H252" i="3" s="1"/>
  <c r="G253" i="3"/>
  <c r="H253" i="3" s="1"/>
  <c r="G254" i="3"/>
  <c r="H254" i="3" s="1"/>
  <c r="G255" i="3"/>
  <c r="G256" i="3"/>
  <c r="M256" i="3" s="1"/>
  <c r="G257" i="3"/>
  <c r="G258" i="3"/>
  <c r="H258" i="3" s="1"/>
  <c r="G259" i="3"/>
  <c r="H259" i="3" s="1"/>
  <c r="G260" i="3"/>
  <c r="H260" i="3" s="1"/>
  <c r="G261" i="3"/>
  <c r="H261" i="3" s="1"/>
  <c r="G262" i="3"/>
  <c r="H262" i="3" s="1"/>
  <c r="G263" i="3"/>
  <c r="H263" i="3" s="1"/>
  <c r="G264" i="3"/>
  <c r="H264" i="3" s="1"/>
  <c r="G265" i="3"/>
  <c r="H265" i="3" s="1"/>
  <c r="G266" i="3"/>
  <c r="H266" i="3" s="1"/>
  <c r="G267" i="3"/>
  <c r="H267" i="3" s="1"/>
  <c r="G268" i="3"/>
  <c r="M268" i="3" s="1"/>
  <c r="G269" i="3"/>
  <c r="H269" i="3" s="1"/>
  <c r="G270" i="3"/>
  <c r="H270" i="3" s="1"/>
  <c r="G271" i="3"/>
  <c r="H271" i="3" s="1"/>
  <c r="G272" i="3"/>
  <c r="M272" i="3" s="1"/>
  <c r="G273" i="3"/>
  <c r="H273" i="3" s="1"/>
  <c r="G274" i="3"/>
  <c r="H274" i="3" s="1"/>
  <c r="G275" i="3"/>
  <c r="H275" i="3" s="1"/>
  <c r="G276" i="3"/>
  <c r="H276" i="3" s="1"/>
  <c r="G277" i="3"/>
  <c r="H277" i="3" s="1"/>
  <c r="G278" i="3"/>
  <c r="G279" i="3"/>
  <c r="G280" i="3"/>
  <c r="M280" i="3" s="1"/>
  <c r="G281" i="3"/>
  <c r="H281" i="3" s="1"/>
  <c r="G282" i="3"/>
  <c r="H282" i="3" s="1"/>
  <c r="G283" i="3"/>
  <c r="H283" i="3" s="1"/>
  <c r="G284" i="3"/>
  <c r="H284" i="3" s="1"/>
  <c r="G285" i="3"/>
  <c r="H285" i="3" s="1"/>
  <c r="G286" i="3"/>
  <c r="H286" i="3" s="1"/>
  <c r="G287" i="3"/>
  <c r="H287" i="3" s="1"/>
  <c r="G288" i="3"/>
  <c r="H288" i="3" s="1"/>
  <c r="G289" i="3"/>
  <c r="H289" i="3" s="1"/>
  <c r="G290" i="3"/>
  <c r="H290" i="3" s="1"/>
  <c r="G291" i="3"/>
  <c r="H291" i="3" s="1"/>
  <c r="G292" i="3"/>
  <c r="M292" i="3" s="1"/>
  <c r="G293" i="3"/>
  <c r="H293" i="3" s="1"/>
  <c r="G294" i="3"/>
  <c r="M294" i="3" s="1"/>
  <c r="G295" i="3"/>
  <c r="G296" i="3"/>
  <c r="H296" i="3" s="1"/>
  <c r="G297" i="3"/>
  <c r="H297" i="3" s="1"/>
  <c r="G298" i="3"/>
  <c r="H298" i="3" s="1"/>
  <c r="G299" i="3"/>
  <c r="H299" i="3" s="1"/>
  <c r="G300" i="3"/>
  <c r="H300" i="3" s="1"/>
  <c r="G301" i="3"/>
  <c r="H301" i="3" s="1"/>
  <c r="G302" i="3"/>
  <c r="H302" i="3" s="1"/>
  <c r="G303" i="3"/>
  <c r="H303" i="3" s="1"/>
  <c r="G304" i="3"/>
  <c r="M304" i="3" s="1"/>
  <c r="G305" i="3"/>
  <c r="H305" i="3" s="1"/>
  <c r="G306" i="3"/>
  <c r="H306" i="3" s="1"/>
  <c r="G307" i="3"/>
  <c r="G308" i="3"/>
  <c r="H308" i="3" s="1"/>
  <c r="G309" i="3"/>
  <c r="H309" i="3" s="1"/>
  <c r="G310" i="3"/>
  <c r="H310" i="3" s="1"/>
  <c r="G311" i="3"/>
  <c r="H311" i="3" s="1"/>
  <c r="G312" i="3"/>
  <c r="H312" i="3" s="1"/>
  <c r="G313" i="3"/>
  <c r="H313" i="3" s="1"/>
  <c r="G314" i="3"/>
  <c r="H314" i="3" s="1"/>
  <c r="G315" i="3"/>
  <c r="H315" i="3" s="1"/>
  <c r="G316" i="3"/>
  <c r="M316" i="3" s="1"/>
  <c r="G317" i="3"/>
  <c r="G318" i="3"/>
  <c r="M318" i="3" s="1"/>
  <c r="G319" i="3"/>
  <c r="H319" i="3" s="1"/>
  <c r="G320" i="3"/>
  <c r="G321" i="3"/>
  <c r="H321" i="3" s="1"/>
  <c r="G322" i="3"/>
  <c r="H322" i="3" s="1"/>
  <c r="G323" i="3"/>
  <c r="H323" i="3" s="1"/>
  <c r="G324" i="3"/>
  <c r="H324" i="3" s="1"/>
  <c r="G325" i="3"/>
  <c r="H325" i="3" s="1"/>
  <c r="G326" i="3"/>
  <c r="H326" i="3" s="1"/>
  <c r="G327" i="3"/>
  <c r="H327" i="3" s="1"/>
  <c r="G328" i="3"/>
  <c r="M328" i="3" s="1"/>
  <c r="G329" i="3"/>
  <c r="H329" i="3" s="1"/>
  <c r="G330" i="3"/>
  <c r="G331" i="3"/>
  <c r="G332" i="3"/>
  <c r="H332" i="3" s="1"/>
  <c r="G333" i="3"/>
  <c r="H333" i="3" s="1"/>
  <c r="G334" i="3"/>
  <c r="H334" i="3" s="1"/>
  <c r="G335" i="3"/>
  <c r="H335" i="3" s="1"/>
  <c r="G336" i="3"/>
  <c r="H336" i="3" s="1"/>
  <c r="G337" i="3"/>
  <c r="H337" i="3" s="1"/>
  <c r="G338" i="3"/>
  <c r="G339" i="3"/>
  <c r="G340" i="3"/>
  <c r="M340" i="3" s="1"/>
  <c r="G341" i="3"/>
  <c r="H341" i="3" s="1"/>
  <c r="G342" i="3"/>
  <c r="H342" i="3" s="1"/>
  <c r="G343" i="3"/>
  <c r="G344" i="3"/>
  <c r="G345" i="3"/>
  <c r="H345" i="3" s="1"/>
  <c r="G346" i="3"/>
  <c r="H346" i="3" s="1"/>
  <c r="G347" i="3"/>
  <c r="H347" i="3" s="1"/>
  <c r="G348" i="3"/>
  <c r="H348" i="3" s="1"/>
  <c r="G349" i="3"/>
  <c r="H349" i="3" s="1"/>
  <c r="G350" i="3"/>
  <c r="H350" i="3" s="1"/>
  <c r="G351" i="3"/>
  <c r="H351" i="3" s="1"/>
  <c r="G352" i="3"/>
  <c r="M352" i="3" s="1"/>
  <c r="G353" i="3"/>
  <c r="H353" i="3" s="1"/>
  <c r="G354" i="3"/>
  <c r="H354" i="3" s="1"/>
  <c r="G355" i="3"/>
  <c r="H355" i="3" s="1"/>
  <c r="G356" i="3"/>
  <c r="M356" i="3" s="1"/>
  <c r="G357" i="3"/>
  <c r="H357" i="3" s="1"/>
  <c r="G358" i="3"/>
  <c r="H358" i="3" s="1"/>
  <c r="G359" i="3"/>
  <c r="H359" i="3" s="1"/>
  <c r="G360" i="3"/>
  <c r="H360" i="3" s="1"/>
  <c r="G361" i="3"/>
  <c r="H361" i="3" s="1"/>
  <c r="G362" i="3"/>
  <c r="G363" i="3"/>
  <c r="H363" i="3" s="1"/>
  <c r="G364" i="3"/>
  <c r="M364" i="3" s="1"/>
  <c r="G365" i="3"/>
  <c r="H365" i="3" s="1"/>
  <c r="G366" i="3"/>
  <c r="H366" i="3" s="1"/>
  <c r="G367" i="3"/>
  <c r="H367" i="3" s="1"/>
  <c r="G368" i="3"/>
  <c r="H368" i="3" s="1"/>
  <c r="G369" i="3"/>
  <c r="H369" i="3" s="1"/>
  <c r="G370" i="3"/>
  <c r="H370" i="3" s="1"/>
  <c r="G371" i="3"/>
  <c r="H371" i="3" s="1"/>
  <c r="G372" i="3"/>
  <c r="H372" i="3" s="1"/>
  <c r="G373" i="3"/>
  <c r="H373" i="3" s="1"/>
  <c r="G374" i="3"/>
  <c r="H374" i="3" s="1"/>
  <c r="G375" i="3"/>
  <c r="H375" i="3" s="1"/>
  <c r="G376" i="3"/>
  <c r="M376" i="3" s="1"/>
  <c r="G377" i="3"/>
  <c r="G378" i="3"/>
  <c r="G379" i="3"/>
  <c r="H379" i="3" s="1"/>
  <c r="G380" i="3"/>
  <c r="H380" i="3" s="1"/>
  <c r="G381" i="3"/>
  <c r="H381" i="3" s="1"/>
  <c r="G382" i="3"/>
  <c r="H382" i="3" s="1"/>
  <c r="G383" i="3"/>
  <c r="H383" i="3" s="1"/>
  <c r="G384" i="3"/>
  <c r="H384" i="3" s="1"/>
  <c r="G385" i="3"/>
  <c r="H385" i="3" s="1"/>
  <c r="G386" i="3"/>
  <c r="H386" i="3" s="1"/>
  <c r="G387" i="3"/>
  <c r="H387" i="3" s="1"/>
  <c r="G388" i="3"/>
  <c r="M388" i="3" s="1"/>
  <c r="G389" i="3"/>
  <c r="H389" i="3" s="1"/>
  <c r="G390" i="3"/>
  <c r="H390" i="3" s="1"/>
  <c r="G391" i="3"/>
  <c r="H391" i="3" s="1"/>
  <c r="G392" i="3"/>
  <c r="H392" i="3" s="1"/>
  <c r="G393" i="3"/>
  <c r="H393" i="3" s="1"/>
  <c r="G394" i="3"/>
  <c r="H394" i="3" s="1"/>
  <c r="G395" i="3"/>
  <c r="H395" i="3" s="1"/>
  <c r="G396" i="3"/>
  <c r="H396" i="3" s="1"/>
  <c r="G397" i="3"/>
  <c r="H397" i="3" s="1"/>
  <c r="G398" i="3"/>
  <c r="H398" i="3" s="1"/>
  <c r="G399" i="3"/>
  <c r="G400" i="3"/>
  <c r="M400" i="3" s="1"/>
  <c r="G401" i="3"/>
  <c r="G402" i="3"/>
  <c r="H402" i="3" s="1"/>
  <c r="G403" i="3"/>
  <c r="H403" i="3" s="1"/>
  <c r="G404" i="3"/>
  <c r="H404" i="3" s="1"/>
  <c r="G405" i="3"/>
  <c r="H405" i="3" s="1"/>
  <c r="G406" i="3"/>
  <c r="H406" i="3" s="1"/>
  <c r="G407" i="3"/>
  <c r="H407" i="3" s="1"/>
  <c r="G408" i="3"/>
  <c r="H408" i="3" s="1"/>
  <c r="G409" i="3"/>
  <c r="H409" i="3" s="1"/>
  <c r="G410" i="3"/>
  <c r="H410" i="3" s="1"/>
  <c r="G411" i="3"/>
  <c r="H411" i="3" s="1"/>
  <c r="G412" i="3"/>
  <c r="M412" i="3" s="1"/>
  <c r="G413" i="3"/>
  <c r="H413" i="3" s="1"/>
  <c r="G414" i="3"/>
  <c r="H414" i="3" s="1"/>
  <c r="G415" i="3"/>
  <c r="H415" i="3" s="1"/>
  <c r="G416" i="3"/>
  <c r="H416" i="3" s="1"/>
  <c r="G417" i="3"/>
  <c r="H417" i="3" s="1"/>
  <c r="G418" i="3"/>
  <c r="H418" i="3" s="1"/>
  <c r="G419" i="3"/>
  <c r="H419" i="3" s="1"/>
  <c r="G420" i="3"/>
  <c r="H420" i="3" s="1"/>
  <c r="G421" i="3"/>
  <c r="H421" i="3" s="1"/>
  <c r="G422" i="3"/>
  <c r="G423" i="3"/>
  <c r="G424" i="3"/>
  <c r="M424" i="3" s="1"/>
  <c r="G425" i="3"/>
  <c r="H425" i="3" s="1"/>
  <c r="G426" i="3"/>
  <c r="H426" i="3" s="1"/>
  <c r="G427" i="3"/>
  <c r="H427" i="3" s="1"/>
  <c r="G428" i="3"/>
  <c r="H428" i="3" s="1"/>
  <c r="G429" i="3"/>
  <c r="H429" i="3" s="1"/>
  <c r="G430" i="3"/>
  <c r="H430" i="3" s="1"/>
  <c r="G431" i="3"/>
  <c r="H431" i="3" s="1"/>
  <c r="G432" i="3"/>
  <c r="H432" i="3" s="1"/>
  <c r="G433" i="3"/>
  <c r="H433" i="3" s="1"/>
  <c r="G434" i="3"/>
  <c r="H434" i="3" s="1"/>
  <c r="G435" i="3"/>
  <c r="H435" i="3" s="1"/>
  <c r="G436" i="3"/>
  <c r="M436" i="3" s="1"/>
  <c r="G437" i="3"/>
  <c r="H437" i="3" s="1"/>
  <c r="G438" i="3"/>
  <c r="M438" i="3" s="1"/>
  <c r="G439" i="3"/>
  <c r="M439" i="3" s="1"/>
  <c r="G440" i="3"/>
  <c r="M440" i="3" s="1"/>
  <c r="G441" i="3"/>
  <c r="H441" i="3" s="1"/>
  <c r="G442" i="3"/>
  <c r="H442" i="3" s="1"/>
  <c r="G443" i="3"/>
  <c r="H443" i="3" s="1"/>
  <c r="G444" i="3"/>
  <c r="H444" i="3" s="1"/>
  <c r="G445" i="3"/>
  <c r="H445" i="3" s="1"/>
  <c r="G446" i="3"/>
  <c r="H446" i="3" s="1"/>
  <c r="G447" i="3"/>
  <c r="H447" i="3" s="1"/>
  <c r="G448" i="3"/>
  <c r="M448" i="3" s="1"/>
  <c r="G449" i="3"/>
  <c r="H449" i="3" s="1"/>
  <c r="G450" i="3"/>
  <c r="H450" i="3" s="1"/>
  <c r="G451" i="3"/>
  <c r="G452" i="3"/>
  <c r="H452" i="3" s="1"/>
  <c r="G453" i="3"/>
  <c r="H453" i="3" s="1"/>
  <c r="G454" i="3"/>
  <c r="H454" i="3" s="1"/>
  <c r="G455" i="3"/>
  <c r="H455" i="3" s="1"/>
  <c r="G456" i="3"/>
  <c r="H456" i="3" s="1"/>
  <c r="G457" i="3"/>
  <c r="H457" i="3" s="1"/>
  <c r="G458" i="3"/>
  <c r="H458" i="3" s="1"/>
  <c r="G459" i="3"/>
  <c r="H459" i="3" s="1"/>
  <c r="G460" i="3"/>
  <c r="M460" i="3" s="1"/>
  <c r="G461" i="3"/>
  <c r="G462" i="3"/>
  <c r="M462" i="3" s="1"/>
  <c r="G463" i="3"/>
  <c r="H463" i="3" s="1"/>
  <c r="G464" i="3"/>
  <c r="G465" i="3"/>
  <c r="H465" i="3" s="1"/>
  <c r="G466" i="3"/>
  <c r="H466" i="3" s="1"/>
  <c r="G467" i="3"/>
  <c r="H467" i="3" s="1"/>
  <c r="G468" i="3"/>
  <c r="H468" i="3" s="1"/>
  <c r="G469" i="3"/>
  <c r="H469" i="3" s="1"/>
  <c r="G470" i="3"/>
  <c r="H470" i="3" s="1"/>
  <c r="G471" i="3"/>
  <c r="H471" i="3" s="1"/>
  <c r="G472" i="3"/>
  <c r="M472" i="3" s="1"/>
  <c r="G473" i="3"/>
  <c r="H473" i="3" s="1"/>
  <c r="G474" i="3"/>
  <c r="G475" i="3"/>
  <c r="G476" i="3"/>
  <c r="H476" i="3" s="1"/>
  <c r="G477" i="3"/>
  <c r="H477" i="3" s="1"/>
  <c r="G478" i="3"/>
  <c r="H478" i="3" s="1"/>
  <c r="G479" i="3"/>
  <c r="H479" i="3" s="1"/>
  <c r="G480" i="3"/>
  <c r="H480" i="3" s="1"/>
  <c r="G481" i="3"/>
  <c r="H481" i="3" s="1"/>
  <c r="G482" i="3"/>
  <c r="G483" i="3"/>
  <c r="G484" i="3"/>
  <c r="M484" i="3" s="1"/>
  <c r="G485" i="3"/>
  <c r="H485" i="3" s="1"/>
  <c r="G486" i="3"/>
  <c r="H486" i="3" s="1"/>
  <c r="G487" i="3"/>
  <c r="G488" i="3"/>
  <c r="G489" i="3"/>
  <c r="H489" i="3" s="1"/>
  <c r="G490" i="3"/>
  <c r="H490" i="3" s="1"/>
  <c r="G491" i="3"/>
  <c r="H491" i="3" s="1"/>
  <c r="G492" i="3"/>
  <c r="H492" i="3" s="1"/>
  <c r="G493" i="3"/>
  <c r="H493" i="3" s="1"/>
  <c r="G494" i="3"/>
  <c r="H494" i="3" s="1"/>
  <c r="G495" i="3"/>
  <c r="H495" i="3" s="1"/>
  <c r="G496" i="3"/>
  <c r="M496" i="3" s="1"/>
  <c r="G497" i="3"/>
  <c r="H497" i="3" s="1"/>
  <c r="G498" i="3"/>
  <c r="H498" i="3" s="1"/>
  <c r="G499" i="3"/>
  <c r="M499" i="3" s="1"/>
  <c r="G500" i="3"/>
  <c r="M500" i="3" s="1"/>
  <c r="G501" i="3"/>
  <c r="H501" i="3" s="1"/>
  <c r="G502" i="3"/>
  <c r="H502" i="3" s="1"/>
  <c r="G503" i="3"/>
  <c r="H503" i="3" s="1"/>
  <c r="G504" i="3"/>
  <c r="H504" i="3" s="1"/>
  <c r="G505" i="3"/>
  <c r="H505" i="3" s="1"/>
  <c r="G506" i="3"/>
  <c r="G507" i="3"/>
  <c r="H507" i="3" s="1"/>
  <c r="G508" i="3"/>
  <c r="M508" i="3" s="1"/>
  <c r="G509" i="3"/>
  <c r="H509" i="3" s="1"/>
  <c r="G510" i="3"/>
  <c r="H510" i="3" s="1"/>
  <c r="G511" i="3"/>
  <c r="H511" i="3" s="1"/>
  <c r="G512" i="3"/>
  <c r="H512" i="3" s="1"/>
  <c r="G513" i="3"/>
  <c r="H513" i="3" s="1"/>
  <c r="G514" i="3"/>
  <c r="H514" i="3" s="1"/>
  <c r="G515" i="3"/>
  <c r="H515" i="3" s="1"/>
  <c r="G516" i="3"/>
  <c r="H516" i="3" s="1"/>
  <c r="G517" i="3"/>
  <c r="H517" i="3" s="1"/>
  <c r="G518" i="3"/>
  <c r="H518" i="3" s="1"/>
  <c r="G519" i="3"/>
  <c r="H519" i="3" s="1"/>
  <c r="G520" i="3"/>
  <c r="M520" i="3" s="1"/>
  <c r="G521" i="3"/>
  <c r="G522" i="3"/>
  <c r="H522" i="3" s="1"/>
  <c r="G523" i="3"/>
  <c r="H523" i="3" s="1"/>
  <c r="G524" i="3"/>
  <c r="H524" i="3" s="1"/>
  <c r="G525" i="3"/>
  <c r="H525" i="3" s="1"/>
  <c r="G526" i="3"/>
  <c r="H526" i="3" s="1"/>
  <c r="G527" i="3"/>
  <c r="H527" i="3" s="1"/>
  <c r="G528" i="3"/>
  <c r="H528" i="3" s="1"/>
  <c r="G529" i="3"/>
  <c r="H529" i="3" s="1"/>
  <c r="G530" i="3"/>
  <c r="H530" i="3" s="1"/>
  <c r="G531" i="3"/>
  <c r="H531" i="3" s="1"/>
  <c r="G532" i="3"/>
  <c r="M532" i="3" s="1"/>
  <c r="G533" i="3"/>
  <c r="H533" i="3" s="1"/>
  <c r="G534" i="3"/>
  <c r="H534" i="3" s="1"/>
  <c r="G535" i="3"/>
  <c r="H535" i="3" s="1"/>
  <c r="G536" i="3"/>
  <c r="H536" i="3" s="1"/>
  <c r="G537" i="3"/>
  <c r="H537" i="3" s="1"/>
  <c r="G538" i="3"/>
  <c r="H538" i="3" s="1"/>
  <c r="G539" i="3"/>
  <c r="H539" i="3" s="1"/>
  <c r="G540" i="3"/>
  <c r="H540" i="3" s="1"/>
  <c r="G541" i="3"/>
  <c r="H541" i="3" s="1"/>
  <c r="G542" i="3"/>
  <c r="H542" i="3" s="1"/>
  <c r="G543" i="3"/>
  <c r="G544" i="3"/>
  <c r="M544" i="3" s="1"/>
  <c r="G545" i="3"/>
  <c r="G546" i="3"/>
  <c r="H546" i="3" s="1"/>
  <c r="G547" i="3"/>
  <c r="H547" i="3" s="1"/>
  <c r="G548" i="3"/>
  <c r="H548" i="3" s="1"/>
  <c r="G549" i="3"/>
  <c r="H549" i="3" s="1"/>
  <c r="G550" i="3"/>
  <c r="H550" i="3" s="1"/>
  <c r="G551" i="3"/>
  <c r="H551" i="3" s="1"/>
  <c r="G552" i="3"/>
  <c r="H552" i="3" s="1"/>
  <c r="G553" i="3"/>
  <c r="H553" i="3" s="1"/>
  <c r="G554" i="3"/>
  <c r="H554" i="3" s="1"/>
  <c r="G555" i="3"/>
  <c r="H555" i="3" s="1"/>
  <c r="G556" i="3"/>
  <c r="M556" i="3" s="1"/>
  <c r="G557" i="3"/>
  <c r="H557" i="3" s="1"/>
  <c r="G558" i="3"/>
  <c r="H558" i="3" s="1"/>
  <c r="G559" i="3"/>
  <c r="H559" i="3" s="1"/>
  <c r="G560" i="3"/>
  <c r="H560" i="3" s="1"/>
  <c r="G561" i="3"/>
  <c r="H561" i="3" s="1"/>
  <c r="G562" i="3"/>
  <c r="H562" i="3" s="1"/>
  <c r="G563" i="3"/>
  <c r="H563" i="3" s="1"/>
  <c r="G564" i="3"/>
  <c r="H564" i="3" s="1"/>
  <c r="G565" i="3"/>
  <c r="H565" i="3" s="1"/>
  <c r="G566" i="3"/>
  <c r="G567" i="3"/>
  <c r="G568" i="3"/>
  <c r="M568" i="3" s="1"/>
  <c r="G569" i="3"/>
  <c r="H569" i="3" s="1"/>
  <c r="G570" i="3"/>
  <c r="H570" i="3" s="1"/>
  <c r="G571" i="3"/>
  <c r="H571" i="3" s="1"/>
  <c r="G572" i="3"/>
  <c r="H572" i="3" s="1"/>
  <c r="G573" i="3"/>
  <c r="H573" i="3" s="1"/>
  <c r="G574" i="3"/>
  <c r="H574" i="3" s="1"/>
  <c r="G575" i="3"/>
  <c r="H575" i="3" s="1"/>
  <c r="G576" i="3"/>
  <c r="H576" i="3" s="1"/>
  <c r="G577" i="3"/>
  <c r="H577" i="3" s="1"/>
  <c r="G578" i="3"/>
  <c r="H578" i="3" s="1"/>
  <c r="G579" i="3"/>
  <c r="H579" i="3" s="1"/>
  <c r="G580" i="3"/>
  <c r="M580" i="3" s="1"/>
  <c r="G581" i="3"/>
  <c r="H581" i="3" s="1"/>
  <c r="G582" i="3"/>
  <c r="M582" i="3" s="1"/>
  <c r="G583" i="3"/>
  <c r="M583" i="3" s="1"/>
  <c r="G584" i="3"/>
  <c r="H584" i="3" s="1"/>
  <c r="G585" i="3"/>
  <c r="H585" i="3" s="1"/>
  <c r="G586" i="3"/>
  <c r="H586" i="3" s="1"/>
  <c r="G587" i="3"/>
  <c r="H587" i="3" s="1"/>
  <c r="G588" i="3"/>
  <c r="H588" i="3" s="1"/>
  <c r="G589" i="3"/>
  <c r="H589" i="3" s="1"/>
  <c r="G590" i="3"/>
  <c r="H590" i="3" s="1"/>
  <c r="G591" i="3"/>
  <c r="H591" i="3" s="1"/>
  <c r="G592" i="3"/>
  <c r="M592" i="3" s="1"/>
  <c r="G593" i="3"/>
  <c r="H593" i="3" s="1"/>
  <c r="G594" i="3"/>
  <c r="H594" i="3" s="1"/>
  <c r="G595" i="3"/>
  <c r="G596" i="3"/>
  <c r="H596" i="3" s="1"/>
  <c r="G597" i="3"/>
  <c r="H597" i="3" s="1"/>
  <c r="G598" i="3"/>
  <c r="H598" i="3" s="1"/>
  <c r="G599" i="3"/>
  <c r="H599" i="3" s="1"/>
  <c r="G600" i="3"/>
  <c r="H600" i="3" s="1"/>
  <c r="G601" i="3"/>
  <c r="H601" i="3" s="1"/>
  <c r="G602" i="3"/>
  <c r="H602" i="3" s="1"/>
  <c r="G603" i="3"/>
  <c r="H603" i="3" s="1"/>
  <c r="G604" i="3"/>
  <c r="M604" i="3" s="1"/>
  <c r="G605" i="3"/>
  <c r="G606" i="3"/>
  <c r="M606" i="3" s="1"/>
  <c r="G607" i="3"/>
  <c r="H607" i="3" s="1"/>
  <c r="G608" i="3"/>
  <c r="G609" i="3"/>
  <c r="H609" i="3" s="1"/>
  <c r="G610" i="3"/>
  <c r="H610" i="3" s="1"/>
  <c r="G611" i="3"/>
  <c r="H611" i="3" s="1"/>
  <c r="G612" i="3"/>
  <c r="H612" i="3" s="1"/>
  <c r="G613" i="3"/>
  <c r="H613" i="3" s="1"/>
  <c r="G614" i="3"/>
  <c r="H614" i="3" s="1"/>
  <c r="G615" i="3"/>
  <c r="H615" i="3" s="1"/>
  <c r="G616" i="3"/>
  <c r="M616" i="3" s="1"/>
  <c r="G617" i="3"/>
  <c r="H617" i="3" s="1"/>
  <c r="G618" i="3"/>
  <c r="G619" i="3"/>
  <c r="G620" i="3"/>
  <c r="H620" i="3" s="1"/>
  <c r="G621" i="3"/>
  <c r="H621" i="3" s="1"/>
  <c r="G622" i="3"/>
  <c r="H622" i="3" s="1"/>
  <c r="G623" i="3"/>
  <c r="H623" i="3" s="1"/>
  <c r="G624" i="3"/>
  <c r="H624" i="3" s="1"/>
  <c r="G625" i="3"/>
  <c r="H625" i="3" s="1"/>
  <c r="G626" i="3"/>
  <c r="G627" i="3"/>
  <c r="G628" i="3"/>
  <c r="M628" i="3" s="1"/>
  <c r="G629" i="3"/>
  <c r="H629" i="3" s="1"/>
  <c r="G630" i="3"/>
  <c r="H630" i="3" s="1"/>
  <c r="G631" i="3"/>
  <c r="G632" i="3"/>
  <c r="G633" i="3"/>
  <c r="H633" i="3" s="1"/>
  <c r="G634" i="3"/>
  <c r="H634" i="3" s="1"/>
  <c r="G635" i="3"/>
  <c r="H635" i="3" s="1"/>
  <c r="G636" i="3"/>
  <c r="H636" i="3" s="1"/>
  <c r="G637" i="3"/>
  <c r="H637" i="3" s="1"/>
  <c r="G638" i="3"/>
  <c r="H638" i="3" s="1"/>
  <c r="G639" i="3"/>
  <c r="H639" i="3" s="1"/>
  <c r="G640" i="3"/>
  <c r="M640" i="3" s="1"/>
  <c r="G641" i="3"/>
  <c r="H641" i="3" s="1"/>
  <c r="G642" i="3"/>
  <c r="H642" i="3" s="1"/>
  <c r="G643" i="3"/>
  <c r="H643" i="3" s="1"/>
  <c r="G644" i="3"/>
  <c r="M644" i="3" s="1"/>
  <c r="G645" i="3"/>
  <c r="H645" i="3" s="1"/>
  <c r="G646" i="3"/>
  <c r="H646" i="3" s="1"/>
  <c r="G647" i="3"/>
  <c r="H647" i="3" s="1"/>
  <c r="G648" i="3"/>
  <c r="H648" i="3" s="1"/>
  <c r="G649" i="3"/>
  <c r="H649" i="3" s="1"/>
  <c r="G650" i="3"/>
  <c r="G651" i="3"/>
  <c r="H651" i="3" s="1"/>
  <c r="G652" i="3"/>
  <c r="M652" i="3" s="1"/>
  <c r="G653" i="3"/>
  <c r="H653" i="3" s="1"/>
  <c r="G654" i="3"/>
  <c r="H654" i="3" s="1"/>
  <c r="G655" i="3"/>
  <c r="H655" i="3" s="1"/>
  <c r="G656" i="3"/>
  <c r="H656" i="3" s="1"/>
  <c r="G657" i="3"/>
  <c r="H657" i="3" s="1"/>
  <c r="G658" i="3"/>
  <c r="H658" i="3" s="1"/>
  <c r="G659" i="3"/>
  <c r="H659" i="3" s="1"/>
  <c r="G660" i="3"/>
  <c r="H660" i="3" s="1"/>
  <c r="G661" i="3"/>
  <c r="H661" i="3" s="1"/>
  <c r="G662" i="3"/>
  <c r="H662" i="3" s="1"/>
  <c r="G663" i="3"/>
  <c r="H663" i="3" s="1"/>
  <c r="G664" i="3"/>
  <c r="M664" i="3" s="1"/>
  <c r="G665" i="3"/>
  <c r="G666" i="3"/>
  <c r="H666" i="3" s="1"/>
  <c r="G667" i="3"/>
  <c r="M667" i="3" s="1"/>
  <c r="G668" i="3"/>
  <c r="H668" i="3" s="1"/>
  <c r="G669" i="3"/>
  <c r="H669" i="3" s="1"/>
  <c r="G670" i="3"/>
  <c r="H670" i="3" s="1"/>
  <c r="G671" i="3"/>
  <c r="H671" i="3" s="1"/>
  <c r="G672" i="3"/>
  <c r="H672" i="3" s="1"/>
  <c r="G673" i="3"/>
  <c r="H673" i="3" s="1"/>
  <c r="G674" i="3"/>
  <c r="H674" i="3" s="1"/>
  <c r="G675" i="3"/>
  <c r="H675" i="3" s="1"/>
  <c r="G676" i="3"/>
  <c r="M676" i="3" s="1"/>
  <c r="G677" i="3"/>
  <c r="H677" i="3" s="1"/>
  <c r="G678" i="3"/>
  <c r="H678" i="3" s="1"/>
  <c r="G679" i="3"/>
  <c r="H679" i="3" s="1"/>
  <c r="G680" i="3"/>
  <c r="H680" i="3" s="1"/>
  <c r="G681" i="3"/>
  <c r="H681" i="3" s="1"/>
  <c r="G682" i="3"/>
  <c r="H682" i="3" s="1"/>
  <c r="G683" i="3"/>
  <c r="H683" i="3" s="1"/>
  <c r="G684" i="3"/>
  <c r="H684" i="3" s="1"/>
  <c r="G685" i="3"/>
  <c r="H685" i="3" s="1"/>
  <c r="G686" i="3"/>
  <c r="H686" i="3" s="1"/>
  <c r="G687" i="3"/>
  <c r="G688" i="3"/>
  <c r="M688" i="3" s="1"/>
  <c r="G689" i="3"/>
  <c r="G690" i="3"/>
  <c r="H690" i="3" s="1"/>
  <c r="G691" i="3"/>
  <c r="H691" i="3" s="1"/>
  <c r="G692" i="3"/>
  <c r="H692" i="3" s="1"/>
  <c r="G693" i="3"/>
  <c r="H693" i="3" s="1"/>
  <c r="G694" i="3"/>
  <c r="H694" i="3" s="1"/>
  <c r="G695" i="3"/>
  <c r="H695" i="3" s="1"/>
  <c r="G696" i="3"/>
  <c r="H696" i="3" s="1"/>
  <c r="G697" i="3"/>
  <c r="H697" i="3" s="1"/>
  <c r="G698" i="3"/>
  <c r="H698" i="3" s="1"/>
  <c r="G699" i="3"/>
  <c r="H699" i="3" s="1"/>
  <c r="G700" i="3"/>
  <c r="M700" i="3" s="1"/>
  <c r="G701" i="3"/>
  <c r="H701" i="3" s="1"/>
  <c r="G702" i="3"/>
  <c r="H702" i="3" s="1"/>
  <c r="G703" i="3"/>
  <c r="H703" i="3" s="1"/>
  <c r="G704" i="3"/>
  <c r="H704" i="3" s="1"/>
  <c r="G705" i="3"/>
  <c r="H705" i="3" s="1"/>
  <c r="G706" i="3"/>
  <c r="H706" i="3" s="1"/>
  <c r="G707" i="3"/>
  <c r="H707" i="3" s="1"/>
  <c r="G708" i="3"/>
  <c r="H708" i="3" s="1"/>
  <c r="G709" i="3"/>
  <c r="H709" i="3" s="1"/>
  <c r="G710" i="3"/>
  <c r="G711" i="3"/>
  <c r="G712" i="3"/>
  <c r="M712" i="3" s="1"/>
  <c r="G713" i="3"/>
  <c r="H713" i="3" s="1"/>
  <c r="G714" i="3"/>
  <c r="H714" i="3" s="1"/>
  <c r="G715" i="3"/>
  <c r="H715" i="3" s="1"/>
  <c r="G716" i="3"/>
  <c r="H716" i="3" s="1"/>
  <c r="G717" i="3"/>
  <c r="H717" i="3" s="1"/>
  <c r="G718" i="3"/>
  <c r="H718" i="3" s="1"/>
  <c r="G719" i="3"/>
  <c r="H719" i="3" s="1"/>
  <c r="G720" i="3"/>
  <c r="H720" i="3" s="1"/>
  <c r="G721" i="3"/>
  <c r="H721" i="3" s="1"/>
  <c r="G722" i="3"/>
  <c r="H722" i="3" s="1"/>
  <c r="G723" i="3"/>
  <c r="H723" i="3" s="1"/>
  <c r="G724" i="3"/>
  <c r="M724" i="3" s="1"/>
  <c r="G725" i="3"/>
  <c r="H725" i="3" s="1"/>
  <c r="G726" i="3"/>
  <c r="M726" i="3" s="1"/>
  <c r="G727" i="3"/>
  <c r="H727" i="3" s="1"/>
  <c r="G728" i="3"/>
  <c r="H728" i="3" s="1"/>
  <c r="G729" i="3"/>
  <c r="H729" i="3" s="1"/>
  <c r="G730" i="3"/>
  <c r="H730" i="3" s="1"/>
  <c r="G731" i="3"/>
  <c r="H731" i="3" s="1"/>
  <c r="G732" i="3"/>
  <c r="H732" i="3" s="1"/>
  <c r="G733" i="3"/>
  <c r="H733" i="3" s="1"/>
  <c r="G734" i="3"/>
  <c r="H734" i="3" s="1"/>
  <c r="G735" i="3"/>
  <c r="H735" i="3" s="1"/>
  <c r="G736" i="3"/>
  <c r="M736" i="3" s="1"/>
  <c r="G737" i="3"/>
  <c r="H737" i="3" s="1"/>
  <c r="G738" i="3"/>
  <c r="H738" i="3" s="1"/>
  <c r="G739" i="3"/>
  <c r="G740" i="3"/>
  <c r="H740" i="3" s="1"/>
  <c r="G741" i="3"/>
  <c r="H741" i="3" s="1"/>
  <c r="G742" i="3"/>
  <c r="H742" i="3" s="1"/>
  <c r="G743" i="3"/>
  <c r="H743" i="3" s="1"/>
  <c r="G744" i="3"/>
  <c r="H744" i="3" s="1"/>
  <c r="G745" i="3"/>
  <c r="H745" i="3" s="1"/>
  <c r="G746" i="3"/>
  <c r="H746" i="3" s="1"/>
  <c r="G747" i="3"/>
  <c r="H747" i="3" s="1"/>
  <c r="G748" i="3"/>
  <c r="M748" i="3" s="1"/>
  <c r="G749" i="3"/>
  <c r="G750" i="3"/>
  <c r="M750" i="3" s="1"/>
  <c r="G751" i="3"/>
  <c r="H751" i="3" s="1"/>
  <c r="G752" i="3"/>
  <c r="G753" i="3"/>
  <c r="H753" i="3" s="1"/>
  <c r="G754" i="3"/>
  <c r="H754" i="3" s="1"/>
  <c r="G755" i="3"/>
  <c r="H755" i="3" s="1"/>
  <c r="G756" i="3"/>
  <c r="H756" i="3" s="1"/>
  <c r="G757" i="3"/>
  <c r="H757" i="3" s="1"/>
  <c r="G758" i="3"/>
  <c r="H758" i="3" s="1"/>
  <c r="G759" i="3"/>
  <c r="H759" i="3" s="1"/>
  <c r="G760" i="3"/>
  <c r="M760" i="3" s="1"/>
  <c r="G761" i="3"/>
  <c r="H761" i="3" s="1"/>
  <c r="G762" i="3"/>
  <c r="G763" i="3"/>
  <c r="G764" i="3"/>
  <c r="H764" i="3" s="1"/>
  <c r="G765" i="3"/>
  <c r="H765" i="3" s="1"/>
  <c r="G766" i="3"/>
  <c r="H766" i="3" s="1"/>
  <c r="G767" i="3"/>
  <c r="H767" i="3" s="1"/>
  <c r="G768" i="3"/>
  <c r="H768" i="3" s="1"/>
  <c r="G769" i="3"/>
  <c r="H769" i="3" s="1"/>
  <c r="G770" i="3"/>
  <c r="G771" i="3"/>
  <c r="G772" i="3"/>
  <c r="M772" i="3" s="1"/>
  <c r="G773" i="3"/>
  <c r="H773" i="3" s="1"/>
  <c r="G774" i="3"/>
  <c r="H774" i="3" s="1"/>
  <c r="G775" i="3"/>
  <c r="G776" i="3"/>
  <c r="G777" i="3"/>
  <c r="H777" i="3" s="1"/>
  <c r="G778" i="3"/>
  <c r="H778" i="3" s="1"/>
  <c r="G779" i="3"/>
  <c r="H779" i="3" s="1"/>
  <c r="G780" i="3"/>
  <c r="H780" i="3" s="1"/>
  <c r="G781" i="3"/>
  <c r="H781" i="3" s="1"/>
  <c r="G782" i="3"/>
  <c r="H782" i="3" s="1"/>
  <c r="G783" i="3"/>
  <c r="H783" i="3" s="1"/>
  <c r="G784" i="3"/>
  <c r="M784" i="3" s="1"/>
  <c r="G785" i="3"/>
  <c r="H785" i="3" s="1"/>
  <c r="G786" i="3"/>
  <c r="H786" i="3" s="1"/>
  <c r="G787" i="3"/>
  <c r="M787" i="3" s="1"/>
  <c r="G788" i="3"/>
  <c r="M788" i="3" s="1"/>
  <c r="G789" i="3"/>
  <c r="H789" i="3" s="1"/>
  <c r="G790" i="3"/>
  <c r="H790" i="3" s="1"/>
  <c r="G791" i="3"/>
  <c r="H791" i="3" s="1"/>
  <c r="G792" i="3"/>
  <c r="H792" i="3" s="1"/>
  <c r="G793" i="3"/>
  <c r="H793" i="3" s="1"/>
  <c r="G794" i="3"/>
  <c r="G795" i="3"/>
  <c r="H795" i="3" s="1"/>
  <c r="G796" i="3"/>
  <c r="M796" i="3" s="1"/>
  <c r="G797" i="3"/>
  <c r="H797" i="3" s="1"/>
  <c r="G798" i="3"/>
  <c r="H798" i="3" s="1"/>
  <c r="G799" i="3"/>
  <c r="H799" i="3" s="1"/>
  <c r="G800" i="3"/>
  <c r="H800" i="3" s="1"/>
  <c r="G801" i="3"/>
  <c r="H801" i="3" s="1"/>
  <c r="G802" i="3"/>
  <c r="H802" i="3" s="1"/>
  <c r="G803" i="3"/>
  <c r="H803" i="3" s="1"/>
  <c r="G804" i="3"/>
  <c r="H804" i="3" s="1"/>
  <c r="G805" i="3"/>
  <c r="H805" i="3" s="1"/>
  <c r="G806" i="3"/>
  <c r="H806" i="3" s="1"/>
  <c r="G807" i="3"/>
  <c r="H807" i="3" s="1"/>
  <c r="G808" i="3"/>
  <c r="M808" i="3" s="1"/>
  <c r="G809" i="3"/>
  <c r="G810" i="3"/>
  <c r="M810" i="3" s="1"/>
  <c r="G811" i="3"/>
  <c r="H811" i="3" s="1"/>
  <c r="G812" i="3"/>
  <c r="H812" i="3" s="1"/>
  <c r="G813" i="3"/>
  <c r="H813" i="3" s="1"/>
  <c r="G814" i="3"/>
  <c r="H814" i="3" s="1"/>
  <c r="G815" i="3"/>
  <c r="H815" i="3" s="1"/>
  <c r="G816" i="3"/>
  <c r="H816" i="3" s="1"/>
  <c r="G817" i="3"/>
  <c r="H817" i="3" s="1"/>
  <c r="G818" i="3"/>
  <c r="H818" i="3" s="1"/>
  <c r="G819" i="3"/>
  <c r="H819" i="3" s="1"/>
  <c r="G820" i="3"/>
  <c r="M820" i="3" s="1"/>
  <c r="G821" i="3"/>
  <c r="H821" i="3" s="1"/>
  <c r="G822" i="3"/>
  <c r="H822" i="3" s="1"/>
  <c r="G823" i="3"/>
  <c r="H823" i="3" s="1"/>
  <c r="G824" i="3"/>
  <c r="H824" i="3" s="1"/>
  <c r="G825" i="3"/>
  <c r="H825" i="3" s="1"/>
  <c r="G826" i="3"/>
  <c r="H826" i="3" s="1"/>
  <c r="G827" i="3"/>
  <c r="H827" i="3" s="1"/>
  <c r="G828" i="3"/>
  <c r="H828" i="3" s="1"/>
  <c r="G829" i="3"/>
  <c r="H829" i="3" s="1"/>
  <c r="G830" i="3"/>
  <c r="H830" i="3" s="1"/>
  <c r="G831" i="3"/>
  <c r="G832" i="3"/>
  <c r="M832" i="3" s="1"/>
  <c r="G833" i="3"/>
  <c r="G834" i="3"/>
  <c r="H834" i="3" s="1"/>
  <c r="G835" i="3"/>
  <c r="H835" i="3" s="1"/>
  <c r="G836" i="3"/>
  <c r="H836" i="3" s="1"/>
  <c r="G837" i="3"/>
  <c r="H837" i="3" s="1"/>
  <c r="G838" i="3"/>
  <c r="H838" i="3" s="1"/>
  <c r="G839" i="3"/>
  <c r="H839" i="3" s="1"/>
  <c r="G840" i="3"/>
  <c r="H840" i="3" s="1"/>
  <c r="G841" i="3"/>
  <c r="H841" i="3" s="1"/>
  <c r="G842" i="3"/>
  <c r="H842" i="3" s="1"/>
  <c r="G843" i="3"/>
  <c r="H843" i="3" s="1"/>
  <c r="G844" i="3"/>
  <c r="M844" i="3" s="1"/>
  <c r="G845" i="3"/>
  <c r="H845" i="3" s="1"/>
  <c r="G846" i="3"/>
  <c r="H846" i="3" s="1"/>
  <c r="G847" i="3"/>
  <c r="H847" i="3" s="1"/>
  <c r="G848" i="3"/>
  <c r="M848" i="3" s="1"/>
  <c r="G849" i="3"/>
  <c r="H849" i="3" s="1"/>
  <c r="G850" i="3"/>
  <c r="H850" i="3" s="1"/>
  <c r="G851" i="3"/>
  <c r="H851" i="3" s="1"/>
  <c r="G852" i="3"/>
  <c r="H852" i="3" s="1"/>
  <c r="G853" i="3"/>
  <c r="H853" i="3" s="1"/>
  <c r="G854" i="3"/>
  <c r="G855" i="3"/>
  <c r="G856" i="3"/>
  <c r="M856" i="3" s="1"/>
  <c r="G857" i="3"/>
  <c r="H857" i="3" s="1"/>
  <c r="G858" i="3"/>
  <c r="H858" i="3" s="1"/>
  <c r="G859" i="3"/>
  <c r="H859" i="3" s="1"/>
  <c r="G860" i="3"/>
  <c r="H860" i="3" s="1"/>
  <c r="G861" i="3"/>
  <c r="H861" i="3" s="1"/>
  <c r="G862" i="3"/>
  <c r="H862" i="3" s="1"/>
  <c r="G863" i="3"/>
  <c r="H863" i="3" s="1"/>
  <c r="G864" i="3"/>
  <c r="H864" i="3" s="1"/>
  <c r="G865" i="3"/>
  <c r="H865" i="3" s="1"/>
  <c r="G866" i="3"/>
  <c r="H866" i="3" s="1"/>
  <c r="G867" i="3"/>
  <c r="H867" i="3" s="1"/>
  <c r="G868" i="3"/>
  <c r="M868" i="3" s="1"/>
  <c r="G869" i="3"/>
  <c r="H869" i="3" s="1"/>
  <c r="G870" i="3"/>
  <c r="M870" i="3" s="1"/>
  <c r="G871" i="3"/>
  <c r="G872" i="3"/>
  <c r="H872" i="3" s="1"/>
  <c r="G873" i="3"/>
  <c r="H873" i="3" s="1"/>
  <c r="G874" i="3"/>
  <c r="H874" i="3" s="1"/>
  <c r="G875" i="3"/>
  <c r="H875" i="3" s="1"/>
  <c r="G876" i="3"/>
  <c r="H876" i="3" s="1"/>
  <c r="G877" i="3"/>
  <c r="H877" i="3" s="1"/>
  <c r="G878" i="3"/>
  <c r="H878" i="3" s="1"/>
  <c r="G879" i="3"/>
  <c r="H879" i="3" s="1"/>
  <c r="G880" i="3"/>
  <c r="M880" i="3" s="1"/>
  <c r="G881" i="3"/>
  <c r="H881" i="3" s="1"/>
  <c r="G882" i="3"/>
  <c r="H882" i="3" s="1"/>
  <c r="G883" i="3"/>
  <c r="G884" i="3"/>
  <c r="H884" i="3" s="1"/>
  <c r="G885" i="3"/>
  <c r="H885" i="3" s="1"/>
  <c r="G886" i="3"/>
  <c r="H886" i="3" s="1"/>
  <c r="G887" i="3"/>
  <c r="H887" i="3" s="1"/>
  <c r="G888" i="3"/>
  <c r="H888" i="3" s="1"/>
  <c r="G889" i="3"/>
  <c r="H889" i="3" s="1"/>
  <c r="G890" i="3"/>
  <c r="H890" i="3" s="1"/>
  <c r="G891" i="3"/>
  <c r="H891" i="3" s="1"/>
  <c r="G892" i="3"/>
  <c r="M892" i="3" s="1"/>
  <c r="G893" i="3"/>
  <c r="G894" i="3"/>
  <c r="M894" i="3" s="1"/>
  <c r="G895" i="3"/>
  <c r="H895" i="3" s="1"/>
  <c r="G896" i="3"/>
  <c r="G897" i="3"/>
  <c r="H897" i="3" s="1"/>
  <c r="G898" i="3"/>
  <c r="H898" i="3" s="1"/>
  <c r="G899" i="3"/>
  <c r="H899" i="3" s="1"/>
  <c r="G900" i="3"/>
  <c r="H900" i="3" s="1"/>
  <c r="G901" i="3"/>
  <c r="H901" i="3" s="1"/>
  <c r="G902" i="3"/>
  <c r="H902" i="3" s="1"/>
  <c r="G903" i="3"/>
  <c r="H903" i="3" s="1"/>
  <c r="G904" i="3"/>
  <c r="M904" i="3" s="1"/>
  <c r="G905" i="3"/>
  <c r="H905" i="3" s="1"/>
  <c r="G906" i="3"/>
  <c r="G907" i="3"/>
  <c r="G908" i="3"/>
  <c r="H908" i="3" s="1"/>
  <c r="G909" i="3"/>
  <c r="H909" i="3" s="1"/>
  <c r="G910" i="3"/>
  <c r="H910" i="3" s="1"/>
  <c r="G911" i="3"/>
  <c r="H911" i="3" s="1"/>
  <c r="G912" i="3"/>
  <c r="H912" i="3" s="1"/>
  <c r="G913" i="3"/>
  <c r="H913" i="3" s="1"/>
  <c r="G914" i="3"/>
  <c r="G915" i="3"/>
  <c r="G916" i="3"/>
  <c r="M916" i="3" s="1"/>
  <c r="G917" i="3"/>
  <c r="H917" i="3" s="1"/>
  <c r="G918" i="3"/>
  <c r="H918" i="3" s="1"/>
  <c r="G919" i="3"/>
  <c r="G920" i="3"/>
  <c r="G921" i="3"/>
  <c r="H921" i="3" s="1"/>
  <c r="G922" i="3"/>
  <c r="H922" i="3" s="1"/>
  <c r="G923" i="3"/>
  <c r="H923" i="3" s="1"/>
  <c r="G924" i="3"/>
  <c r="H924" i="3" s="1"/>
  <c r="G925" i="3"/>
  <c r="H925" i="3" s="1"/>
  <c r="G926" i="3"/>
  <c r="H926" i="3" s="1"/>
  <c r="G927" i="3"/>
  <c r="H927" i="3" s="1"/>
  <c r="G928" i="3"/>
  <c r="M928" i="3" s="1"/>
  <c r="G929" i="3"/>
  <c r="H929" i="3" s="1"/>
  <c r="G930" i="3"/>
  <c r="H930" i="3" s="1"/>
  <c r="G931" i="3"/>
  <c r="M931" i="3" s="1"/>
  <c r="G932" i="3"/>
  <c r="M932" i="3" s="1"/>
  <c r="G933" i="3"/>
  <c r="H933" i="3" s="1"/>
  <c r="G934" i="3"/>
  <c r="H934" i="3" s="1"/>
  <c r="G935" i="3"/>
  <c r="H935" i="3" s="1"/>
  <c r="G936" i="3"/>
  <c r="H936" i="3" s="1"/>
  <c r="G937" i="3"/>
  <c r="H937" i="3" s="1"/>
  <c r="G938" i="3"/>
  <c r="G939" i="3"/>
  <c r="H939" i="3" s="1"/>
  <c r="G940" i="3"/>
  <c r="M940" i="3" s="1"/>
  <c r="G941" i="3"/>
  <c r="H941" i="3" s="1"/>
  <c r="G942" i="3"/>
  <c r="H942" i="3" s="1"/>
  <c r="G943" i="3"/>
  <c r="H943" i="3" s="1"/>
  <c r="G944" i="3"/>
  <c r="H944" i="3" s="1"/>
  <c r="G945" i="3"/>
  <c r="H945" i="3" s="1"/>
  <c r="G946" i="3"/>
  <c r="H946" i="3" s="1"/>
  <c r="G947" i="3"/>
  <c r="H947" i="3" s="1"/>
  <c r="G948" i="3"/>
  <c r="G949" i="3"/>
  <c r="H949" i="3" s="1"/>
  <c r="G950" i="3"/>
  <c r="H950" i="3" s="1"/>
  <c r="G951" i="3"/>
  <c r="H951" i="3" s="1"/>
  <c r="G952" i="3"/>
  <c r="M952" i="3" s="1"/>
  <c r="G953" i="3"/>
  <c r="G954" i="3"/>
  <c r="M954" i="3" s="1"/>
  <c r="G955" i="3"/>
  <c r="H955" i="3" s="1"/>
  <c r="G956" i="3"/>
  <c r="H956" i="3" s="1"/>
  <c r="G957" i="3"/>
  <c r="H957" i="3" s="1"/>
  <c r="G958" i="3"/>
  <c r="H958" i="3" s="1"/>
  <c r="G959" i="3"/>
  <c r="H959" i="3" s="1"/>
  <c r="G960" i="3"/>
  <c r="H960" i="3" s="1"/>
  <c r="G961" i="3"/>
  <c r="H961" i="3" s="1"/>
  <c r="G962" i="3"/>
  <c r="H962" i="3" s="1"/>
  <c r="G963" i="3"/>
  <c r="H963" i="3" s="1"/>
  <c r="G964" i="3"/>
  <c r="M964" i="3" s="1"/>
  <c r="G965" i="3"/>
  <c r="H965" i="3" s="1"/>
  <c r="G966" i="3"/>
  <c r="H966" i="3" s="1"/>
  <c r="G967" i="3"/>
  <c r="H967" i="3" s="1"/>
  <c r="G968" i="3"/>
  <c r="H968" i="3" s="1"/>
  <c r="G969" i="3"/>
  <c r="H969" i="3" s="1"/>
  <c r="G970" i="3"/>
  <c r="H970" i="3" s="1"/>
  <c r="G971" i="3"/>
  <c r="H971" i="3" s="1"/>
  <c r="G972" i="3"/>
  <c r="G973" i="3"/>
  <c r="H973" i="3" s="1"/>
  <c r="G974" i="3"/>
  <c r="H974" i="3" s="1"/>
  <c r="G975" i="3"/>
  <c r="G976" i="3"/>
  <c r="M976" i="3" s="1"/>
  <c r="G977" i="3"/>
  <c r="G978" i="3"/>
  <c r="H978" i="3" s="1"/>
  <c r="G979" i="3"/>
  <c r="H979" i="3" s="1"/>
  <c r="G980" i="3"/>
  <c r="H980" i="3" s="1"/>
  <c r="G981" i="3"/>
  <c r="H981" i="3" s="1"/>
  <c r="G982" i="3"/>
  <c r="H982" i="3" s="1"/>
  <c r="G983" i="3"/>
  <c r="H983" i="3" s="1"/>
  <c r="G984" i="3"/>
  <c r="H984" i="3" s="1"/>
  <c r="G985" i="3"/>
  <c r="H985" i="3" s="1"/>
  <c r="G986" i="3"/>
  <c r="H986" i="3" s="1"/>
  <c r="G987" i="3"/>
  <c r="H987" i="3" s="1"/>
  <c r="G988" i="3"/>
  <c r="M988" i="3" s="1"/>
  <c r="G989" i="3"/>
  <c r="H989" i="3" s="1"/>
  <c r="G990" i="3"/>
  <c r="H990" i="3" s="1"/>
  <c r="G991" i="3"/>
  <c r="H991" i="3" s="1"/>
  <c r="G992" i="3"/>
  <c r="M992" i="3" s="1"/>
  <c r="G993" i="3"/>
  <c r="H993" i="3" s="1"/>
  <c r="G994" i="3"/>
  <c r="H994" i="3" s="1"/>
  <c r="G995" i="3"/>
  <c r="H995" i="3" s="1"/>
  <c r="G996" i="3"/>
  <c r="H996" i="3" s="1"/>
  <c r="G997" i="3"/>
  <c r="H997" i="3" s="1"/>
  <c r="G998" i="3"/>
  <c r="G999" i="3"/>
  <c r="G1000" i="3"/>
  <c r="M1000" i="3" s="1"/>
  <c r="G1001" i="3"/>
  <c r="H1001" i="3" s="1"/>
  <c r="G1002" i="3"/>
  <c r="H1002" i="3" s="1"/>
  <c r="G1003" i="3"/>
  <c r="H1003" i="3" s="1"/>
  <c r="G1004" i="3"/>
  <c r="H1004" i="3" s="1"/>
  <c r="G1005" i="3"/>
  <c r="H1005" i="3" s="1"/>
  <c r="G1006" i="3"/>
  <c r="H1006" i="3" s="1"/>
  <c r="G1007" i="3"/>
  <c r="H1007" i="3" s="1"/>
  <c r="G1008" i="3"/>
  <c r="H1008" i="3" s="1"/>
  <c r="G1009" i="3"/>
  <c r="H1009" i="3" s="1"/>
  <c r="G1010" i="3"/>
  <c r="G1011" i="3"/>
  <c r="G1012" i="3"/>
  <c r="M1012" i="3" s="1"/>
  <c r="G1013" i="3"/>
  <c r="H1013" i="3" s="1"/>
  <c r="G1014" i="3"/>
  <c r="H1014" i="3" s="1"/>
  <c r="G1015" i="3"/>
  <c r="H1015" i="3" s="1"/>
  <c r="G1016" i="3"/>
  <c r="H1016" i="3" s="1"/>
  <c r="G1017" i="3"/>
  <c r="H1017" i="3" s="1"/>
  <c r="G1018" i="3"/>
  <c r="H1018" i="3" s="1"/>
  <c r="G1019" i="3"/>
  <c r="H1019" i="3" s="1"/>
  <c r="G1020" i="3"/>
  <c r="H1020" i="3" s="1"/>
  <c r="G1021" i="3"/>
  <c r="H1021" i="3" s="1"/>
  <c r="G1022" i="3"/>
  <c r="G1023" i="3"/>
  <c r="G1024" i="3"/>
  <c r="M1024" i="3" s="1"/>
  <c r="G1025" i="3"/>
  <c r="H1025" i="3" s="1"/>
  <c r="G1026" i="3"/>
  <c r="H1026" i="3" s="1"/>
  <c r="G1027" i="3"/>
  <c r="H1027" i="3" s="1"/>
  <c r="G1028" i="3"/>
  <c r="H1028" i="3" s="1"/>
  <c r="G1029" i="3"/>
  <c r="H1029" i="3" s="1"/>
  <c r="G1030" i="3"/>
  <c r="H1030" i="3" s="1"/>
  <c r="G1031" i="3"/>
  <c r="H1031" i="3" s="1"/>
  <c r="G1032" i="3"/>
  <c r="H1032" i="3" s="1"/>
  <c r="G1033" i="3"/>
  <c r="H1033" i="3" s="1"/>
  <c r="G1034" i="3"/>
  <c r="G1035" i="3"/>
  <c r="G1036" i="3"/>
  <c r="M1036" i="3" s="1"/>
  <c r="G1037" i="3"/>
  <c r="H1037" i="3" s="1"/>
  <c r="G1038" i="3"/>
  <c r="G1039" i="3"/>
  <c r="H1039" i="3" s="1"/>
  <c r="G1040" i="3"/>
  <c r="H1040" i="3" s="1"/>
  <c r="G1041" i="3"/>
  <c r="H1041" i="3" s="1"/>
  <c r="G1042" i="3"/>
  <c r="H1042" i="3" s="1"/>
  <c r="G1043" i="3"/>
  <c r="H1043" i="3" s="1"/>
  <c r="G1044" i="3"/>
  <c r="H1044" i="3" s="1"/>
  <c r="G1045" i="3"/>
  <c r="H1045" i="3" s="1"/>
  <c r="G1046" i="3"/>
  <c r="G1047" i="3"/>
  <c r="G1048" i="3"/>
  <c r="M1048" i="3" s="1"/>
  <c r="G1049" i="3"/>
  <c r="H1049" i="3" s="1"/>
  <c r="G1050" i="3"/>
  <c r="H1050" i="3" s="1"/>
  <c r="G1051" i="3"/>
  <c r="H1051" i="3" s="1"/>
  <c r="G1052" i="3"/>
  <c r="H1052" i="3" s="1"/>
  <c r="G1053" i="3"/>
  <c r="H1053" i="3" s="1"/>
  <c r="G1054" i="3"/>
  <c r="H1054" i="3" s="1"/>
  <c r="G1055" i="3"/>
  <c r="H1055" i="3" s="1"/>
  <c r="G1056" i="3"/>
  <c r="H1056" i="3" s="1"/>
  <c r="G1057" i="3"/>
  <c r="H1057" i="3" s="1"/>
  <c r="G1058" i="3"/>
  <c r="G1059" i="3"/>
  <c r="G1060" i="3"/>
  <c r="G1061" i="3"/>
  <c r="H1061" i="3" s="1"/>
  <c r="G1062" i="3"/>
  <c r="H1062" i="3" s="1"/>
  <c r="G1063" i="3"/>
  <c r="H1063" i="3" s="1"/>
  <c r="G1064" i="3"/>
  <c r="H1064" i="3" s="1"/>
  <c r="G1065" i="3"/>
  <c r="H1065" i="3" s="1"/>
  <c r="G1066" i="3"/>
  <c r="H1066" i="3" s="1"/>
  <c r="G1067" i="3"/>
  <c r="H1067" i="3" s="1"/>
  <c r="G1068" i="3"/>
  <c r="H1068" i="3" s="1"/>
  <c r="G1069" i="3"/>
  <c r="H1069" i="3" s="1"/>
  <c r="G1070" i="3"/>
  <c r="G1071" i="3"/>
  <c r="G1072" i="3"/>
  <c r="G1073" i="3"/>
  <c r="H1073" i="3" s="1"/>
  <c r="G1074" i="3"/>
  <c r="H1074" i="3" s="1"/>
  <c r="G1075" i="3"/>
  <c r="H1075" i="3" s="1"/>
  <c r="G1076" i="3"/>
  <c r="H1076" i="3" s="1"/>
  <c r="G1077" i="3"/>
  <c r="H1077" i="3" s="1"/>
  <c r="G1078" i="3"/>
  <c r="H1078" i="3" s="1"/>
  <c r="G1079" i="3"/>
  <c r="H1079" i="3" s="1"/>
  <c r="G1080" i="3"/>
  <c r="H1080" i="3" s="1"/>
  <c r="G1081" i="3"/>
  <c r="H1081" i="3" s="1"/>
  <c r="G1082" i="3"/>
  <c r="G1083" i="3"/>
  <c r="G1084" i="3"/>
  <c r="G1085" i="3"/>
  <c r="H1085" i="3" s="1"/>
  <c r="G1086" i="3"/>
  <c r="H1086" i="3" s="1"/>
  <c r="G1087" i="3"/>
  <c r="H1087" i="3" s="1"/>
  <c r="G1088" i="3"/>
  <c r="H1088" i="3" s="1"/>
  <c r="G1089" i="3"/>
  <c r="H1089" i="3" s="1"/>
  <c r="G1090" i="3"/>
  <c r="H1090" i="3" s="1"/>
  <c r="G1091" i="3"/>
  <c r="H1091" i="3" s="1"/>
  <c r="G1092" i="3"/>
  <c r="H1092" i="3" s="1"/>
  <c r="G1093" i="3"/>
  <c r="H1093" i="3" s="1"/>
  <c r="G1094" i="3"/>
  <c r="G1095" i="3"/>
  <c r="G1096" i="3"/>
  <c r="G1097" i="3"/>
  <c r="H1097" i="3" s="1"/>
  <c r="G1098" i="3"/>
  <c r="H1098" i="3" s="1"/>
  <c r="G1099" i="3"/>
  <c r="H1099" i="3" s="1"/>
  <c r="G1100" i="3"/>
  <c r="H1100" i="3" s="1"/>
  <c r="G1101" i="3"/>
  <c r="H1101" i="3" s="1"/>
  <c r="G1102" i="3"/>
  <c r="H1102" i="3" s="1"/>
  <c r="G1103" i="3"/>
  <c r="H1103" i="3" s="1"/>
  <c r="G1104" i="3"/>
  <c r="H1104" i="3" s="1"/>
  <c r="G1105" i="3"/>
  <c r="H1105" i="3" s="1"/>
  <c r="G1106" i="3"/>
  <c r="G1107" i="3"/>
  <c r="G1108" i="3"/>
  <c r="G1109" i="3"/>
  <c r="H1109" i="3" s="1"/>
  <c r="G1110" i="3"/>
  <c r="H1110" i="3" s="1"/>
  <c r="G1111" i="3"/>
  <c r="H1111" i="3" s="1"/>
  <c r="G1112" i="3"/>
  <c r="H1112" i="3" s="1"/>
  <c r="G1113" i="3"/>
  <c r="H1113" i="3" s="1"/>
  <c r="G1114" i="3"/>
  <c r="H1114" i="3" s="1"/>
  <c r="G1115" i="3"/>
  <c r="H1115" i="3" s="1"/>
  <c r="G1116" i="3"/>
  <c r="H1116" i="3" s="1"/>
  <c r="G1117" i="3"/>
  <c r="H1117" i="3" s="1"/>
  <c r="G1118" i="3"/>
  <c r="G1119" i="3"/>
  <c r="G1120" i="3"/>
  <c r="G1121" i="3"/>
  <c r="H1121" i="3" s="1"/>
  <c r="G1122" i="3"/>
  <c r="H1122" i="3" s="1"/>
  <c r="G1123" i="3"/>
  <c r="H1123" i="3" s="1"/>
  <c r="G1124" i="3"/>
  <c r="H1124" i="3" s="1"/>
  <c r="G1125" i="3"/>
  <c r="H1125" i="3" s="1"/>
  <c r="G1126" i="3"/>
  <c r="H1126" i="3" s="1"/>
  <c r="G1127" i="3"/>
  <c r="H1127" i="3" s="1"/>
  <c r="G1128" i="3"/>
  <c r="H1128" i="3" s="1"/>
  <c r="G1129" i="3"/>
  <c r="H1129" i="3" s="1"/>
  <c r="G1130" i="3"/>
  <c r="G1131" i="3"/>
  <c r="G1132" i="3"/>
  <c r="G1133" i="3"/>
  <c r="H1133" i="3" s="1"/>
  <c r="G1134" i="3"/>
  <c r="H1134" i="3" s="1"/>
  <c r="G1135" i="3"/>
  <c r="H1135" i="3" s="1"/>
  <c r="G1136" i="3"/>
  <c r="H1136" i="3" s="1"/>
  <c r="G1137" i="3"/>
  <c r="H1137" i="3" s="1"/>
  <c r="G1138" i="3"/>
  <c r="H1138" i="3" s="1"/>
  <c r="G1139" i="3"/>
  <c r="H1139" i="3" s="1"/>
  <c r="G1140" i="3"/>
  <c r="H1140" i="3" s="1"/>
  <c r="G1141" i="3"/>
  <c r="H1141" i="3" s="1"/>
  <c r="G1142" i="3"/>
  <c r="G1143" i="3"/>
  <c r="G1144" i="3"/>
  <c r="G1145" i="3"/>
  <c r="H1145" i="3" s="1"/>
  <c r="G1146" i="3"/>
  <c r="H1146" i="3" s="1"/>
  <c r="G1147" i="3"/>
  <c r="H1147" i="3" s="1"/>
  <c r="G1148" i="3"/>
  <c r="H1148" i="3" s="1"/>
  <c r="G1149" i="3"/>
  <c r="H1149" i="3" s="1"/>
  <c r="G1150" i="3"/>
  <c r="H1150" i="3" s="1"/>
  <c r="G1151" i="3"/>
  <c r="H1151" i="3" s="1"/>
  <c r="G1152" i="3"/>
  <c r="H1152" i="3" s="1"/>
  <c r="G1153" i="3"/>
  <c r="H1153" i="3" s="1"/>
  <c r="G1154" i="3"/>
  <c r="G1155" i="3"/>
  <c r="G1156" i="3"/>
  <c r="G1157" i="3"/>
  <c r="H1157" i="3" s="1"/>
  <c r="G1158" i="3"/>
  <c r="H1158" i="3" s="1"/>
  <c r="G1159" i="3"/>
  <c r="H1159" i="3" s="1"/>
  <c r="G1160" i="3"/>
  <c r="H1160" i="3" s="1"/>
  <c r="G1161" i="3"/>
  <c r="H1161" i="3" s="1"/>
  <c r="G1162" i="3"/>
  <c r="H1162" i="3" s="1"/>
  <c r="G1163" i="3"/>
  <c r="H1163" i="3" s="1"/>
  <c r="G1164" i="3"/>
  <c r="H1164" i="3" s="1"/>
  <c r="G1165" i="3"/>
  <c r="H1165" i="3" s="1"/>
  <c r="G1166" i="3"/>
  <c r="G1167" i="3"/>
  <c r="G1168" i="3"/>
  <c r="G1169" i="3"/>
  <c r="H1169" i="3" s="1"/>
  <c r="G1170" i="3"/>
  <c r="H1170" i="3" s="1"/>
  <c r="M21" i="3"/>
  <c r="M22" i="3"/>
  <c r="M23" i="3"/>
  <c r="M24" i="3"/>
  <c r="M25" i="3"/>
  <c r="M26" i="3"/>
  <c r="M27" i="3"/>
  <c r="M29" i="3"/>
  <c r="M33" i="3"/>
  <c r="M34" i="3"/>
  <c r="M35" i="3"/>
  <c r="M36" i="3"/>
  <c r="M37" i="3"/>
  <c r="M38" i="3"/>
  <c r="M39" i="3"/>
  <c r="M41" i="3"/>
  <c r="M45" i="3"/>
  <c r="M46" i="3"/>
  <c r="M47" i="3"/>
  <c r="M48" i="3"/>
  <c r="M49" i="3"/>
  <c r="M50" i="3"/>
  <c r="M51" i="3"/>
  <c r="M53" i="3"/>
  <c r="M54" i="3"/>
  <c r="M57" i="3"/>
  <c r="M58" i="3"/>
  <c r="M59" i="3"/>
  <c r="M60" i="3"/>
  <c r="M61" i="3"/>
  <c r="M62" i="3"/>
  <c r="M63" i="3"/>
  <c r="M65" i="3"/>
  <c r="M66" i="3"/>
  <c r="M69" i="3"/>
  <c r="M70" i="3"/>
  <c r="M71" i="3"/>
  <c r="M72" i="3"/>
  <c r="M73" i="3"/>
  <c r="M74" i="3"/>
  <c r="M75" i="3"/>
  <c r="M77" i="3"/>
  <c r="M78" i="3"/>
  <c r="M81" i="3"/>
  <c r="M82" i="3"/>
  <c r="M83" i="3"/>
  <c r="M84" i="3"/>
  <c r="M85" i="3"/>
  <c r="M86" i="3"/>
  <c r="M87" i="3"/>
  <c r="M89" i="3"/>
  <c r="M92" i="3"/>
  <c r="M93" i="3"/>
  <c r="M94" i="3"/>
  <c r="M95" i="3"/>
  <c r="M96" i="3"/>
  <c r="M97" i="3"/>
  <c r="M98" i="3"/>
  <c r="M99" i="3"/>
  <c r="M101" i="3"/>
  <c r="M102" i="3"/>
  <c r="M104" i="3"/>
  <c r="M105" i="3"/>
  <c r="M106" i="3"/>
  <c r="M107" i="3"/>
  <c r="M108" i="3"/>
  <c r="M109" i="3"/>
  <c r="M110" i="3"/>
  <c r="M111" i="3"/>
  <c r="M113" i="3"/>
  <c r="M114" i="3"/>
  <c r="M117" i="3"/>
  <c r="M118" i="3"/>
  <c r="M119" i="3"/>
  <c r="M120" i="3"/>
  <c r="M121" i="3"/>
  <c r="M122" i="3"/>
  <c r="M123" i="3"/>
  <c r="M125" i="3"/>
  <c r="M126" i="3"/>
  <c r="M128" i="3"/>
  <c r="M129" i="3"/>
  <c r="M130" i="3"/>
  <c r="M131" i="3"/>
  <c r="M132" i="3"/>
  <c r="M133" i="3"/>
  <c r="M134" i="3"/>
  <c r="M135" i="3"/>
  <c r="M137" i="3"/>
  <c r="M138" i="3"/>
  <c r="M139" i="3"/>
  <c r="M140" i="3"/>
  <c r="M141" i="3"/>
  <c r="M142" i="3"/>
  <c r="M143" i="3"/>
  <c r="M144" i="3"/>
  <c r="M145" i="3"/>
  <c r="M146" i="3"/>
  <c r="M147" i="3"/>
  <c r="M149" i="3"/>
  <c r="M152" i="3"/>
  <c r="M153" i="3"/>
  <c r="M154" i="3"/>
  <c r="M155" i="3"/>
  <c r="M156" i="3"/>
  <c r="M157" i="3"/>
  <c r="M158" i="3"/>
  <c r="M159" i="3"/>
  <c r="M161" i="3"/>
  <c r="M162" i="3"/>
  <c r="M165" i="3"/>
  <c r="M166" i="3"/>
  <c r="M167" i="3"/>
  <c r="M168" i="3"/>
  <c r="M169" i="3"/>
  <c r="M170" i="3"/>
  <c r="M171" i="3"/>
  <c r="M173" i="3"/>
  <c r="M177" i="3"/>
  <c r="M178" i="3"/>
  <c r="M179" i="3"/>
  <c r="M180" i="3"/>
  <c r="M181" i="3"/>
  <c r="M182" i="3"/>
  <c r="M183" i="3"/>
  <c r="M185" i="3"/>
  <c r="M189" i="3"/>
  <c r="M190" i="3"/>
  <c r="M191" i="3"/>
  <c r="M192" i="3"/>
  <c r="M193" i="3"/>
  <c r="M194" i="3"/>
  <c r="M195" i="3"/>
  <c r="M197" i="3"/>
  <c r="M198" i="3"/>
  <c r="M201" i="3"/>
  <c r="M202" i="3"/>
  <c r="M203" i="3"/>
  <c r="M204" i="3"/>
  <c r="M205" i="3"/>
  <c r="M206" i="3"/>
  <c r="M207" i="3"/>
  <c r="M209" i="3"/>
  <c r="M210" i="3"/>
  <c r="M213" i="3"/>
  <c r="M214" i="3"/>
  <c r="M215" i="3"/>
  <c r="M216" i="3"/>
  <c r="M217" i="3"/>
  <c r="M218" i="3"/>
  <c r="M219" i="3"/>
  <c r="M221" i="3"/>
  <c r="M222" i="3"/>
  <c r="M225" i="3"/>
  <c r="M226" i="3"/>
  <c r="M227" i="3"/>
  <c r="M228" i="3"/>
  <c r="M229" i="3"/>
  <c r="M230" i="3"/>
  <c r="M231" i="3"/>
  <c r="M233" i="3"/>
  <c r="M236" i="3"/>
  <c r="M237" i="3"/>
  <c r="M238" i="3"/>
  <c r="M239" i="3"/>
  <c r="M240" i="3"/>
  <c r="M241" i="3"/>
  <c r="M242" i="3"/>
  <c r="M243" i="3"/>
  <c r="M245" i="3"/>
  <c r="M246" i="3"/>
  <c r="M249" i="3"/>
  <c r="M250" i="3"/>
  <c r="M251" i="3"/>
  <c r="M252" i="3"/>
  <c r="M253" i="3"/>
  <c r="M254" i="3"/>
  <c r="M255" i="3"/>
  <c r="M257" i="3"/>
  <c r="M258" i="3"/>
  <c r="M260" i="3"/>
  <c r="M261" i="3"/>
  <c r="M262" i="3"/>
  <c r="M263" i="3"/>
  <c r="M264" i="3"/>
  <c r="M265" i="3"/>
  <c r="M266" i="3"/>
  <c r="M267" i="3"/>
  <c r="M269" i="3"/>
  <c r="M270" i="3"/>
  <c r="M273" i="3"/>
  <c r="M274" i="3"/>
  <c r="M275" i="3"/>
  <c r="M276" i="3"/>
  <c r="M277" i="3"/>
  <c r="M278" i="3"/>
  <c r="M279" i="3"/>
  <c r="M281" i="3"/>
  <c r="M282" i="3"/>
  <c r="M283" i="3"/>
  <c r="M285" i="3"/>
  <c r="M286" i="3"/>
  <c r="M287" i="3"/>
  <c r="M288" i="3"/>
  <c r="M289" i="3"/>
  <c r="M290" i="3"/>
  <c r="M291" i="3"/>
  <c r="M293" i="3"/>
  <c r="M295" i="3"/>
  <c r="M296" i="3"/>
  <c r="M297" i="3"/>
  <c r="M298" i="3"/>
  <c r="M299" i="3"/>
  <c r="M300" i="3"/>
  <c r="M301" i="3"/>
  <c r="M302" i="3"/>
  <c r="M303" i="3"/>
  <c r="M305" i="3"/>
  <c r="M306" i="3"/>
  <c r="M308" i="3"/>
  <c r="M309" i="3"/>
  <c r="M310" i="3"/>
  <c r="M311" i="3"/>
  <c r="M312" i="3"/>
  <c r="M313" i="3"/>
  <c r="M314" i="3"/>
  <c r="M315" i="3"/>
  <c r="M317" i="3"/>
  <c r="M321" i="3"/>
  <c r="M322" i="3"/>
  <c r="M323" i="3"/>
  <c r="M324" i="3"/>
  <c r="M325" i="3"/>
  <c r="M326" i="3"/>
  <c r="M327" i="3"/>
  <c r="M329" i="3"/>
  <c r="M332" i="3"/>
  <c r="M333" i="3"/>
  <c r="M334" i="3"/>
  <c r="M335" i="3"/>
  <c r="M336" i="3"/>
  <c r="M337" i="3"/>
  <c r="M338" i="3"/>
  <c r="M339" i="3"/>
  <c r="M341" i="3"/>
  <c r="M342" i="3"/>
  <c r="M345" i="3"/>
  <c r="M346" i="3"/>
  <c r="M347" i="3"/>
  <c r="M348" i="3"/>
  <c r="M349" i="3"/>
  <c r="M350" i="3"/>
  <c r="M351" i="3"/>
  <c r="M353" i="3"/>
  <c r="M354" i="3"/>
  <c r="M355" i="3"/>
  <c r="M357" i="3"/>
  <c r="M358" i="3"/>
  <c r="M359" i="3"/>
  <c r="M360" i="3"/>
  <c r="M361" i="3"/>
  <c r="M362" i="3"/>
  <c r="M363" i="3"/>
  <c r="M365" i="3"/>
  <c r="M368" i="3"/>
  <c r="M369" i="3"/>
  <c r="M370" i="3"/>
  <c r="M371" i="3"/>
  <c r="M372" i="3"/>
  <c r="M373" i="3"/>
  <c r="M374" i="3"/>
  <c r="M375" i="3"/>
  <c r="M377" i="3"/>
  <c r="M378" i="3"/>
  <c r="M380" i="3"/>
  <c r="M381" i="3"/>
  <c r="M382" i="3"/>
  <c r="M383" i="3"/>
  <c r="M384" i="3"/>
  <c r="M385" i="3"/>
  <c r="M386" i="3"/>
  <c r="M387" i="3"/>
  <c r="M389" i="3"/>
  <c r="M390" i="3"/>
  <c r="M393" i="3"/>
  <c r="M394" i="3"/>
  <c r="M395" i="3"/>
  <c r="M396" i="3"/>
  <c r="M397" i="3"/>
  <c r="M398" i="3"/>
  <c r="M399" i="3"/>
  <c r="M401" i="3"/>
  <c r="M402" i="3"/>
  <c r="M404" i="3"/>
  <c r="M405" i="3"/>
  <c r="M406" i="3"/>
  <c r="M407" i="3"/>
  <c r="M408" i="3"/>
  <c r="M409" i="3"/>
  <c r="M410" i="3"/>
  <c r="M411" i="3"/>
  <c r="M413" i="3"/>
  <c r="M414" i="3"/>
  <c r="M416" i="3"/>
  <c r="M417" i="3"/>
  <c r="M418" i="3"/>
  <c r="M419" i="3"/>
  <c r="M420" i="3"/>
  <c r="M421" i="3"/>
  <c r="M422" i="3"/>
  <c r="M423" i="3"/>
  <c r="M425" i="3"/>
  <c r="M429" i="3"/>
  <c r="M430" i="3"/>
  <c r="M431" i="3"/>
  <c r="M432" i="3"/>
  <c r="M433" i="3"/>
  <c r="M434" i="3"/>
  <c r="M435" i="3"/>
  <c r="M437" i="3"/>
  <c r="M441" i="3"/>
  <c r="M442" i="3"/>
  <c r="M443" i="3"/>
  <c r="M444" i="3"/>
  <c r="M445" i="3"/>
  <c r="M446" i="3"/>
  <c r="M447" i="3"/>
  <c r="M449" i="3"/>
  <c r="M450" i="3"/>
  <c r="M452" i="3"/>
  <c r="M453" i="3"/>
  <c r="M454" i="3"/>
  <c r="M455" i="3"/>
  <c r="M456" i="3"/>
  <c r="M457" i="3"/>
  <c r="M458" i="3"/>
  <c r="M459" i="3"/>
  <c r="M461" i="3"/>
  <c r="M465" i="3"/>
  <c r="M466" i="3"/>
  <c r="M467" i="3"/>
  <c r="M468" i="3"/>
  <c r="M469" i="3"/>
  <c r="M470" i="3"/>
  <c r="M471" i="3"/>
  <c r="M473" i="3"/>
  <c r="M476" i="3"/>
  <c r="M477" i="3"/>
  <c r="M478" i="3"/>
  <c r="M479" i="3"/>
  <c r="M480" i="3"/>
  <c r="M481" i="3"/>
  <c r="M482" i="3"/>
  <c r="M483" i="3"/>
  <c r="M485" i="3"/>
  <c r="M486" i="3"/>
  <c r="M489" i="3"/>
  <c r="M490" i="3"/>
  <c r="M491" i="3"/>
  <c r="M492" i="3"/>
  <c r="M493" i="3"/>
  <c r="M494" i="3"/>
  <c r="M495" i="3"/>
  <c r="M497" i="3"/>
  <c r="M498" i="3"/>
  <c r="M501" i="3"/>
  <c r="M502" i="3"/>
  <c r="M503" i="3"/>
  <c r="M504" i="3"/>
  <c r="M505" i="3"/>
  <c r="M506" i="3"/>
  <c r="M507" i="3"/>
  <c r="M509" i="3"/>
  <c r="M510" i="3"/>
  <c r="M512" i="3"/>
  <c r="M513" i="3"/>
  <c r="M514" i="3"/>
  <c r="M515" i="3"/>
  <c r="M516" i="3"/>
  <c r="M517" i="3"/>
  <c r="M518" i="3"/>
  <c r="M519" i="3"/>
  <c r="M521" i="3"/>
  <c r="M522" i="3"/>
  <c r="M523" i="3"/>
  <c r="M524" i="3"/>
  <c r="M525" i="3"/>
  <c r="M526" i="3"/>
  <c r="M527" i="3"/>
  <c r="M528" i="3"/>
  <c r="M529" i="3"/>
  <c r="M530" i="3"/>
  <c r="M531" i="3"/>
  <c r="M533" i="3"/>
  <c r="M534" i="3"/>
  <c r="M536" i="3"/>
  <c r="M537" i="3"/>
  <c r="M538" i="3"/>
  <c r="M539" i="3"/>
  <c r="M540" i="3"/>
  <c r="M541" i="3"/>
  <c r="M542" i="3"/>
  <c r="M543" i="3"/>
  <c r="M545" i="3"/>
  <c r="M548" i="3"/>
  <c r="M549" i="3"/>
  <c r="M550" i="3"/>
  <c r="M551" i="3"/>
  <c r="M552" i="3"/>
  <c r="M553" i="3"/>
  <c r="M554" i="3"/>
  <c r="M555" i="3"/>
  <c r="M557" i="3"/>
  <c r="M558" i="3"/>
  <c r="M560" i="3"/>
  <c r="M561" i="3"/>
  <c r="M562" i="3"/>
  <c r="M563" i="3"/>
  <c r="M564" i="3"/>
  <c r="M565" i="3"/>
  <c r="M566" i="3"/>
  <c r="M567" i="3"/>
  <c r="M569" i="3"/>
  <c r="M570" i="3"/>
  <c r="M573" i="3"/>
  <c r="M574" i="3"/>
  <c r="M575" i="3"/>
  <c r="M576" i="3"/>
  <c r="M577" i="3"/>
  <c r="M578" i="3"/>
  <c r="M579" i="3"/>
  <c r="M581" i="3"/>
  <c r="M584" i="3"/>
  <c r="M585" i="3"/>
  <c r="M586" i="3"/>
  <c r="M587" i="3"/>
  <c r="M588" i="3"/>
  <c r="M589" i="3"/>
  <c r="M590" i="3"/>
  <c r="M591" i="3"/>
  <c r="M593" i="3"/>
  <c r="M597" i="3"/>
  <c r="M598" i="3"/>
  <c r="M599" i="3"/>
  <c r="M600" i="3"/>
  <c r="M601" i="3"/>
  <c r="M602" i="3"/>
  <c r="M603" i="3"/>
  <c r="M605" i="3"/>
  <c r="M607" i="3"/>
  <c r="M609" i="3"/>
  <c r="M610" i="3"/>
  <c r="M611" i="3"/>
  <c r="M612" i="3"/>
  <c r="M613" i="3"/>
  <c r="M614" i="3"/>
  <c r="M615" i="3"/>
  <c r="M617" i="3"/>
  <c r="M620" i="3"/>
  <c r="M621" i="3"/>
  <c r="M622" i="3"/>
  <c r="M623" i="3"/>
  <c r="M624" i="3"/>
  <c r="M625" i="3"/>
  <c r="M626" i="3"/>
  <c r="M627" i="3"/>
  <c r="M629" i="3"/>
  <c r="M630" i="3"/>
  <c r="M633" i="3"/>
  <c r="M634" i="3"/>
  <c r="M635" i="3"/>
  <c r="M636" i="3"/>
  <c r="M637" i="3"/>
  <c r="M638" i="3"/>
  <c r="M639" i="3"/>
  <c r="M641" i="3"/>
  <c r="M645" i="3"/>
  <c r="M646" i="3"/>
  <c r="M647" i="3"/>
  <c r="M648" i="3"/>
  <c r="M649" i="3"/>
  <c r="M650" i="3"/>
  <c r="M651" i="3"/>
  <c r="M653" i="3"/>
  <c r="M657" i="3"/>
  <c r="M658" i="3"/>
  <c r="M659" i="3"/>
  <c r="M660" i="3"/>
  <c r="M661" i="3"/>
  <c r="M662" i="3"/>
  <c r="M663" i="3"/>
  <c r="M665" i="3"/>
  <c r="M666" i="3"/>
  <c r="M669" i="3"/>
  <c r="M670" i="3"/>
  <c r="M671" i="3"/>
  <c r="M672" i="3"/>
  <c r="M673" i="3"/>
  <c r="M674" i="3"/>
  <c r="M675" i="3"/>
  <c r="M677" i="3"/>
  <c r="M678" i="3"/>
  <c r="M679" i="3"/>
  <c r="M681" i="3"/>
  <c r="M682" i="3"/>
  <c r="M683" i="3"/>
  <c r="M684" i="3"/>
  <c r="M685" i="3"/>
  <c r="M686" i="3"/>
  <c r="M687" i="3"/>
  <c r="M689" i="3"/>
  <c r="M690" i="3"/>
  <c r="M692" i="3"/>
  <c r="M693" i="3"/>
  <c r="M694" i="3"/>
  <c r="M695" i="3"/>
  <c r="M696" i="3"/>
  <c r="M697" i="3"/>
  <c r="M698" i="3"/>
  <c r="M699" i="3"/>
  <c r="M701" i="3"/>
  <c r="M702" i="3"/>
  <c r="M703" i="3"/>
  <c r="M704" i="3"/>
  <c r="M705" i="3"/>
  <c r="M706" i="3"/>
  <c r="M707" i="3"/>
  <c r="M708" i="3"/>
  <c r="M709" i="3"/>
  <c r="M710" i="3"/>
  <c r="M711" i="3"/>
  <c r="M713" i="3"/>
  <c r="M714" i="3"/>
  <c r="M716" i="3"/>
  <c r="M717" i="3"/>
  <c r="M718" i="3"/>
  <c r="M719" i="3"/>
  <c r="M720" i="3"/>
  <c r="M721" i="3"/>
  <c r="M722" i="3"/>
  <c r="M723" i="3"/>
  <c r="M725" i="3"/>
  <c r="M729" i="3"/>
  <c r="M730" i="3"/>
  <c r="M731" i="3"/>
  <c r="M732" i="3"/>
  <c r="M733" i="3"/>
  <c r="M734" i="3"/>
  <c r="M735" i="3"/>
  <c r="M737" i="3"/>
  <c r="M738" i="3"/>
  <c r="M740" i="3"/>
  <c r="M741" i="3"/>
  <c r="M742" i="3"/>
  <c r="M743" i="3"/>
  <c r="M744" i="3"/>
  <c r="M745" i="3"/>
  <c r="M746" i="3"/>
  <c r="M747" i="3"/>
  <c r="M749" i="3"/>
  <c r="M753" i="3"/>
  <c r="M754" i="3"/>
  <c r="M755" i="3"/>
  <c r="M756" i="3"/>
  <c r="M757" i="3"/>
  <c r="M758" i="3"/>
  <c r="M759" i="3"/>
  <c r="M761" i="3"/>
  <c r="M764" i="3"/>
  <c r="M765" i="3"/>
  <c r="M766" i="3"/>
  <c r="M767" i="3"/>
  <c r="M768" i="3"/>
  <c r="M769" i="3"/>
  <c r="M770" i="3"/>
  <c r="M771" i="3"/>
  <c r="M773" i="3"/>
  <c r="M774" i="3"/>
  <c r="M777" i="3"/>
  <c r="M778" i="3"/>
  <c r="M779" i="3"/>
  <c r="M780" i="3"/>
  <c r="M781" i="3"/>
  <c r="M782" i="3"/>
  <c r="M783" i="3"/>
  <c r="M785" i="3"/>
  <c r="M786" i="3"/>
  <c r="M789" i="3"/>
  <c r="M790" i="3"/>
  <c r="M791" i="3"/>
  <c r="M792" i="3"/>
  <c r="M793" i="3"/>
  <c r="M794" i="3"/>
  <c r="M795" i="3"/>
  <c r="M797" i="3"/>
  <c r="M801" i="3"/>
  <c r="M802" i="3"/>
  <c r="M803" i="3"/>
  <c r="M804" i="3"/>
  <c r="M805" i="3"/>
  <c r="M806" i="3"/>
  <c r="M807" i="3"/>
  <c r="M809" i="3"/>
  <c r="M813" i="3"/>
  <c r="M814" i="3"/>
  <c r="M815" i="3"/>
  <c r="M816" i="3"/>
  <c r="M817" i="3"/>
  <c r="M818" i="3"/>
  <c r="M819" i="3"/>
  <c r="M821" i="3"/>
  <c r="M825" i="3"/>
  <c r="M826" i="3"/>
  <c r="M827" i="3"/>
  <c r="M828" i="3"/>
  <c r="M829" i="3"/>
  <c r="M830" i="3"/>
  <c r="M831" i="3"/>
  <c r="M833" i="3"/>
  <c r="M837" i="3"/>
  <c r="M838" i="3"/>
  <c r="M839" i="3"/>
  <c r="M840" i="3"/>
  <c r="M841" i="3"/>
  <c r="M842" i="3"/>
  <c r="M843" i="3"/>
  <c r="M845" i="3"/>
  <c r="M846" i="3"/>
  <c r="M849" i="3"/>
  <c r="M850" i="3"/>
  <c r="M851" i="3"/>
  <c r="M852" i="3"/>
  <c r="M853" i="3"/>
  <c r="M854" i="3"/>
  <c r="M855" i="3"/>
  <c r="M857" i="3"/>
  <c r="M858" i="3"/>
  <c r="M859" i="3"/>
  <c r="M861" i="3"/>
  <c r="M862" i="3"/>
  <c r="M863" i="3"/>
  <c r="M864" i="3"/>
  <c r="M865" i="3"/>
  <c r="M866" i="3"/>
  <c r="M867" i="3"/>
  <c r="M869" i="3"/>
  <c r="M871" i="3"/>
  <c r="M872" i="3"/>
  <c r="M873" i="3"/>
  <c r="M874" i="3"/>
  <c r="M875" i="3"/>
  <c r="M876" i="3"/>
  <c r="M877" i="3"/>
  <c r="M878" i="3"/>
  <c r="M879" i="3"/>
  <c r="M881" i="3"/>
  <c r="M882" i="3"/>
  <c r="M884" i="3"/>
  <c r="M885" i="3"/>
  <c r="M886" i="3"/>
  <c r="M887" i="3"/>
  <c r="M888" i="3"/>
  <c r="M889" i="3"/>
  <c r="M890" i="3"/>
  <c r="M891" i="3"/>
  <c r="M893" i="3"/>
  <c r="M897" i="3"/>
  <c r="M898" i="3"/>
  <c r="M899" i="3"/>
  <c r="M900" i="3"/>
  <c r="M901" i="3"/>
  <c r="M902" i="3"/>
  <c r="M903" i="3"/>
  <c r="M905" i="3"/>
  <c r="M909" i="3"/>
  <c r="M910" i="3"/>
  <c r="M911" i="3"/>
  <c r="M912" i="3"/>
  <c r="M913" i="3"/>
  <c r="M914" i="3"/>
  <c r="M915" i="3"/>
  <c r="M917" i="3"/>
  <c r="M918" i="3"/>
  <c r="M921" i="3"/>
  <c r="M922" i="3"/>
  <c r="M923" i="3"/>
  <c r="M924" i="3"/>
  <c r="M925" i="3"/>
  <c r="M926" i="3"/>
  <c r="M927" i="3"/>
  <c r="M929" i="3"/>
  <c r="M930" i="3"/>
  <c r="M933" i="3"/>
  <c r="M934" i="3"/>
  <c r="M935" i="3"/>
  <c r="M936" i="3"/>
  <c r="M937" i="3"/>
  <c r="M938" i="3"/>
  <c r="M939" i="3"/>
  <c r="M941" i="3"/>
  <c r="M942" i="3"/>
  <c r="M944" i="3"/>
  <c r="M945" i="3"/>
  <c r="M946" i="3"/>
  <c r="M947" i="3"/>
  <c r="M949" i="3"/>
  <c r="M950" i="3"/>
  <c r="M951" i="3"/>
  <c r="M953" i="3"/>
  <c r="M957" i="3"/>
  <c r="M958" i="3"/>
  <c r="M959" i="3"/>
  <c r="M960" i="3"/>
  <c r="M961" i="3"/>
  <c r="M962" i="3"/>
  <c r="M963" i="3"/>
  <c r="M965" i="3"/>
  <c r="M969" i="3"/>
  <c r="M970" i="3"/>
  <c r="M971" i="3"/>
  <c r="M973" i="3"/>
  <c r="M974" i="3"/>
  <c r="M975" i="3"/>
  <c r="M977" i="3"/>
  <c r="M981" i="3"/>
  <c r="M982" i="3"/>
  <c r="M983" i="3"/>
  <c r="M984" i="3"/>
  <c r="M986" i="3"/>
  <c r="M987" i="3"/>
  <c r="M989" i="3"/>
  <c r="M990" i="3"/>
  <c r="M993" i="3"/>
  <c r="M994" i="3"/>
  <c r="M995" i="3"/>
  <c r="M996" i="3"/>
  <c r="M997" i="3"/>
  <c r="M998" i="3"/>
  <c r="M999" i="3"/>
  <c r="M1001" i="3"/>
  <c r="M1002" i="3"/>
  <c r="M1003" i="3"/>
  <c r="M1005" i="3"/>
  <c r="M1006" i="3"/>
  <c r="M1007" i="3"/>
  <c r="M1008" i="3"/>
  <c r="M1009" i="3"/>
  <c r="M1010" i="3"/>
  <c r="M1011" i="3"/>
  <c r="M1013" i="3"/>
  <c r="M1014" i="3"/>
  <c r="M1015" i="3"/>
  <c r="M1016" i="3"/>
  <c r="M1017" i="3"/>
  <c r="M1018" i="3"/>
  <c r="M1019" i="3"/>
  <c r="M1020" i="3"/>
  <c r="M1021" i="3"/>
  <c r="M1022" i="3"/>
  <c r="M1023" i="3"/>
  <c r="M1025" i="3"/>
  <c r="M1026" i="3"/>
  <c r="M1027" i="3"/>
  <c r="M1028" i="3"/>
  <c r="M1029" i="3"/>
  <c r="M1030" i="3"/>
  <c r="M1031" i="3"/>
  <c r="M1032" i="3"/>
  <c r="M1033" i="3"/>
  <c r="M1034" i="3"/>
  <c r="M1035" i="3"/>
  <c r="M1037" i="3"/>
  <c r="M1040" i="3"/>
  <c r="M1041" i="3"/>
  <c r="M1042" i="3"/>
  <c r="M1043" i="3"/>
  <c r="M1044" i="3"/>
  <c r="M1045" i="3"/>
  <c r="M1046" i="3"/>
  <c r="M1047" i="3"/>
  <c r="M1049" i="3"/>
  <c r="M1053" i="3"/>
  <c r="M1054" i="3"/>
  <c r="M691" i="3" l="1"/>
  <c r="M511" i="3"/>
  <c r="M127" i="3"/>
  <c r="H920" i="3"/>
  <c r="M920" i="3"/>
  <c r="H896" i="3"/>
  <c r="M896" i="3"/>
  <c r="H776" i="3"/>
  <c r="M776" i="3"/>
  <c r="H752" i="3"/>
  <c r="M752" i="3"/>
  <c r="H632" i="3"/>
  <c r="M632" i="3"/>
  <c r="H608" i="3"/>
  <c r="M608" i="3"/>
  <c r="H488" i="3"/>
  <c r="M488" i="3"/>
  <c r="H464" i="3"/>
  <c r="M464" i="3"/>
  <c r="H344" i="3"/>
  <c r="M344" i="3"/>
  <c r="H320" i="3"/>
  <c r="M320" i="3"/>
  <c r="H200" i="3"/>
  <c r="M200" i="3"/>
  <c r="H176" i="3"/>
  <c r="M176" i="3"/>
  <c r="M116" i="3"/>
  <c r="H116" i="3"/>
  <c r="H56" i="3"/>
  <c r="M56" i="3"/>
  <c r="M44" i="3"/>
  <c r="H44" i="3"/>
  <c r="H32" i="3"/>
  <c r="M32" i="3"/>
  <c r="H870" i="3"/>
  <c r="H787" i="3"/>
  <c r="H294" i="3"/>
  <c r="H211" i="3"/>
  <c r="H487" i="3"/>
  <c r="M487" i="3"/>
  <c r="H451" i="3"/>
  <c r="M451" i="3"/>
  <c r="M43" i="3"/>
  <c r="H43" i="3"/>
  <c r="M463" i="3"/>
  <c r="M906" i="3"/>
  <c r="H906" i="3"/>
  <c r="M762" i="3"/>
  <c r="H762" i="3"/>
  <c r="M618" i="3"/>
  <c r="H618" i="3"/>
  <c r="M474" i="3"/>
  <c r="H474" i="3"/>
  <c r="M330" i="3"/>
  <c r="H330" i="3"/>
  <c r="M186" i="3"/>
  <c r="H186" i="3"/>
  <c r="M42" i="3"/>
  <c r="H42" i="3"/>
  <c r="H932" i="3"/>
  <c r="H439" i="3"/>
  <c r="H356" i="3"/>
  <c r="M619" i="3"/>
  <c r="H619" i="3"/>
  <c r="M1052" i="3"/>
  <c r="M1039" i="3"/>
  <c r="M943" i="3"/>
  <c r="M728" i="3"/>
  <c r="M547" i="3"/>
  <c r="M367" i="3"/>
  <c r="M151" i="3"/>
  <c r="M67" i="3"/>
  <c r="H931" i="3"/>
  <c r="H848" i="3"/>
  <c r="H438" i="3"/>
  <c r="H272" i="3"/>
  <c r="M727" i="3"/>
  <c r="M572" i="3"/>
  <c r="M559" i="3"/>
  <c r="M546" i="3"/>
  <c r="M392" i="3"/>
  <c r="M379" i="3"/>
  <c r="M366" i="3"/>
  <c r="M224" i="3"/>
  <c r="M164" i="3"/>
  <c r="M80" i="3"/>
  <c r="H750" i="3"/>
  <c r="H667" i="3"/>
  <c r="H174" i="3"/>
  <c r="H91" i="3"/>
  <c r="H631" i="3"/>
  <c r="M631" i="3"/>
  <c r="M187" i="3"/>
  <c r="H187" i="3"/>
  <c r="H31" i="3"/>
  <c r="M31" i="3"/>
  <c r="M968" i="3"/>
  <c r="M571" i="3"/>
  <c r="M391" i="3"/>
  <c r="M319" i="3"/>
  <c r="M223" i="3"/>
  <c r="M79" i="3"/>
  <c r="H583" i="3"/>
  <c r="H500" i="3"/>
  <c r="H90" i="3"/>
  <c r="H919" i="3"/>
  <c r="M919" i="3"/>
  <c r="M763" i="3"/>
  <c r="H763" i="3"/>
  <c r="H595" i="3"/>
  <c r="M595" i="3"/>
  <c r="H343" i="3"/>
  <c r="M343" i="3"/>
  <c r="H199" i="3"/>
  <c r="M199" i="3"/>
  <c r="M103" i="3"/>
  <c r="H103" i="3"/>
  <c r="M956" i="3"/>
  <c r="M403" i="3"/>
  <c r="H992" i="3"/>
  <c r="H582" i="3"/>
  <c r="H499" i="3"/>
  <c r="H739" i="3"/>
  <c r="M739" i="3"/>
  <c r="M331" i="3"/>
  <c r="H331" i="3"/>
  <c r="M715" i="3"/>
  <c r="M1051" i="3"/>
  <c r="M799" i="3"/>
  <c r="M980" i="3"/>
  <c r="M966" i="3"/>
  <c r="M824" i="3"/>
  <c r="M811" i="3"/>
  <c r="M798" i="3"/>
  <c r="M643" i="3"/>
  <c r="M428" i="3"/>
  <c r="M415" i="3"/>
  <c r="M248" i="3"/>
  <c r="M235" i="3"/>
  <c r="M175" i="3"/>
  <c r="H894" i="3"/>
  <c r="H318" i="3"/>
  <c r="M907" i="3"/>
  <c r="H907" i="3"/>
  <c r="M475" i="3"/>
  <c r="H475" i="3"/>
  <c r="H163" i="3"/>
  <c r="M163" i="3"/>
  <c r="M1050" i="3"/>
  <c r="M955" i="3"/>
  <c r="M812" i="3"/>
  <c r="M836" i="3"/>
  <c r="M751" i="3"/>
  <c r="M656" i="3"/>
  <c r="M642" i="3"/>
  <c r="M596" i="3"/>
  <c r="M427" i="3"/>
  <c r="M247" i="3"/>
  <c r="H972" i="3"/>
  <c r="M972" i="3"/>
  <c r="H948" i="3"/>
  <c r="M948" i="3"/>
  <c r="H810" i="3"/>
  <c r="H644" i="3"/>
  <c r="H234" i="3"/>
  <c r="H68" i="3"/>
  <c r="H307" i="3"/>
  <c r="M307" i="3"/>
  <c r="H55" i="3"/>
  <c r="M55" i="3"/>
  <c r="M535" i="3"/>
  <c r="M895" i="3"/>
  <c r="M967" i="3"/>
  <c r="M979" i="3"/>
  <c r="M823" i="3"/>
  <c r="M978" i="3"/>
  <c r="M835" i="3"/>
  <c r="M822" i="3"/>
  <c r="M668" i="3"/>
  <c r="M655" i="3"/>
  <c r="M594" i="3"/>
  <c r="M426" i="3"/>
  <c r="M259" i="3"/>
  <c r="H726" i="3"/>
  <c r="H150" i="3"/>
  <c r="H883" i="3"/>
  <c r="M883" i="3"/>
  <c r="H775" i="3"/>
  <c r="M775" i="3"/>
  <c r="H1038" i="3"/>
  <c r="M1038" i="3"/>
  <c r="M800" i="3"/>
  <c r="M908" i="3"/>
  <c r="M1004" i="3"/>
  <c r="M991" i="3"/>
  <c r="M860" i="3"/>
  <c r="M847" i="3"/>
  <c r="M834" i="3"/>
  <c r="M680" i="3"/>
  <c r="M654" i="3"/>
  <c r="M284" i="3"/>
  <c r="M271" i="3"/>
  <c r="M188" i="3"/>
  <c r="M115" i="3"/>
  <c r="H462" i="3"/>
  <c r="H952" i="3"/>
  <c r="H808" i="3"/>
  <c r="H664" i="3"/>
  <c r="H520" i="3"/>
  <c r="H376" i="3"/>
  <c r="H232" i="3"/>
  <c r="H88" i="3"/>
  <c r="H868" i="3"/>
  <c r="H724" i="3"/>
  <c r="H580" i="3"/>
  <c r="H436" i="3"/>
  <c r="H292" i="3"/>
  <c r="H148" i="3"/>
  <c r="M985" i="3"/>
  <c r="H928" i="3"/>
  <c r="H784" i="3"/>
  <c r="H640" i="3"/>
  <c r="H496" i="3"/>
  <c r="H352" i="3"/>
  <c r="H208" i="3"/>
  <c r="H64" i="3"/>
  <c r="H988" i="3"/>
  <c r="H844" i="3"/>
  <c r="H700" i="3"/>
  <c r="H556" i="3"/>
  <c r="H412" i="3"/>
  <c r="H268" i="3"/>
  <c r="H124" i="3"/>
  <c r="H904" i="3"/>
  <c r="H760" i="3"/>
  <c r="H616" i="3"/>
  <c r="H472" i="3"/>
  <c r="H328" i="3"/>
  <c r="H184" i="3"/>
  <c r="H40" i="3"/>
  <c r="H964" i="3"/>
  <c r="H820" i="3"/>
  <c r="H676" i="3"/>
  <c r="H532" i="3"/>
  <c r="H388" i="3"/>
  <c r="H244" i="3"/>
  <c r="H100" i="3"/>
  <c r="H880" i="3"/>
  <c r="H736" i="3"/>
  <c r="H592" i="3"/>
  <c r="H448" i="3"/>
  <c r="H304" i="3"/>
  <c r="H160" i="3"/>
  <c r="H940" i="3"/>
  <c r="H796" i="3"/>
  <c r="H652" i="3"/>
  <c r="H508" i="3"/>
  <c r="H364" i="3"/>
  <c r="H220" i="3"/>
  <c r="H76" i="3"/>
  <c r="H1000" i="3"/>
  <c r="H856" i="3"/>
  <c r="H712" i="3"/>
  <c r="H568" i="3"/>
  <c r="H424" i="3"/>
  <c r="H280" i="3"/>
  <c r="H136" i="3"/>
  <c r="M3" i="2"/>
  <c r="M13" i="2"/>
  <c r="M12" i="2"/>
  <c r="M11" i="2"/>
  <c r="M10" i="2"/>
  <c r="M9" i="2"/>
  <c r="M8" i="2"/>
  <c r="M7" i="2"/>
  <c r="M6" i="2"/>
  <c r="M5" i="2"/>
  <c r="M16" i="2"/>
  <c r="M4" i="2"/>
  <c r="M15" i="2"/>
  <c r="M14" i="2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4" i="3"/>
  <c r="H24" i="2" l="1"/>
  <c r="M20" i="3" s="1"/>
  <c r="I24" i="2"/>
  <c r="G4" i="3"/>
  <c r="H25" i="2"/>
  <c r="I25" i="2"/>
  <c r="H23" i="2"/>
  <c r="I23" i="2"/>
  <c r="H22" i="2"/>
  <c r="I22" i="2"/>
  <c r="H21" i="2"/>
  <c r="I21" i="2"/>
  <c r="H20" i="2"/>
  <c r="I20" i="2"/>
  <c r="H19" i="2"/>
  <c r="I19" i="2"/>
  <c r="H18" i="2"/>
  <c r="I18" i="2"/>
  <c r="M19" i="3" s="1"/>
  <c r="H19" i="3" s="1"/>
  <c r="H17" i="2"/>
  <c r="M11" i="3" s="1"/>
  <c r="H11" i="3" s="1"/>
  <c r="I17" i="2"/>
  <c r="H16" i="2"/>
  <c r="I16" i="2"/>
  <c r="H15" i="2"/>
  <c r="I15" i="2"/>
  <c r="H14" i="2"/>
  <c r="I14" i="2"/>
  <c r="H13" i="2"/>
  <c r="I13" i="2"/>
  <c r="H12" i="2"/>
  <c r="I12" i="2"/>
  <c r="H11" i="2"/>
  <c r="I11" i="2"/>
  <c r="H10" i="2"/>
  <c r="I10" i="2"/>
  <c r="H9" i="2"/>
  <c r="I9" i="2"/>
  <c r="H20" i="3" l="1"/>
  <c r="N15" i="2"/>
  <c r="M8" i="3"/>
  <c r="M6" i="3"/>
  <c r="N8" i="2" s="1"/>
  <c r="M12" i="3"/>
  <c r="M13" i="3"/>
  <c r="M18" i="3"/>
  <c r="H18" i="3" s="1"/>
  <c r="M16" i="3"/>
  <c r="M9" i="3"/>
  <c r="M5" i="3"/>
  <c r="M14" i="3"/>
  <c r="M17" i="3"/>
  <c r="M10" i="3"/>
  <c r="M4" i="3"/>
  <c r="N11" i="2" s="1"/>
  <c r="I4" i="2"/>
  <c r="M7" i="3" s="1"/>
  <c r="N10" i="2" s="1"/>
  <c r="I5" i="2"/>
  <c r="I6" i="2"/>
  <c r="I7" i="2"/>
  <c r="I8" i="2"/>
  <c r="I3" i="2"/>
  <c r="H4" i="2"/>
  <c r="H5" i="2"/>
  <c r="H6" i="2"/>
  <c r="H7" i="2"/>
  <c r="H8" i="2"/>
  <c r="H3" i="2"/>
  <c r="M15" i="3" s="1"/>
  <c r="N6" i="2" s="1"/>
  <c r="N16" i="2" l="1"/>
  <c r="N9" i="2"/>
  <c r="H5" i="3"/>
  <c r="H9" i="3"/>
  <c r="N4" i="2"/>
  <c r="H17" i="3"/>
  <c r="N13" i="2"/>
  <c r="H14" i="3"/>
  <c r="N5" i="2"/>
  <c r="H16" i="3"/>
  <c r="N3" i="2"/>
  <c r="H13" i="3"/>
  <c r="N7" i="2"/>
  <c r="H12" i="3"/>
  <c r="N14" i="2"/>
  <c r="H10" i="3"/>
  <c r="N12" i="2"/>
  <c r="H15" i="3"/>
  <c r="C16" i="2"/>
  <c r="H7" i="3"/>
  <c r="C15" i="2"/>
  <c r="H8" i="3"/>
  <c r="C10" i="2"/>
  <c r="H4" i="3"/>
  <c r="C9" i="2"/>
  <c r="C4" i="2"/>
  <c r="C3" i="2"/>
  <c r="H6" i="3"/>
  <c r="C18" i="2" l="1"/>
  <c r="C19" i="2" s="1"/>
  <c r="C11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F7AA31D-C5CE-4A6B-9740-211148E02D2E}" keepAlive="1" name="Requête - Tableau_données" description="Connexion à la requête « Tableau_données » dans le classeur." type="5" refreshedVersion="8" background="1" saveData="1">
    <dbPr connection="Provider=Microsoft.Mashup.OleDb.1;Data Source=$Workbook$;Location=Tableau_données;Extended Properties=&quot;&quot;" command="SELECT * FROM [Tableau_donné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<sst xmlns="http://schemas.openxmlformats.org/spreadsheetml/2006/main" count="356" uniqueCount="163">
  <si>
    <t>Magasin</t>
  </si>
  <si>
    <t>Personnel concerné</t>
  </si>
  <si>
    <t>Relevage divers</t>
  </si>
  <si>
    <t>Relevage ferraille</t>
  </si>
  <si>
    <t>Parc</t>
  </si>
  <si>
    <t>Date</t>
  </si>
  <si>
    <t>Zone</t>
  </si>
  <si>
    <t>Horaire</t>
  </si>
  <si>
    <t>Fonctions</t>
  </si>
  <si>
    <t>Entreprise</t>
  </si>
  <si>
    <t>ODO</t>
  </si>
  <si>
    <t>MSO</t>
  </si>
  <si>
    <t>MVS</t>
  </si>
  <si>
    <t>HTA</t>
  </si>
  <si>
    <t>ADM</t>
  </si>
  <si>
    <t>ENTREPRISE</t>
  </si>
  <si>
    <t>TOTAL</t>
  </si>
  <si>
    <t>Bateau</t>
  </si>
  <si>
    <t>MGA</t>
  </si>
  <si>
    <t>ACTIVITE</t>
  </si>
  <si>
    <t>COUT</t>
  </si>
  <si>
    <t>Wilhelm</t>
  </si>
  <si>
    <t>14/22</t>
  </si>
  <si>
    <t>chauffeur c1</t>
  </si>
  <si>
    <t>103-819-717-808-602-97-308-798-822-793</t>
  </si>
  <si>
    <t>22/06</t>
  </si>
  <si>
    <t>Pointeur</t>
  </si>
  <si>
    <t>693-773-821-734-753-795-705-820-841-405</t>
  </si>
  <si>
    <t>CMA CGM Sambhar</t>
  </si>
  <si>
    <t>SEMOD</t>
  </si>
  <si>
    <t>14/20</t>
  </si>
  <si>
    <t>292-766-707</t>
  </si>
  <si>
    <t>405-693</t>
  </si>
  <si>
    <t>accoreur</t>
  </si>
  <si>
    <t>calier</t>
  </si>
  <si>
    <t>405-705-821-594-408-354-602-727-830-768</t>
  </si>
  <si>
    <t>Hanna</t>
  </si>
  <si>
    <t>06/14</t>
  </si>
  <si>
    <t>Chauffeur élévateur</t>
  </si>
  <si>
    <t>296-750-754</t>
  </si>
  <si>
    <t>MSC Tamishka</t>
  </si>
  <si>
    <t>Approche</t>
  </si>
  <si>
    <t>112-594-699-738-502-403-653-728-308-830</t>
  </si>
  <si>
    <t>Chauffeur C1</t>
  </si>
  <si>
    <t>405-105-673-820-753-672-792-795-120</t>
  </si>
  <si>
    <t>Wieland</t>
  </si>
  <si>
    <t>700-357-408-675-699-727-750-764-693</t>
  </si>
  <si>
    <t>JSP Rover</t>
  </si>
  <si>
    <t>Chauffeur 42T</t>
  </si>
  <si>
    <t>103-808-816-760-308-653-709-120-846-682</t>
  </si>
  <si>
    <t>relevage divers</t>
  </si>
  <si>
    <t>43-308-750-825</t>
  </si>
  <si>
    <t>Onyx</t>
  </si>
  <si>
    <t>792-103-768-819-717-678-354-403-754-827-</t>
  </si>
  <si>
    <t>CMA CGM Rossini</t>
  </si>
  <si>
    <t>signaleur</t>
  </si>
  <si>
    <t>594--846-103-818-354-678-308-502-709-705-669</t>
  </si>
  <si>
    <t>bahri Yanbu</t>
  </si>
  <si>
    <t>296-727-717-801</t>
  </si>
  <si>
    <t>296-727</t>
  </si>
  <si>
    <t>Franziska</t>
  </si>
  <si>
    <t>NOR</t>
  </si>
  <si>
    <t>405-105-678-751-682-709-727-792-782-815-818-838</t>
  </si>
  <si>
    <r>
      <t xml:space="preserve">NB de pers
par prorata
</t>
    </r>
    <r>
      <rPr>
        <b/>
        <sz val="12"/>
        <color rgb="FFFF0000"/>
        <rFont val="Calibri"/>
        <family val="2"/>
        <scheme val="minor"/>
      </rPr>
      <t>PAR</t>
    </r>
  </si>
  <si>
    <r>
      <t xml:space="preserve">NB de pers
par prorata
</t>
    </r>
    <r>
      <rPr>
        <b/>
        <sz val="12"/>
        <color rgb="FFFF0000"/>
        <rFont val="Calibri"/>
        <family val="2"/>
        <scheme val="minor"/>
      </rPr>
      <t>PANR</t>
    </r>
  </si>
  <si>
    <t>Montant
par pers.</t>
  </si>
  <si>
    <t>Motif de la
PAR / PANR</t>
  </si>
  <si>
    <t>PAR</t>
  </si>
  <si>
    <t>PANR</t>
  </si>
  <si>
    <t>VAM</t>
  </si>
  <si>
    <t>VAS</t>
  </si>
  <si>
    <t>06/12</t>
  </si>
  <si>
    <t>07/13</t>
  </si>
  <si>
    <t>08/14</t>
  </si>
  <si>
    <t>X</t>
  </si>
  <si>
    <t>08/12</t>
  </si>
  <si>
    <t>08/16</t>
  </si>
  <si>
    <t>07/15</t>
  </si>
  <si>
    <t>04/12</t>
  </si>
  <si>
    <t>05/13</t>
  </si>
  <si>
    <t>10/18</t>
  </si>
  <si>
    <t>12/18</t>
  </si>
  <si>
    <t>12/20</t>
  </si>
  <si>
    <t>13/21</t>
  </si>
  <si>
    <t>15/21</t>
  </si>
  <si>
    <t>15/23</t>
  </si>
  <si>
    <t>16/22</t>
  </si>
  <si>
    <t>16/24</t>
  </si>
  <si>
    <t>Heures</t>
  </si>
  <si>
    <t>Chantier</t>
  </si>
  <si>
    <t>Personnel
Absent</t>
  </si>
  <si>
    <t>NB de Pers</t>
  </si>
  <si>
    <t>MATRICULE</t>
  </si>
  <si>
    <t>COÛT</t>
  </si>
  <si>
    <t>Divers</t>
  </si>
  <si>
    <t>PAR / PANR</t>
  </si>
  <si>
    <t>Matricule</t>
  </si>
  <si>
    <t>Total prime</t>
  </si>
  <si>
    <t>103</t>
  </si>
  <si>
    <t>819</t>
  </si>
  <si>
    <t>717</t>
  </si>
  <si>
    <t>808</t>
  </si>
  <si>
    <t>602</t>
  </si>
  <si>
    <t>97</t>
  </si>
  <si>
    <t>308</t>
  </si>
  <si>
    <t>798</t>
  </si>
  <si>
    <t>822</t>
  </si>
  <si>
    <t>793</t>
  </si>
  <si>
    <t>693</t>
  </si>
  <si>
    <t>773</t>
  </si>
  <si>
    <t>821</t>
  </si>
  <si>
    <t>734</t>
  </si>
  <si>
    <t>753</t>
  </si>
  <si>
    <t>795</t>
  </si>
  <si>
    <t>705</t>
  </si>
  <si>
    <t>820</t>
  </si>
  <si>
    <t>841</t>
  </si>
  <si>
    <t>405</t>
  </si>
  <si>
    <t>112</t>
  </si>
  <si>
    <t>292</t>
  </si>
  <si>
    <t>766</t>
  </si>
  <si>
    <t>707</t>
  </si>
  <si>
    <t>594</t>
  </si>
  <si>
    <t>408</t>
  </si>
  <si>
    <t>354</t>
  </si>
  <si>
    <t>727</t>
  </si>
  <si>
    <t>830</t>
  </si>
  <si>
    <t>768</t>
  </si>
  <si>
    <t>296</t>
  </si>
  <si>
    <t>750</t>
  </si>
  <si>
    <t>754</t>
  </si>
  <si>
    <t>700</t>
  </si>
  <si>
    <t>357</t>
  </si>
  <si>
    <t>675</t>
  </si>
  <si>
    <t>699</t>
  </si>
  <si>
    <t>764</t>
  </si>
  <si>
    <t>738</t>
  </si>
  <si>
    <t>502</t>
  </si>
  <si>
    <t>403</t>
  </si>
  <si>
    <t>653</t>
  </si>
  <si>
    <t>728</t>
  </si>
  <si>
    <t>105</t>
  </si>
  <si>
    <t>673</t>
  </si>
  <si>
    <t>672</t>
  </si>
  <si>
    <t>792</t>
  </si>
  <si>
    <t>120</t>
  </si>
  <si>
    <t>816</t>
  </si>
  <si>
    <t>760</t>
  </si>
  <si>
    <t>709</t>
  </si>
  <si>
    <t>846</t>
  </si>
  <si>
    <t>682</t>
  </si>
  <si>
    <t>43</t>
  </si>
  <si>
    <t>825</t>
  </si>
  <si>
    <t>678</t>
  </si>
  <si>
    <t>827</t>
  </si>
  <si>
    <t/>
  </si>
  <si>
    <t>818</t>
  </si>
  <si>
    <t>669</t>
  </si>
  <si>
    <t>801</t>
  </si>
  <si>
    <t>751</t>
  </si>
  <si>
    <t>782</t>
  </si>
  <si>
    <t>815</t>
  </si>
  <si>
    <t>838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</si>
</sst>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\ _€_-;\-* #,##0.0\ _€_-;_-* &quot;-&quot;?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left" vertical="center" indent="1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3" fillId="3" borderId="0" xfId="0" applyFont="1" applyFill="1"/>
    <xf numFmtId="44" fontId="3" fillId="2" borderId="0" xfId="1" applyFont="1" applyFill="1" applyAlignment="1">
      <alignment horizontal="right" vertical="center"/>
    </xf>
    <xf numFmtId="44" fontId="4" fillId="2" borderId="1" xfId="0" applyNumberFormat="1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indent="2"/>
    </xf>
    <xf numFmtId="0" fontId="5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49" fontId="0" fillId="0" borderId="0" xfId="0" quotePrefix="1" applyNumberFormat="1" applyAlignment="1">
      <alignment vertical="center"/>
    </xf>
    <xf numFmtId="49" fontId="0" fillId="0" borderId="0" xfId="0" applyNumberFormat="1" applyAlignment="1">
      <alignment vertical="center"/>
    </xf>
    <xf numFmtId="49" fontId="0" fillId="0" borderId="0" xfId="0" applyNumberFormat="1"/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0" fillId="0" borderId="0" xfId="0" applyNumberFormat="1" applyAlignment="1">
      <alignment vertical="center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13"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numFmt numFmtId="165" formatCode="_-* #,##0.0\ _€_-;\-* #,##0.0\ _€_-;_-* &quot;-&quot;?\ _€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_€_-;\-* #,##0.00\ _€_-;_-* &quot;-&quot;??\ _€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29B0BC6-D671-4944-9766-B81134CC92CE}" autoFormatId="16" applyNumberFormats="0" applyBorderFormats="0" applyFontFormats="0" applyPatternFormats="0" applyAlignmentFormats="0" applyWidthHeightFormats="0">
  <queryTableRefresh nextId="4">
    <queryTableFields count="3">
      <queryTableField id="1" name="Matricule" tableColumnId="1"/>
      <queryTableField id="2" name="Entreprise" tableColumnId="2"/>
      <queryTableField id="3" name="Total prim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58D8CF3-415D-41CE-BBFA-854790687D6D}" name="Tableau_données" displayName="Tableau_données" ref="A3:O20" totalsRowShown="0" headerRowDxfId="12">
  <autoFilter ref="A3:O20" xr:uid="{758D8CF3-415D-41CE-BBFA-854790687D6D}"/>
  <tableColumns count="15">
    <tableColumn id="1" xr3:uid="{E43D130C-C0DF-48A7-8256-7C3622773DF3}" name="Date" dataDxfId="11"/>
    <tableColumn id="2" xr3:uid="{1B30DC0B-FF71-46E4-A461-097D95C24B24}" name="Zone"/>
    <tableColumn id="3" xr3:uid="{3B067630-4E0A-469D-AAA5-8A2E8376D7B8}" name="Horaire" dataDxfId="10"/>
    <tableColumn id="4" xr3:uid="{3794354E-05AC-40C5-B9BD-279786652555}" name="Fonctions"/>
    <tableColumn id="5" xr3:uid="{04F34865-64B1-4B34-A82A-811792E56A70}" name="NB de pers_x000a_par prorata_x000a_PAR" dataDxfId="9"/>
    <tableColumn id="6" xr3:uid="{2BDA6A87-7263-428A-B3DA-B6F82E235124}" name="NB de pers_x000a_par prorata_x000a_PANR" dataDxfId="8"/>
    <tableColumn id="7" xr3:uid="{6B97E72D-2F74-4FFC-8FA1-4C5CB0F347F9}" name="PAR / PANR">
      <calculatedColumnFormula>IF(E4&gt;0,"PAR",IF(F4&gt;0,"PANR",""))</calculatedColumnFormula>
    </tableColumn>
    <tableColumn id="8" xr3:uid="{D395A2E0-920B-4259-8A9D-9E58F4EF8BAB}" name="Montant_x000a_par pers." dataDxfId="7">
      <calculatedColumnFormula>IF(G4="","",IF(G4="PAR",ROUND(M4/E4,2),ROUND(M4/F4,2)))</calculatedColumnFormula>
    </tableColumn>
    <tableColumn id="9" xr3:uid="{3AB2C751-A259-40EB-BBDF-EBD4DE705F37}" name="Personnel_x000a_Absent" dataDxfId="6"/>
    <tableColumn id="10" xr3:uid="{CF189A4C-EC62-4907-9E5F-DADC59578EC2}" name="Entreprise" dataDxfId="5"/>
    <tableColumn id="11" xr3:uid="{E84D36AE-CF21-4D74-9B76-904B88D00A7B}" name="Personnel concerné"/>
    <tableColumn id="12" xr3:uid="{5A0CE3E1-C234-4C47-8771-DD18EE8FD23F}" name="NB de Pers" dataDxfId="4">
      <calculatedColumnFormula>IF(K4="","",LEN(K4)-LEN(SUBSTITUTE(K4,"-",""))+1)</calculatedColumnFormula>
    </tableColumn>
    <tableColumn id="13" xr3:uid="{7AD8BE70-21D5-4BD9-B009-79FCE528E97D}" name="TOTAL" dataDxfId="3">
      <calculatedColumnFormula>IF(G4="","",IF(G4="PAR",SUMIF(Synthése!$F$3:$F$25,Données!C4,Synthése!$H$3:$H$25),SUMIF(Synthése!$F$3:$F$25,Données!C4,Synthése!$I$3:$I$25)))</calculatedColumnFormula>
    </tableColumn>
    <tableColumn id="14" xr3:uid="{77004F8D-A805-4555-81A4-E20217E9C726}" name="Motif de la_x000a_PAR / PANR"/>
    <tableColumn id="15" xr3:uid="{3FC13882-25FA-46A9-83F7-37B06A4AE0A0}" name="Divers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087609-5F13-44B9-B854-2B1871E5D34C}" name="Tableau_données_1" displayName="Tableau_données_1" ref="P2:R98" tableType="queryTable" totalsRowShown="0" headerRowDxfId="2">
  <autoFilter ref="P2:R98" xr:uid="{0C087609-5F13-44B9-B854-2B1871E5D34C}"/>
  <tableColumns count="3">
    <tableColumn id="1" xr3:uid="{4E88372C-1EF0-477F-B271-7DF8CBE715DC}" uniqueName="1" name="Matricule" queryTableFieldId="1" dataDxfId="1"/>
    <tableColumn id="2" xr3:uid="{616696EB-ABAB-4479-B4D9-3A2362228365}" uniqueName="2" name="Entreprise" queryTableFieldId="2" dataDxfId="0"/>
    <tableColumn id="3" xr3:uid="{53AD4B66-584F-4C8B-A34B-04AE8EE7736F}" uniqueName="3" name="Total prim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DFB3A-66D3-49E6-9156-A91A60B46537}">
  <dimension ref="A1:O1308"/>
  <sheetViews>
    <sheetView workbookViewId="0">
      <selection activeCell="H7" sqref="H7"/>
    </sheetView>
  </sheetViews>
  <sheetFormatPr baseColWidth="10" defaultRowHeight="15" x14ac:dyDescent="0.25"/>
  <cols>
    <col min="1" max="1" width="13.5703125" style="17" customWidth="1"/>
    <col min="2" max="2" width="24.85546875" customWidth="1"/>
    <col min="3" max="3" width="11.42578125" style="16"/>
    <col min="4" max="4" width="21" customWidth="1"/>
    <col min="5" max="6" width="11.42578125" style="2"/>
    <col min="7" max="7" width="11.5703125" customWidth="1"/>
    <col min="8" max="9" width="10.7109375" customWidth="1"/>
    <col min="10" max="10" width="12.28515625" customWidth="1"/>
    <col min="11" max="11" width="24.7109375" customWidth="1"/>
    <col min="12" max="12" width="12.7109375" style="2" customWidth="1"/>
    <col min="14" max="14" width="23.85546875" customWidth="1"/>
  </cols>
  <sheetData>
    <row r="1" spans="1:15" x14ac:dyDescent="0.25">
      <c r="A1"/>
      <c r="C1"/>
      <c r="E1"/>
      <c r="F1"/>
    </row>
    <row r="2" spans="1:15" x14ac:dyDescent="0.25">
      <c r="A2"/>
      <c r="C2"/>
      <c r="E2"/>
      <c r="F2"/>
    </row>
    <row r="3" spans="1:15" s="12" customFormat="1" ht="57.75" customHeight="1" x14ac:dyDescent="0.25">
      <c r="A3" s="12" t="s">
        <v>5</v>
      </c>
      <c r="B3" s="12" t="s">
        <v>6</v>
      </c>
      <c r="C3" s="12" t="s">
        <v>7</v>
      </c>
      <c r="D3" s="12" t="s">
        <v>8</v>
      </c>
      <c r="E3" s="13" t="s">
        <v>63</v>
      </c>
      <c r="F3" s="13" t="s">
        <v>64</v>
      </c>
      <c r="G3" s="13" t="s">
        <v>95</v>
      </c>
      <c r="H3" s="13" t="s">
        <v>65</v>
      </c>
      <c r="I3" s="13" t="s">
        <v>90</v>
      </c>
      <c r="J3" s="12" t="s">
        <v>9</v>
      </c>
      <c r="K3" s="13" t="s">
        <v>1</v>
      </c>
      <c r="L3" s="13" t="s">
        <v>91</v>
      </c>
      <c r="M3" s="12" t="s">
        <v>16</v>
      </c>
      <c r="N3" s="13" t="s">
        <v>66</v>
      </c>
      <c r="O3" s="13" t="s">
        <v>94</v>
      </c>
    </row>
    <row r="4" spans="1:15" x14ac:dyDescent="0.25">
      <c r="A4" s="17">
        <v>45293</v>
      </c>
      <c r="B4" t="s">
        <v>21</v>
      </c>
      <c r="C4" s="16" t="s">
        <v>22</v>
      </c>
      <c r="D4" t="s">
        <v>23</v>
      </c>
      <c r="E4" s="2">
        <v>10</v>
      </c>
      <c r="G4" t="str">
        <f>IF(E4&gt;0,"PAR",IF(F4&gt;0,"PANR",""))</f>
        <v>PAR</v>
      </c>
      <c r="H4" s="18">
        <f>IF(G4="","",IF(G4="PAR",ROUND(M4/E4,2),ROUND(M4/F4,2)))</f>
        <v>7.12</v>
      </c>
      <c r="I4" s="2">
        <v>754</v>
      </c>
      <c r="J4" s="2" t="s">
        <v>18</v>
      </c>
      <c r="K4" t="s">
        <v>24</v>
      </c>
      <c r="L4" s="2">
        <f>IF(K4="","",LEN(K4)-LEN(SUBSTITUTE(K4,"-",""))+1)</f>
        <v>10</v>
      </c>
      <c r="M4" s="19">
        <f>IF(G4="","",IF(G4="PAR",SUMIF(Synthése!$F$3:$F$25,Données!C4,Synthése!$H$3:$H$25),SUMIF(Synthése!$F$3:$F$25,Données!C4,Synthése!$I$3:$I$25)))</f>
        <v>71.2</v>
      </c>
    </row>
    <row r="5" spans="1:15" x14ac:dyDescent="0.25">
      <c r="A5" s="17">
        <v>45293</v>
      </c>
      <c r="B5" t="s">
        <v>21</v>
      </c>
      <c r="C5" s="16" t="s">
        <v>25</v>
      </c>
      <c r="D5" t="s">
        <v>26</v>
      </c>
      <c r="E5" s="2">
        <v>11</v>
      </c>
      <c r="G5" t="str">
        <f t="shared" ref="G5:G68" si="0">IF(E5&gt;0,"PAR",IF(F5&gt;0,"PANR",""))</f>
        <v>PAR</v>
      </c>
      <c r="H5" s="18">
        <f>IF(G5="","",IF(G5="PAR",ROUND(M5/E5,2),ROUND(M5/F5,2)))</f>
        <v>6.47</v>
      </c>
      <c r="I5" s="2">
        <v>703</v>
      </c>
      <c r="J5" s="2" t="s">
        <v>10</v>
      </c>
      <c r="K5" t="s">
        <v>27</v>
      </c>
      <c r="L5" s="2">
        <f t="shared" ref="L5:L68" si="1">IF(K5="","",LEN(K5)-LEN(SUBSTITUTE(K5,"-",""))+1)</f>
        <v>10</v>
      </c>
      <c r="M5" s="19">
        <f>IF(G5="","",IF(G5="PAR",SUMIF(Synthése!$F$3:$F$25,Données!C5,Synthése!$H$3:$H$25),SUMIF(Synthése!$F$3:$F$25,Données!C5,Synthése!$I$3:$I$25)))</f>
        <v>71.2</v>
      </c>
    </row>
    <row r="6" spans="1:15" x14ac:dyDescent="0.25">
      <c r="A6" s="17">
        <v>45293</v>
      </c>
      <c r="B6" t="s">
        <v>28</v>
      </c>
      <c r="C6" s="16" t="s">
        <v>25</v>
      </c>
      <c r="D6" t="s">
        <v>26</v>
      </c>
      <c r="F6" s="2">
        <v>1</v>
      </c>
      <c r="G6" t="str">
        <f t="shared" si="0"/>
        <v>PANR</v>
      </c>
      <c r="H6" s="18">
        <f t="shared" ref="H6:H68" si="2">IF(G6="","",IF(G6="PAR",ROUND(M6/E6,2),ROUND(M6/F6,2)))</f>
        <v>142.4</v>
      </c>
      <c r="I6" s="2">
        <v>676</v>
      </c>
      <c r="J6" s="2" t="s">
        <v>29</v>
      </c>
      <c r="K6">
        <v>112</v>
      </c>
      <c r="L6" s="2">
        <f t="shared" si="1"/>
        <v>1</v>
      </c>
      <c r="M6" s="19">
        <f>IF(G6="","",IF(G6="PAR",SUMIF(Synthése!$F$3:$F$25,Données!C6,Synthése!$H$3:$H$25),SUMIF(Synthése!$F$3:$F$25,Données!C6,Synthése!$I$3:$I$25)))</f>
        <v>142.4</v>
      </c>
    </row>
    <row r="7" spans="1:15" x14ac:dyDescent="0.25">
      <c r="A7" s="17">
        <v>45293</v>
      </c>
      <c r="B7" t="s">
        <v>4</v>
      </c>
      <c r="C7" s="16" t="s">
        <v>70</v>
      </c>
      <c r="D7" t="s">
        <v>48</v>
      </c>
      <c r="F7" s="2">
        <v>3</v>
      </c>
      <c r="G7" t="str">
        <f t="shared" si="0"/>
        <v>PANR</v>
      </c>
      <c r="H7" s="18">
        <f t="shared" si="2"/>
        <v>23.73</v>
      </c>
      <c r="I7" s="2">
        <v>732</v>
      </c>
      <c r="J7" s="2" t="s">
        <v>18</v>
      </c>
      <c r="K7" t="s">
        <v>31</v>
      </c>
      <c r="L7" s="2">
        <f t="shared" si="1"/>
        <v>3</v>
      </c>
      <c r="M7" s="19">
        <f>IF(G7="","",IF(G7="PAR",SUMIF(Synthése!$F$3:$F$25,Données!C7,Synthése!$H$3:$H$25),SUMIF(Synthése!$F$3:$F$25,Données!C7,Synthése!$I$3:$I$25)))</f>
        <v>71.2</v>
      </c>
    </row>
    <row r="8" spans="1:15" x14ac:dyDescent="0.25">
      <c r="A8" s="17">
        <v>45293</v>
      </c>
      <c r="B8" t="s">
        <v>21</v>
      </c>
      <c r="C8" s="16" t="s">
        <v>25</v>
      </c>
      <c r="D8" t="s">
        <v>33</v>
      </c>
      <c r="F8" s="2">
        <v>2</v>
      </c>
      <c r="G8" t="str">
        <f t="shared" si="0"/>
        <v>PANR</v>
      </c>
      <c r="H8" s="18">
        <f t="shared" si="2"/>
        <v>71.2</v>
      </c>
      <c r="I8" s="2" t="s">
        <v>74</v>
      </c>
      <c r="J8" s="2" t="s">
        <v>74</v>
      </c>
      <c r="K8" t="s">
        <v>32</v>
      </c>
      <c r="L8" s="2">
        <f t="shared" si="1"/>
        <v>2</v>
      </c>
      <c r="M8" s="19">
        <f>IF(G8="","",IF(G8="PAR",SUMIF(Synthése!$F$3:$F$25,Données!C8,Synthése!$H$3:$H$25),SUMIF(Synthése!$F$3:$F$25,Données!C8,Synthése!$I$3:$I$25)))</f>
        <v>142.4</v>
      </c>
    </row>
    <row r="9" spans="1:15" x14ac:dyDescent="0.25">
      <c r="A9" s="17">
        <v>45294</v>
      </c>
      <c r="B9" t="s">
        <v>28</v>
      </c>
      <c r="C9" s="16" t="s">
        <v>25</v>
      </c>
      <c r="D9" t="s">
        <v>34</v>
      </c>
      <c r="E9" s="2">
        <v>10</v>
      </c>
      <c r="G9" t="str">
        <f t="shared" si="0"/>
        <v>PAR</v>
      </c>
      <c r="H9" s="18">
        <f t="shared" si="2"/>
        <v>7.12</v>
      </c>
      <c r="I9" s="2">
        <v>357</v>
      </c>
      <c r="J9" s="2" t="s">
        <v>18</v>
      </c>
      <c r="K9" t="s">
        <v>35</v>
      </c>
      <c r="L9" s="2">
        <f t="shared" si="1"/>
        <v>10</v>
      </c>
      <c r="M9" s="19">
        <f>IF(G9="","",IF(G9="PAR",SUMIF(Synthése!$F$3:$F$25,Données!C9,Synthése!$H$3:$H$25),SUMIF(Synthése!$F$3:$F$25,Données!C9,Synthése!$I$3:$I$25)))</f>
        <v>71.2</v>
      </c>
    </row>
    <row r="10" spans="1:15" x14ac:dyDescent="0.25">
      <c r="A10" s="17">
        <v>45295</v>
      </c>
      <c r="B10" t="s">
        <v>36</v>
      </c>
      <c r="C10" s="16" t="s">
        <v>37</v>
      </c>
      <c r="D10" t="s">
        <v>38</v>
      </c>
      <c r="F10" s="2">
        <v>3</v>
      </c>
      <c r="G10" t="str">
        <f t="shared" si="0"/>
        <v>PANR</v>
      </c>
      <c r="H10" s="18">
        <f t="shared" si="2"/>
        <v>47.47</v>
      </c>
      <c r="I10" s="2">
        <v>769</v>
      </c>
      <c r="J10" s="2" t="s">
        <v>18</v>
      </c>
      <c r="K10" t="s">
        <v>39</v>
      </c>
      <c r="L10" s="2">
        <f t="shared" si="1"/>
        <v>3</v>
      </c>
      <c r="M10" s="19">
        <f>IF(G10="","",IF(G10="PAR",SUMIF(Synthése!$F$3:$F$25,Données!C10,Synthése!$H$3:$H$25),SUMIF(Synthése!$F$3:$F$25,Données!C10,Synthése!$I$3:$I$25)))</f>
        <v>142.4</v>
      </c>
    </row>
    <row r="11" spans="1:15" x14ac:dyDescent="0.25">
      <c r="A11" s="17">
        <v>45296</v>
      </c>
      <c r="B11" t="s">
        <v>45</v>
      </c>
      <c r="C11" s="16" t="s">
        <v>22</v>
      </c>
      <c r="D11" t="s">
        <v>33</v>
      </c>
      <c r="E11" s="2">
        <v>9</v>
      </c>
      <c r="G11" t="str">
        <f t="shared" si="0"/>
        <v>PAR</v>
      </c>
      <c r="H11" s="18">
        <f t="shared" si="2"/>
        <v>7.91</v>
      </c>
      <c r="I11" s="2" t="s">
        <v>74</v>
      </c>
      <c r="J11" s="2" t="s">
        <v>74</v>
      </c>
      <c r="K11" t="s">
        <v>46</v>
      </c>
      <c r="L11" s="2">
        <f t="shared" si="1"/>
        <v>9</v>
      </c>
      <c r="M11" s="19">
        <f>IF(G11="","",IF(G11="PAR",SUMIF(Synthése!$F$3:$F$25,Données!C11,Synthése!$H$3:$H$25),SUMIF(Synthése!$F$3:$F$25,Données!C11,Synthése!$I$3:$I$25)))</f>
        <v>71.2</v>
      </c>
    </row>
    <row r="12" spans="1:15" x14ac:dyDescent="0.25">
      <c r="A12" s="17">
        <v>45297</v>
      </c>
      <c r="B12" t="s">
        <v>40</v>
      </c>
      <c r="C12" s="16" t="s">
        <v>37</v>
      </c>
      <c r="D12" t="s">
        <v>41</v>
      </c>
      <c r="E12" s="2">
        <v>10</v>
      </c>
      <c r="G12" t="str">
        <f t="shared" si="0"/>
        <v>PAR</v>
      </c>
      <c r="H12" s="18">
        <f t="shared" si="2"/>
        <v>7.12</v>
      </c>
      <c r="I12" s="2">
        <v>820</v>
      </c>
      <c r="J12" s="2" t="s">
        <v>29</v>
      </c>
      <c r="K12" t="s">
        <v>42</v>
      </c>
      <c r="L12" s="2">
        <f t="shared" si="1"/>
        <v>10</v>
      </c>
      <c r="M12" s="19">
        <f>IF(G12="","",IF(G12="PAR",SUMIF(Synthése!$F$3:$F$25,Données!C12,Synthése!$H$3:$H$25),SUMIF(Synthése!$F$3:$F$25,Données!C12,Synthése!$I$3:$I$25)))</f>
        <v>71.2</v>
      </c>
    </row>
    <row r="13" spans="1:15" x14ac:dyDescent="0.25">
      <c r="A13" s="17">
        <v>45297</v>
      </c>
      <c r="B13" t="s">
        <v>40</v>
      </c>
      <c r="C13" s="16" t="s">
        <v>37</v>
      </c>
      <c r="D13" t="s">
        <v>43</v>
      </c>
      <c r="E13" s="2">
        <v>9</v>
      </c>
      <c r="G13" t="str">
        <f t="shared" si="0"/>
        <v>PAR</v>
      </c>
      <c r="H13" s="18">
        <f t="shared" si="2"/>
        <v>7.91</v>
      </c>
      <c r="I13" s="2">
        <v>665</v>
      </c>
      <c r="J13" s="2" t="s">
        <v>18</v>
      </c>
      <c r="K13" t="s">
        <v>44</v>
      </c>
      <c r="L13" s="2">
        <f t="shared" si="1"/>
        <v>9</v>
      </c>
      <c r="M13" s="19">
        <f>IF(G13="","",IF(G13="PAR",SUMIF(Synthése!$F$3:$F$25,Données!C13,Synthése!$H$3:$H$25),SUMIF(Synthése!$F$3:$F$25,Données!C13,Synthése!$I$3:$I$25)))</f>
        <v>71.2</v>
      </c>
    </row>
    <row r="14" spans="1:15" x14ac:dyDescent="0.25">
      <c r="A14" s="17">
        <v>45299</v>
      </c>
      <c r="B14" t="s">
        <v>47</v>
      </c>
      <c r="C14" s="16" t="s">
        <v>37</v>
      </c>
      <c r="D14" t="s">
        <v>48</v>
      </c>
      <c r="F14" s="2">
        <v>10</v>
      </c>
      <c r="G14" t="str">
        <f t="shared" si="0"/>
        <v>PANR</v>
      </c>
      <c r="H14" s="18">
        <f t="shared" si="2"/>
        <v>14.24</v>
      </c>
      <c r="I14" s="2">
        <v>502</v>
      </c>
      <c r="J14" s="2" t="s">
        <v>18</v>
      </c>
      <c r="K14" t="s">
        <v>49</v>
      </c>
      <c r="L14" s="2">
        <f t="shared" si="1"/>
        <v>10</v>
      </c>
      <c r="M14" s="19">
        <f>IF(G14="","",IF(G14="PAR",SUMIF(Synthése!$F$3:$F$25,Données!C14,Synthése!$H$3:$H$25),SUMIF(Synthése!$F$3:$F$25,Données!C14,Synthése!$I$3:$I$25)))</f>
        <v>142.4</v>
      </c>
    </row>
    <row r="15" spans="1:15" x14ac:dyDescent="0.25">
      <c r="A15" s="17">
        <v>45302</v>
      </c>
      <c r="B15" t="s">
        <v>50</v>
      </c>
      <c r="C15" s="16" t="s">
        <v>69</v>
      </c>
      <c r="D15" t="s">
        <v>34</v>
      </c>
      <c r="E15" s="2">
        <v>4</v>
      </c>
      <c r="G15" t="str">
        <f t="shared" si="0"/>
        <v>PAR</v>
      </c>
      <c r="H15" s="18">
        <f t="shared" si="2"/>
        <v>8.9</v>
      </c>
      <c r="I15" s="2">
        <v>653</v>
      </c>
      <c r="J15" s="2" t="s">
        <v>18</v>
      </c>
      <c r="K15" t="s">
        <v>51</v>
      </c>
      <c r="L15" s="2">
        <f t="shared" si="1"/>
        <v>4</v>
      </c>
      <c r="M15" s="19">
        <f>IF(G15="","",IF(G15="PAR",SUMIF(Synthése!$F$3:$F$25,Données!C15,Synthése!$H$3:$H$25),SUMIF(Synthése!$F$3:$F$25,Données!C15,Synthése!$I$3:$I$25)))</f>
        <v>35.6</v>
      </c>
    </row>
    <row r="16" spans="1:15" x14ac:dyDescent="0.25">
      <c r="A16" s="17">
        <v>45306</v>
      </c>
      <c r="B16" t="s">
        <v>52</v>
      </c>
      <c r="C16" s="16" t="s">
        <v>30</v>
      </c>
      <c r="D16" t="s">
        <v>34</v>
      </c>
      <c r="E16" s="2">
        <v>10</v>
      </c>
      <c r="G16" t="str">
        <f t="shared" si="0"/>
        <v>PAR</v>
      </c>
      <c r="H16" s="18">
        <f t="shared" si="2"/>
        <v>5.34</v>
      </c>
      <c r="I16" s="2">
        <v>120</v>
      </c>
      <c r="J16" s="2" t="s">
        <v>18</v>
      </c>
      <c r="K16" t="s">
        <v>53</v>
      </c>
      <c r="L16" s="2">
        <f t="shared" si="1"/>
        <v>11</v>
      </c>
      <c r="M16" s="19">
        <f>IF(G16="","",IF(G16="PAR",SUMIF(Synthése!$F$3:$F$25,Données!C16,Synthése!$H$3:$H$25),SUMIF(Synthése!$F$3:$F$25,Données!C16,Synthése!$I$3:$I$25)))</f>
        <v>53.400000000000006</v>
      </c>
    </row>
    <row r="17" spans="1:13" x14ac:dyDescent="0.25">
      <c r="A17" s="17">
        <v>45307</v>
      </c>
      <c r="B17" t="s">
        <v>54</v>
      </c>
      <c r="C17" s="16" t="s">
        <v>37</v>
      </c>
      <c r="D17" t="s">
        <v>55</v>
      </c>
      <c r="F17" s="2">
        <v>11</v>
      </c>
      <c r="G17" t="str">
        <f t="shared" si="0"/>
        <v>PANR</v>
      </c>
      <c r="H17" s="18">
        <f t="shared" si="2"/>
        <v>12.95</v>
      </c>
      <c r="I17" s="2">
        <v>783</v>
      </c>
      <c r="J17" s="2" t="s">
        <v>29</v>
      </c>
      <c r="K17" t="s">
        <v>56</v>
      </c>
      <c r="L17" s="2">
        <f t="shared" si="1"/>
        <v>12</v>
      </c>
      <c r="M17" s="19">
        <f>IF(G17="","",IF(G17="PAR",SUMIF(Synthése!$F$3:$F$25,Données!C17,Synthése!$H$3:$H$25),SUMIF(Synthése!$F$3:$F$25,Données!C17,Synthése!$I$3:$I$25)))</f>
        <v>142.4</v>
      </c>
    </row>
    <row r="18" spans="1:13" x14ac:dyDescent="0.25">
      <c r="A18" s="17">
        <v>45307</v>
      </c>
      <c r="B18" t="s">
        <v>57</v>
      </c>
      <c r="C18" s="16" t="s">
        <v>30</v>
      </c>
      <c r="D18" t="s">
        <v>33</v>
      </c>
      <c r="E18" s="2">
        <v>4</v>
      </c>
      <c r="G18" t="str">
        <f t="shared" si="0"/>
        <v>PAR</v>
      </c>
      <c r="H18" s="18">
        <f t="shared" si="2"/>
        <v>13.35</v>
      </c>
      <c r="I18" s="2" t="s">
        <v>74</v>
      </c>
      <c r="J18" s="2" t="s">
        <v>74</v>
      </c>
      <c r="K18" t="s">
        <v>58</v>
      </c>
      <c r="L18" s="2">
        <f t="shared" si="1"/>
        <v>4</v>
      </c>
      <c r="M18" s="19">
        <f>IF(G18="","",IF(G18="PAR",SUMIF(Synthése!$F$3:$F$25,Données!C18,Synthése!$H$3:$H$25),SUMIF(Synthése!$F$3:$F$25,Données!C18,Synthése!$I$3:$I$25)))</f>
        <v>53.400000000000006</v>
      </c>
    </row>
    <row r="19" spans="1:13" x14ac:dyDescent="0.25">
      <c r="A19" s="17">
        <v>45307</v>
      </c>
      <c r="B19" t="s">
        <v>57</v>
      </c>
      <c r="C19" s="16" t="s">
        <v>30</v>
      </c>
      <c r="D19" t="s">
        <v>33</v>
      </c>
      <c r="F19" s="2">
        <v>2</v>
      </c>
      <c r="G19" t="str">
        <f t="shared" si="0"/>
        <v>PANR</v>
      </c>
      <c r="H19" s="18">
        <f t="shared" si="2"/>
        <v>53.4</v>
      </c>
      <c r="I19" s="2" t="s">
        <v>74</v>
      </c>
      <c r="J19" s="2" t="s">
        <v>74</v>
      </c>
      <c r="K19" t="s">
        <v>59</v>
      </c>
      <c r="L19" s="2">
        <f t="shared" si="1"/>
        <v>2</v>
      </c>
      <c r="M19" s="19">
        <f>IF(G19="","",IF(G19="PAR",SUMIF(Synthése!$F$3:$F$25,Données!C19,Synthése!$H$3:$H$25),SUMIF(Synthése!$F$3:$F$25,Données!C19,Synthése!$I$3:$I$25)))</f>
        <v>106.80000000000001</v>
      </c>
    </row>
    <row r="20" spans="1:13" x14ac:dyDescent="0.25">
      <c r="A20" s="17">
        <v>45308</v>
      </c>
      <c r="B20" t="s">
        <v>60</v>
      </c>
      <c r="C20" s="16" t="s">
        <v>61</v>
      </c>
      <c r="D20" t="s">
        <v>34</v>
      </c>
      <c r="E20" s="2">
        <v>12</v>
      </c>
      <c r="G20" t="str">
        <f t="shared" si="0"/>
        <v>PAR</v>
      </c>
      <c r="H20" s="18">
        <f t="shared" si="2"/>
        <v>5.93</v>
      </c>
      <c r="I20" s="2">
        <v>823</v>
      </c>
      <c r="J20" s="2" t="s">
        <v>29</v>
      </c>
      <c r="K20" t="s">
        <v>62</v>
      </c>
      <c r="L20" s="2">
        <f t="shared" si="1"/>
        <v>12</v>
      </c>
      <c r="M20" s="19">
        <f>IF(G20="","",IF(G20="PAR",SUMIF(Synthése!$F$3:$F$25,Données!C20,Synthése!$H$3:$H$25),SUMIF(Synthése!$F$3:$F$25,Données!C20,Synthése!$I$3:$I$25)))</f>
        <v>71.2</v>
      </c>
    </row>
    <row r="21" spans="1:13" x14ac:dyDescent="0.25">
      <c r="G21" t="str">
        <f t="shared" si="0"/>
        <v/>
      </c>
      <c r="H21" s="18" t="str">
        <f t="shared" si="2"/>
        <v/>
      </c>
      <c r="L21" s="2" t="str">
        <f t="shared" si="1"/>
        <v/>
      </c>
      <c r="M21" s="19" t="str">
        <f>IF(G21="","",IF(G21="PAR",SUMIF(Synthése!$F$3:$F$25,Données!C21,Synthése!$H$3:$H$25),SUMIF(Synthése!$F$3:$F$25,Données!C21,Synthése!$I$3:$I$25)))</f>
        <v/>
      </c>
    </row>
    <row r="22" spans="1:13" x14ac:dyDescent="0.25">
      <c r="G22" t="str">
        <f t="shared" si="0"/>
        <v/>
      </c>
      <c r="H22" s="18" t="str">
        <f t="shared" si="2"/>
        <v/>
      </c>
      <c r="L22" s="2" t="str">
        <f t="shared" si="1"/>
        <v/>
      </c>
      <c r="M22" s="19" t="str">
        <f>IF(G22="","",IF(G22="PAR",SUMIF(Synthése!$F$3:$F$25,Données!C22,Synthése!$H$3:$H$25),SUMIF(Synthése!$F$3:$F$25,Données!C22,Synthése!$I$3:$I$25)))</f>
        <v/>
      </c>
    </row>
    <row r="23" spans="1:13" x14ac:dyDescent="0.25">
      <c r="G23" t="str">
        <f t="shared" si="0"/>
        <v/>
      </c>
      <c r="H23" s="18" t="str">
        <f t="shared" si="2"/>
        <v/>
      </c>
      <c r="L23" s="2" t="str">
        <f t="shared" si="1"/>
        <v/>
      </c>
      <c r="M23" s="19" t="str">
        <f>IF(G23="","",IF(G23="PAR",SUMIF(Synthése!$F$3:$F$25,Données!C23,Synthése!$H$3:$H$25),SUMIF(Synthése!$F$3:$F$25,Données!C23,Synthése!$I$3:$I$25)))</f>
        <v/>
      </c>
    </row>
    <row r="24" spans="1:13" x14ac:dyDescent="0.25">
      <c r="G24" t="str">
        <f t="shared" si="0"/>
        <v/>
      </c>
      <c r="H24" s="18" t="str">
        <f t="shared" si="2"/>
        <v/>
      </c>
      <c r="L24" s="2" t="str">
        <f t="shared" si="1"/>
        <v/>
      </c>
      <c r="M24" s="19" t="str">
        <f>IF(G24="","",IF(G24="PAR",SUMIF(Synthése!$F$3:$F$25,Données!C24,Synthése!$H$3:$H$25),SUMIF(Synthése!$F$3:$F$25,Données!C24,Synthése!$I$3:$I$25)))</f>
        <v/>
      </c>
    </row>
    <row r="25" spans="1:13" x14ac:dyDescent="0.25">
      <c r="G25" t="str">
        <f t="shared" si="0"/>
        <v/>
      </c>
      <c r="H25" s="18" t="str">
        <f t="shared" si="2"/>
        <v/>
      </c>
      <c r="L25" s="2" t="str">
        <f t="shared" si="1"/>
        <v/>
      </c>
      <c r="M25" s="19" t="str">
        <f>IF(G25="","",IF(G25="PAR",SUMIF(Synthése!$F$3:$F$25,Données!C25,Synthése!$H$3:$H$25),SUMIF(Synthése!$F$3:$F$25,Données!C25,Synthése!$I$3:$I$25)))</f>
        <v/>
      </c>
    </row>
    <row r="26" spans="1:13" x14ac:dyDescent="0.25">
      <c r="G26" t="str">
        <f t="shared" si="0"/>
        <v/>
      </c>
      <c r="H26" s="18" t="str">
        <f t="shared" si="2"/>
        <v/>
      </c>
      <c r="L26" s="2" t="str">
        <f t="shared" si="1"/>
        <v/>
      </c>
      <c r="M26" s="19" t="str">
        <f>IF(G26="","",IF(G26="PAR",SUMIF(Synthése!$F$3:$F$25,Données!C26,Synthése!$H$3:$H$25),SUMIF(Synthése!$F$3:$F$25,Données!C26,Synthése!$I$3:$I$25)))</f>
        <v/>
      </c>
    </row>
    <row r="27" spans="1:13" x14ac:dyDescent="0.25">
      <c r="G27" t="str">
        <f t="shared" si="0"/>
        <v/>
      </c>
      <c r="H27" s="18" t="str">
        <f t="shared" si="2"/>
        <v/>
      </c>
      <c r="L27" s="2" t="str">
        <f t="shared" si="1"/>
        <v/>
      </c>
      <c r="M27" s="19" t="str">
        <f>IF(G27="","",IF(G27="PAR",SUMIF(Synthése!$F$3:$F$25,Données!C27,Synthése!$H$3:$H$25),SUMIF(Synthése!$F$3:$F$25,Données!C27,Synthése!$I$3:$I$25)))</f>
        <v/>
      </c>
    </row>
    <row r="28" spans="1:13" x14ac:dyDescent="0.25">
      <c r="G28" t="str">
        <f t="shared" si="0"/>
        <v/>
      </c>
      <c r="H28" s="18" t="str">
        <f t="shared" si="2"/>
        <v/>
      </c>
      <c r="L28" s="2" t="str">
        <f t="shared" si="1"/>
        <v/>
      </c>
      <c r="M28" s="19" t="str">
        <f>IF(G28="","",IF(G28="PAR",SUMIF(Synthése!$F$3:$F$25,Données!C28,Synthése!$H$3:$H$25),SUMIF(Synthése!$F$3:$F$25,Données!C28,Synthése!$I$3:$I$25)))</f>
        <v/>
      </c>
    </row>
    <row r="29" spans="1:13" x14ac:dyDescent="0.25">
      <c r="G29" t="str">
        <f t="shared" si="0"/>
        <v/>
      </c>
      <c r="H29" s="18" t="str">
        <f t="shared" si="2"/>
        <v/>
      </c>
      <c r="L29" s="2" t="str">
        <f t="shared" si="1"/>
        <v/>
      </c>
      <c r="M29" s="19" t="str">
        <f>IF(G29="","",IF(G29="PAR",SUMIF(Synthése!$F$3:$F$25,Données!C29,Synthése!$H$3:$H$25),SUMIF(Synthése!$F$3:$F$25,Données!C29,Synthése!$I$3:$I$25)))</f>
        <v/>
      </c>
    </row>
    <row r="30" spans="1:13" x14ac:dyDescent="0.25">
      <c r="G30" t="str">
        <f t="shared" si="0"/>
        <v/>
      </c>
      <c r="H30" s="18" t="str">
        <f t="shared" si="2"/>
        <v/>
      </c>
      <c r="L30" s="2" t="str">
        <f t="shared" si="1"/>
        <v/>
      </c>
      <c r="M30" s="19" t="str">
        <f>IF(G30="","",IF(G30="PAR",SUMIF(Synthése!$F$3:$F$25,Données!C30,Synthése!$H$3:$H$25),SUMIF(Synthése!$F$3:$F$25,Données!C30,Synthése!$I$3:$I$25)))</f>
        <v/>
      </c>
    </row>
    <row r="31" spans="1:13" x14ac:dyDescent="0.25">
      <c r="G31" t="str">
        <f t="shared" si="0"/>
        <v/>
      </c>
      <c r="H31" s="18" t="str">
        <f t="shared" si="2"/>
        <v/>
      </c>
      <c r="L31" s="2" t="str">
        <f t="shared" si="1"/>
        <v/>
      </c>
      <c r="M31" s="19" t="str">
        <f>IF(G31="","",IF(G31="PAR",SUMIF(Synthése!$F$3:$F$25,Données!C31,Synthése!$H$3:$H$25),SUMIF(Synthése!$F$3:$F$25,Données!C31,Synthése!$I$3:$I$25)))</f>
        <v/>
      </c>
    </row>
    <row r="32" spans="1:13" x14ac:dyDescent="0.25">
      <c r="G32" t="str">
        <f t="shared" si="0"/>
        <v/>
      </c>
      <c r="H32" s="18" t="str">
        <f t="shared" si="2"/>
        <v/>
      </c>
      <c r="L32" s="2" t="str">
        <f t="shared" si="1"/>
        <v/>
      </c>
      <c r="M32" s="19" t="str">
        <f>IF(G32="","",IF(G32="PAR",SUMIF(Synthése!$F$3:$F$25,Données!C32,Synthése!$H$3:$H$25),SUMIF(Synthése!$F$3:$F$25,Données!C32,Synthése!$I$3:$I$25)))</f>
        <v/>
      </c>
    </row>
    <row r="33" spans="7:13" x14ac:dyDescent="0.25">
      <c r="G33" t="str">
        <f t="shared" si="0"/>
        <v/>
      </c>
      <c r="H33" s="18" t="str">
        <f t="shared" si="2"/>
        <v/>
      </c>
      <c r="L33" s="2" t="str">
        <f t="shared" si="1"/>
        <v/>
      </c>
      <c r="M33" s="19" t="str">
        <f>IF(G33="","",IF(G33="PAR",SUMIF(Synthése!$F$3:$F$25,Données!C33,Synthése!$H$3:$H$25),SUMIF(Synthése!$F$3:$F$25,Données!C33,Synthése!$I$3:$I$25)))</f>
        <v/>
      </c>
    </row>
    <row r="34" spans="7:13" x14ac:dyDescent="0.25">
      <c r="G34" t="str">
        <f t="shared" si="0"/>
        <v/>
      </c>
      <c r="H34" s="18" t="str">
        <f t="shared" si="2"/>
        <v/>
      </c>
      <c r="L34" s="2" t="str">
        <f t="shared" si="1"/>
        <v/>
      </c>
      <c r="M34" s="19" t="str">
        <f>IF(G34="","",IF(G34="PAR",SUMIF(Synthése!$F$3:$F$25,Données!C34,Synthése!$H$3:$H$25),SUMIF(Synthése!$F$3:$F$25,Données!C34,Synthése!$I$3:$I$25)))</f>
        <v/>
      </c>
    </row>
    <row r="35" spans="7:13" x14ac:dyDescent="0.25">
      <c r="G35" t="str">
        <f t="shared" si="0"/>
        <v/>
      </c>
      <c r="H35" s="18" t="str">
        <f t="shared" si="2"/>
        <v/>
      </c>
      <c r="L35" s="2" t="str">
        <f t="shared" si="1"/>
        <v/>
      </c>
      <c r="M35" s="19" t="str">
        <f>IF(G35="","",IF(G35="PAR",SUMIF(Synthése!$F$3:$F$25,Données!C35,Synthése!$H$3:$H$25),SUMIF(Synthése!$F$3:$F$25,Données!C35,Synthése!$I$3:$I$25)))</f>
        <v/>
      </c>
    </row>
    <row r="36" spans="7:13" x14ac:dyDescent="0.25">
      <c r="G36" t="str">
        <f t="shared" si="0"/>
        <v/>
      </c>
      <c r="H36" s="18" t="str">
        <f t="shared" si="2"/>
        <v/>
      </c>
      <c r="L36" s="2" t="str">
        <f t="shared" si="1"/>
        <v/>
      </c>
      <c r="M36" s="19" t="str">
        <f>IF(G36="","",IF(G36="PAR",SUMIF(Synthése!$F$3:$F$25,Données!C36,Synthése!$H$3:$H$25),SUMIF(Synthése!$F$3:$F$25,Données!C36,Synthése!$I$3:$I$25)))</f>
        <v/>
      </c>
    </row>
    <row r="37" spans="7:13" x14ac:dyDescent="0.25">
      <c r="G37" t="str">
        <f t="shared" si="0"/>
        <v/>
      </c>
      <c r="H37" s="18" t="str">
        <f t="shared" si="2"/>
        <v/>
      </c>
      <c r="L37" s="2" t="str">
        <f t="shared" si="1"/>
        <v/>
      </c>
      <c r="M37" s="19" t="str">
        <f>IF(G37="","",IF(G37="PAR",SUMIF(Synthése!$F$3:$F$25,Données!C37,Synthése!$H$3:$H$25),SUMIF(Synthése!$F$3:$F$25,Données!C37,Synthése!$I$3:$I$25)))</f>
        <v/>
      </c>
    </row>
    <row r="38" spans="7:13" x14ac:dyDescent="0.25">
      <c r="G38" t="str">
        <f t="shared" si="0"/>
        <v/>
      </c>
      <c r="H38" s="18" t="str">
        <f t="shared" si="2"/>
        <v/>
      </c>
      <c r="L38" s="2" t="str">
        <f t="shared" si="1"/>
        <v/>
      </c>
      <c r="M38" s="19" t="str">
        <f>IF(G38="","",IF(G38="PAR",SUMIF(Synthése!$F$3:$F$25,Données!C38,Synthése!$H$3:$H$25),SUMIF(Synthése!$F$3:$F$25,Données!C38,Synthése!$I$3:$I$25)))</f>
        <v/>
      </c>
    </row>
    <row r="39" spans="7:13" x14ac:dyDescent="0.25">
      <c r="G39" t="str">
        <f t="shared" si="0"/>
        <v/>
      </c>
      <c r="H39" s="18" t="str">
        <f t="shared" si="2"/>
        <v/>
      </c>
      <c r="L39" s="2" t="str">
        <f t="shared" si="1"/>
        <v/>
      </c>
      <c r="M39" s="19" t="str">
        <f>IF(G39="","",IF(G39="PAR",SUMIF(Synthése!$F$3:$F$25,Données!C39,Synthése!$H$3:$H$25),SUMIF(Synthése!$F$3:$F$25,Données!C39,Synthése!$I$3:$I$25)))</f>
        <v/>
      </c>
    </row>
    <row r="40" spans="7:13" x14ac:dyDescent="0.25">
      <c r="G40" t="str">
        <f t="shared" si="0"/>
        <v/>
      </c>
      <c r="H40" s="18" t="str">
        <f t="shared" si="2"/>
        <v/>
      </c>
      <c r="L40" s="2" t="str">
        <f t="shared" si="1"/>
        <v/>
      </c>
      <c r="M40" s="19" t="str">
        <f>IF(G40="","",IF(G40="PAR",SUMIF(Synthése!$F$3:$F$25,Données!C40,Synthése!$H$3:$H$25),SUMIF(Synthése!$F$3:$F$25,Données!C40,Synthése!$I$3:$I$25)))</f>
        <v/>
      </c>
    </row>
    <row r="41" spans="7:13" x14ac:dyDescent="0.25">
      <c r="G41" t="str">
        <f t="shared" si="0"/>
        <v/>
      </c>
      <c r="H41" s="18" t="str">
        <f t="shared" si="2"/>
        <v/>
      </c>
      <c r="L41" s="2" t="str">
        <f t="shared" si="1"/>
        <v/>
      </c>
      <c r="M41" s="19" t="str">
        <f>IF(G41="","",IF(G41="PAR",SUMIF(Synthése!$F$3:$F$25,Données!C41,Synthése!$H$3:$H$25),SUMIF(Synthése!$F$3:$F$25,Données!C41,Synthése!$I$3:$I$25)))</f>
        <v/>
      </c>
    </row>
    <row r="42" spans="7:13" x14ac:dyDescent="0.25">
      <c r="G42" t="str">
        <f t="shared" si="0"/>
        <v/>
      </c>
      <c r="H42" s="18" t="str">
        <f t="shared" si="2"/>
        <v/>
      </c>
      <c r="L42" s="2" t="str">
        <f t="shared" si="1"/>
        <v/>
      </c>
      <c r="M42" s="19" t="str">
        <f>IF(G42="","",IF(G42="PAR",SUMIF(Synthése!$F$3:$F$25,Données!C42,Synthése!$H$3:$H$25),SUMIF(Synthése!$F$3:$F$25,Données!C42,Synthése!$I$3:$I$25)))</f>
        <v/>
      </c>
    </row>
    <row r="43" spans="7:13" x14ac:dyDescent="0.25">
      <c r="G43" t="str">
        <f t="shared" si="0"/>
        <v/>
      </c>
      <c r="H43" s="18" t="str">
        <f t="shared" si="2"/>
        <v/>
      </c>
      <c r="L43" s="2" t="str">
        <f t="shared" si="1"/>
        <v/>
      </c>
      <c r="M43" s="19" t="str">
        <f>IF(G43="","",IF(G43="PAR",SUMIF(Synthése!$F$3:$F$25,Données!C43,Synthése!$H$3:$H$25),SUMIF(Synthése!$F$3:$F$25,Données!C43,Synthése!$I$3:$I$25)))</f>
        <v/>
      </c>
    </row>
    <row r="44" spans="7:13" x14ac:dyDescent="0.25">
      <c r="G44" t="str">
        <f t="shared" si="0"/>
        <v/>
      </c>
      <c r="H44" s="18" t="str">
        <f t="shared" si="2"/>
        <v/>
      </c>
      <c r="L44" s="2" t="str">
        <f t="shared" si="1"/>
        <v/>
      </c>
      <c r="M44" s="19" t="str">
        <f>IF(G44="","",IF(G44="PAR",SUMIF(Synthése!$F$3:$F$25,Données!C44,Synthése!$H$3:$H$25),SUMIF(Synthése!$F$3:$F$25,Données!C44,Synthése!$I$3:$I$25)))</f>
        <v/>
      </c>
    </row>
    <row r="45" spans="7:13" x14ac:dyDescent="0.25">
      <c r="G45" t="str">
        <f t="shared" si="0"/>
        <v/>
      </c>
      <c r="H45" s="18" t="str">
        <f t="shared" si="2"/>
        <v/>
      </c>
      <c r="L45" s="2" t="str">
        <f t="shared" si="1"/>
        <v/>
      </c>
      <c r="M45" s="19" t="str">
        <f>IF(G45="","",IF(G45="PAR",SUMIF(Synthése!$F$3:$F$25,Données!C45,Synthése!$H$3:$H$25),SUMIF(Synthése!$F$3:$F$25,Données!C45,Synthése!$I$3:$I$25)))</f>
        <v/>
      </c>
    </row>
    <row r="46" spans="7:13" x14ac:dyDescent="0.25">
      <c r="G46" t="str">
        <f t="shared" si="0"/>
        <v/>
      </c>
      <c r="H46" s="18" t="str">
        <f t="shared" si="2"/>
        <v/>
      </c>
      <c r="L46" s="2" t="str">
        <f t="shared" si="1"/>
        <v/>
      </c>
      <c r="M46" s="19" t="str">
        <f>IF(G46="","",IF(G46="PAR",SUMIF(Synthése!$F$3:$F$25,Données!C46,Synthése!$H$3:$H$25),SUMIF(Synthése!$F$3:$F$25,Données!C46,Synthése!$I$3:$I$25)))</f>
        <v/>
      </c>
    </row>
    <row r="47" spans="7:13" x14ac:dyDescent="0.25">
      <c r="G47" t="str">
        <f t="shared" si="0"/>
        <v/>
      </c>
      <c r="H47" s="18" t="str">
        <f t="shared" si="2"/>
        <v/>
      </c>
      <c r="L47" s="2" t="str">
        <f t="shared" si="1"/>
        <v/>
      </c>
      <c r="M47" s="19" t="str">
        <f>IF(G47="","",IF(G47="PAR",SUMIF(Synthése!$F$3:$F$25,Données!C47,Synthése!$H$3:$H$25),SUMIF(Synthése!$F$3:$F$25,Données!C47,Synthése!$I$3:$I$25)))</f>
        <v/>
      </c>
    </row>
    <row r="48" spans="7:13" x14ac:dyDescent="0.25">
      <c r="G48" t="str">
        <f t="shared" si="0"/>
        <v/>
      </c>
      <c r="H48" s="18" t="str">
        <f t="shared" si="2"/>
        <v/>
      </c>
      <c r="L48" s="2" t="str">
        <f t="shared" si="1"/>
        <v/>
      </c>
      <c r="M48" s="19" t="str">
        <f>IF(G48="","",IF(G48="PAR",SUMIF(Synthése!$F$3:$F$25,Données!C48,Synthése!$H$3:$H$25),SUMIF(Synthése!$F$3:$F$25,Données!C48,Synthése!$I$3:$I$25)))</f>
        <v/>
      </c>
    </row>
    <row r="49" spans="7:13" x14ac:dyDescent="0.25">
      <c r="G49" t="str">
        <f t="shared" si="0"/>
        <v/>
      </c>
      <c r="H49" s="18" t="str">
        <f t="shared" si="2"/>
        <v/>
      </c>
      <c r="L49" s="2" t="str">
        <f t="shared" si="1"/>
        <v/>
      </c>
      <c r="M49" s="19" t="str">
        <f>IF(G49="","",IF(G49="PAR",SUMIF(Synthése!$F$3:$F$25,Données!C49,Synthése!$H$3:$H$25),SUMIF(Synthése!$F$3:$F$25,Données!C49,Synthése!$I$3:$I$25)))</f>
        <v/>
      </c>
    </row>
    <row r="50" spans="7:13" x14ac:dyDescent="0.25">
      <c r="G50" t="str">
        <f t="shared" si="0"/>
        <v/>
      </c>
      <c r="H50" s="18" t="str">
        <f t="shared" si="2"/>
        <v/>
      </c>
      <c r="L50" s="2" t="str">
        <f t="shared" si="1"/>
        <v/>
      </c>
      <c r="M50" s="19" t="str">
        <f>IF(G50="","",IF(G50="PAR",SUMIF(Synthése!$F$3:$F$25,Données!C50,Synthése!$H$3:$H$25),SUMIF(Synthése!$F$3:$F$25,Données!C50,Synthése!$I$3:$I$25)))</f>
        <v/>
      </c>
    </row>
    <row r="51" spans="7:13" x14ac:dyDescent="0.25">
      <c r="G51" t="str">
        <f t="shared" si="0"/>
        <v/>
      </c>
      <c r="H51" s="18" t="str">
        <f t="shared" si="2"/>
        <v/>
      </c>
      <c r="L51" s="2" t="str">
        <f t="shared" si="1"/>
        <v/>
      </c>
      <c r="M51" s="19" t="str">
        <f>IF(G51="","",IF(G51="PAR",SUMIF(Synthése!$F$3:$F$25,Données!C51,Synthése!$H$3:$H$25),SUMIF(Synthése!$F$3:$F$25,Données!C51,Synthése!$I$3:$I$25)))</f>
        <v/>
      </c>
    </row>
    <row r="52" spans="7:13" x14ac:dyDescent="0.25">
      <c r="G52" t="str">
        <f t="shared" si="0"/>
        <v/>
      </c>
      <c r="H52" s="18" t="str">
        <f t="shared" si="2"/>
        <v/>
      </c>
      <c r="L52" s="2" t="str">
        <f t="shared" si="1"/>
        <v/>
      </c>
      <c r="M52" s="19" t="str">
        <f>IF(G52="","",IF(G52="PAR",SUMIF(Synthése!$F$3:$F$25,Données!C52,Synthése!$H$3:$H$25),SUMIF(Synthése!$F$3:$F$25,Données!C52,Synthése!$I$3:$I$25)))</f>
        <v/>
      </c>
    </row>
    <row r="53" spans="7:13" x14ac:dyDescent="0.25">
      <c r="G53" t="str">
        <f t="shared" si="0"/>
        <v/>
      </c>
      <c r="H53" s="18" t="str">
        <f t="shared" si="2"/>
        <v/>
      </c>
      <c r="L53" s="2" t="str">
        <f t="shared" si="1"/>
        <v/>
      </c>
      <c r="M53" s="19" t="str">
        <f>IF(G53="","",IF(G53="PAR",SUMIF(Synthése!$F$3:$F$25,Données!C53,Synthése!$H$3:$H$25),SUMIF(Synthése!$F$3:$F$25,Données!C53,Synthése!$I$3:$I$25)))</f>
        <v/>
      </c>
    </row>
    <row r="54" spans="7:13" x14ac:dyDescent="0.25">
      <c r="G54" t="str">
        <f t="shared" si="0"/>
        <v/>
      </c>
      <c r="H54" s="18" t="str">
        <f t="shared" si="2"/>
        <v/>
      </c>
      <c r="L54" s="2" t="str">
        <f t="shared" si="1"/>
        <v/>
      </c>
      <c r="M54" s="19" t="str">
        <f>IF(G54="","",IF(G54="PAR",SUMIF(Synthése!$F$3:$F$25,Données!C54,Synthése!$H$3:$H$25),SUMIF(Synthése!$F$3:$F$25,Données!C54,Synthése!$I$3:$I$25)))</f>
        <v/>
      </c>
    </row>
    <row r="55" spans="7:13" x14ac:dyDescent="0.25">
      <c r="G55" t="str">
        <f t="shared" si="0"/>
        <v/>
      </c>
      <c r="H55" s="18" t="str">
        <f t="shared" si="2"/>
        <v/>
      </c>
      <c r="L55" s="2" t="str">
        <f t="shared" si="1"/>
        <v/>
      </c>
      <c r="M55" s="19" t="str">
        <f>IF(G55="","",IF(G55="PAR",SUMIF(Synthése!$F$3:$F$25,Données!C55,Synthése!$H$3:$H$25),SUMIF(Synthése!$F$3:$F$25,Données!C55,Synthése!$I$3:$I$25)))</f>
        <v/>
      </c>
    </row>
    <row r="56" spans="7:13" x14ac:dyDescent="0.25">
      <c r="G56" t="str">
        <f t="shared" si="0"/>
        <v/>
      </c>
      <c r="H56" s="18" t="str">
        <f t="shared" si="2"/>
        <v/>
      </c>
      <c r="L56" s="2" t="str">
        <f t="shared" si="1"/>
        <v/>
      </c>
      <c r="M56" s="19" t="str">
        <f>IF(G56="","",IF(G56="PAR",SUMIF(Synthése!$F$3:$F$25,Données!C56,Synthése!$H$3:$H$25),SUMIF(Synthése!$F$3:$F$25,Données!C56,Synthése!$I$3:$I$25)))</f>
        <v/>
      </c>
    </row>
    <row r="57" spans="7:13" x14ac:dyDescent="0.25">
      <c r="G57" t="str">
        <f t="shared" si="0"/>
        <v/>
      </c>
      <c r="H57" s="18" t="str">
        <f t="shared" si="2"/>
        <v/>
      </c>
      <c r="L57" s="2" t="str">
        <f t="shared" si="1"/>
        <v/>
      </c>
      <c r="M57" s="19" t="str">
        <f>IF(G57="","",IF(G57="PAR",SUMIF(Synthése!$F$3:$F$25,Données!C57,Synthése!$H$3:$H$25),SUMIF(Synthése!$F$3:$F$25,Données!C57,Synthése!$I$3:$I$25)))</f>
        <v/>
      </c>
    </row>
    <row r="58" spans="7:13" x14ac:dyDescent="0.25">
      <c r="G58" t="str">
        <f t="shared" si="0"/>
        <v/>
      </c>
      <c r="H58" s="18" t="str">
        <f t="shared" si="2"/>
        <v/>
      </c>
      <c r="L58" s="2" t="str">
        <f t="shared" si="1"/>
        <v/>
      </c>
      <c r="M58" s="19" t="str">
        <f>IF(G58="","",IF(G58="PAR",SUMIF(Synthése!$F$3:$F$25,Données!C58,Synthése!$H$3:$H$25),SUMIF(Synthése!$F$3:$F$25,Données!C58,Synthése!$I$3:$I$25)))</f>
        <v/>
      </c>
    </row>
    <row r="59" spans="7:13" x14ac:dyDescent="0.25">
      <c r="G59" t="str">
        <f t="shared" si="0"/>
        <v/>
      </c>
      <c r="H59" s="18" t="str">
        <f t="shared" si="2"/>
        <v/>
      </c>
      <c r="L59" s="2" t="str">
        <f t="shared" si="1"/>
        <v/>
      </c>
      <c r="M59" s="19" t="str">
        <f>IF(G59="","",IF(G59="PAR",SUMIF(Synthése!$F$3:$F$25,Données!C59,Synthése!$H$3:$H$25),SUMIF(Synthése!$F$3:$F$25,Données!C59,Synthése!$I$3:$I$25)))</f>
        <v/>
      </c>
    </row>
    <row r="60" spans="7:13" x14ac:dyDescent="0.25">
      <c r="G60" t="str">
        <f t="shared" si="0"/>
        <v/>
      </c>
      <c r="H60" s="18" t="str">
        <f t="shared" si="2"/>
        <v/>
      </c>
      <c r="L60" s="2" t="str">
        <f t="shared" si="1"/>
        <v/>
      </c>
      <c r="M60" s="19" t="str">
        <f>IF(G60="","",IF(G60="PAR",SUMIF(Synthése!$F$3:$F$25,Données!C60,Synthése!$H$3:$H$25),SUMIF(Synthése!$F$3:$F$25,Données!C60,Synthése!$I$3:$I$25)))</f>
        <v/>
      </c>
    </row>
    <row r="61" spans="7:13" x14ac:dyDescent="0.25">
      <c r="G61" t="str">
        <f t="shared" si="0"/>
        <v/>
      </c>
      <c r="H61" s="18" t="str">
        <f t="shared" si="2"/>
        <v/>
      </c>
      <c r="L61" s="2" t="str">
        <f t="shared" si="1"/>
        <v/>
      </c>
      <c r="M61" s="19" t="str">
        <f>IF(G61="","",IF(G61="PAR",SUMIF(Synthése!$F$3:$F$25,Données!C61,Synthése!$H$3:$H$25),SUMIF(Synthése!$F$3:$F$25,Données!C61,Synthése!$I$3:$I$25)))</f>
        <v/>
      </c>
    </row>
    <row r="62" spans="7:13" x14ac:dyDescent="0.25">
      <c r="G62" t="str">
        <f t="shared" si="0"/>
        <v/>
      </c>
      <c r="H62" s="18" t="str">
        <f t="shared" si="2"/>
        <v/>
      </c>
      <c r="L62" s="2" t="str">
        <f t="shared" si="1"/>
        <v/>
      </c>
      <c r="M62" s="19" t="str">
        <f>IF(G62="","",IF(G62="PAR",SUMIF(Synthése!$F$3:$F$25,Données!C62,Synthése!$H$3:$H$25),SUMIF(Synthése!$F$3:$F$25,Données!C62,Synthése!$I$3:$I$25)))</f>
        <v/>
      </c>
    </row>
    <row r="63" spans="7:13" x14ac:dyDescent="0.25">
      <c r="G63" t="str">
        <f t="shared" si="0"/>
        <v/>
      </c>
      <c r="H63" s="18" t="str">
        <f t="shared" si="2"/>
        <v/>
      </c>
      <c r="L63" s="2" t="str">
        <f t="shared" si="1"/>
        <v/>
      </c>
      <c r="M63" s="19" t="str">
        <f>IF(G63="","",IF(G63="PAR",SUMIF(Synthése!$F$3:$F$25,Données!C63,Synthése!$H$3:$H$25),SUMIF(Synthése!$F$3:$F$25,Données!C63,Synthése!$I$3:$I$25)))</f>
        <v/>
      </c>
    </row>
    <row r="64" spans="7:13" x14ac:dyDescent="0.25">
      <c r="G64" t="str">
        <f t="shared" si="0"/>
        <v/>
      </c>
      <c r="H64" s="18" t="str">
        <f t="shared" si="2"/>
        <v/>
      </c>
      <c r="L64" s="2" t="str">
        <f t="shared" si="1"/>
        <v/>
      </c>
      <c r="M64" s="19" t="str">
        <f>IF(G64="","",IF(G64="PAR",SUMIF(Synthése!$F$3:$F$25,Données!C64,Synthése!$H$3:$H$25),SUMIF(Synthése!$F$3:$F$25,Données!C64,Synthése!$I$3:$I$25)))</f>
        <v/>
      </c>
    </row>
    <row r="65" spans="7:13" x14ac:dyDescent="0.25">
      <c r="G65" t="str">
        <f t="shared" si="0"/>
        <v/>
      </c>
      <c r="H65" s="18" t="str">
        <f t="shared" si="2"/>
        <v/>
      </c>
      <c r="L65" s="2" t="str">
        <f t="shared" si="1"/>
        <v/>
      </c>
      <c r="M65" s="19" t="str">
        <f>IF(G65="","",IF(G65="PAR",SUMIF(Synthése!$F$3:$F$25,Données!C65,Synthése!$H$3:$H$25),SUMIF(Synthése!$F$3:$F$25,Données!C65,Synthése!$I$3:$I$25)))</f>
        <v/>
      </c>
    </row>
    <row r="66" spans="7:13" x14ac:dyDescent="0.25">
      <c r="G66" t="str">
        <f t="shared" si="0"/>
        <v/>
      </c>
      <c r="H66" s="18" t="str">
        <f t="shared" si="2"/>
        <v/>
      </c>
      <c r="L66" s="2" t="str">
        <f t="shared" si="1"/>
        <v/>
      </c>
      <c r="M66" s="19" t="str">
        <f>IF(G66="","",IF(G66="PAR",SUMIF(Synthése!$F$3:$F$25,Données!C66,Synthése!$H$3:$H$25),SUMIF(Synthése!$F$3:$F$25,Données!C66,Synthése!$I$3:$I$25)))</f>
        <v/>
      </c>
    </row>
    <row r="67" spans="7:13" x14ac:dyDescent="0.25">
      <c r="G67" t="str">
        <f t="shared" si="0"/>
        <v/>
      </c>
      <c r="H67" s="18" t="str">
        <f t="shared" si="2"/>
        <v/>
      </c>
      <c r="L67" s="2" t="str">
        <f t="shared" si="1"/>
        <v/>
      </c>
      <c r="M67" s="19" t="str">
        <f>IF(G67="","",IF(G67="PAR",SUMIF(Synthése!$F$3:$F$25,Données!C67,Synthése!$H$3:$H$25),SUMIF(Synthése!$F$3:$F$25,Données!C67,Synthése!$I$3:$I$25)))</f>
        <v/>
      </c>
    </row>
    <row r="68" spans="7:13" x14ac:dyDescent="0.25">
      <c r="G68" t="str">
        <f t="shared" si="0"/>
        <v/>
      </c>
      <c r="H68" s="18" t="str">
        <f t="shared" si="2"/>
        <v/>
      </c>
      <c r="L68" s="2" t="str">
        <f t="shared" si="1"/>
        <v/>
      </c>
      <c r="M68" s="19" t="str">
        <f>IF(G68="","",IF(G68="PAR",SUMIF(Synthése!$F$3:$F$25,Données!C68,Synthése!$H$3:$H$25),SUMIF(Synthése!$F$3:$F$25,Données!C68,Synthése!$I$3:$I$25)))</f>
        <v/>
      </c>
    </row>
    <row r="69" spans="7:13" x14ac:dyDescent="0.25">
      <c r="G69" t="str">
        <f t="shared" ref="G69:G132" si="3">IF(E69&gt;0,"PAR",IF(F69&gt;0,"PANR",""))</f>
        <v/>
      </c>
      <c r="H69" s="18" t="str">
        <f t="shared" ref="H69:H132" si="4">IF(G69="","",IF(G69="PAR",ROUND(M69/E69,2),ROUND(M69/F69,2)))</f>
        <v/>
      </c>
      <c r="L69" s="2" t="str">
        <f t="shared" ref="L69:L132" si="5">IF(K69="","",LEN(K69)-LEN(SUBSTITUTE(K69,"-",""))+1)</f>
        <v/>
      </c>
      <c r="M69" s="19" t="str">
        <f>IF(G69="","",IF(G69="PAR",SUMIF(Synthése!$F$3:$F$25,Données!C69,Synthése!$H$3:$H$25),SUMIF(Synthése!$F$3:$F$25,Données!C69,Synthése!$I$3:$I$25)))</f>
        <v/>
      </c>
    </row>
    <row r="70" spans="7:13" x14ac:dyDescent="0.25">
      <c r="G70" t="str">
        <f t="shared" si="3"/>
        <v/>
      </c>
      <c r="H70" s="18" t="str">
        <f t="shared" si="4"/>
        <v/>
      </c>
      <c r="L70" s="2" t="str">
        <f t="shared" si="5"/>
        <v/>
      </c>
      <c r="M70" s="19" t="str">
        <f>IF(G70="","",IF(G70="PAR",SUMIF(Synthése!$F$3:$F$25,Données!C70,Synthése!$H$3:$H$25),SUMIF(Synthése!$F$3:$F$25,Données!C70,Synthése!$I$3:$I$25)))</f>
        <v/>
      </c>
    </row>
    <row r="71" spans="7:13" x14ac:dyDescent="0.25">
      <c r="G71" t="str">
        <f t="shared" si="3"/>
        <v/>
      </c>
      <c r="H71" s="18" t="str">
        <f t="shared" si="4"/>
        <v/>
      </c>
      <c r="L71" s="2" t="str">
        <f t="shared" si="5"/>
        <v/>
      </c>
      <c r="M71" s="19" t="str">
        <f>IF(G71="","",IF(G71="PAR",SUMIF(Synthése!$F$3:$F$25,Données!C71,Synthése!$H$3:$H$25),SUMIF(Synthése!$F$3:$F$25,Données!C71,Synthése!$I$3:$I$25)))</f>
        <v/>
      </c>
    </row>
    <row r="72" spans="7:13" x14ac:dyDescent="0.25">
      <c r="G72" t="str">
        <f t="shared" si="3"/>
        <v/>
      </c>
      <c r="H72" s="18" t="str">
        <f t="shared" si="4"/>
        <v/>
      </c>
      <c r="L72" s="2" t="str">
        <f t="shared" si="5"/>
        <v/>
      </c>
      <c r="M72" s="19" t="str">
        <f>IF(G72="","",IF(G72="PAR",SUMIF(Synthése!$F$3:$F$25,Données!C72,Synthése!$H$3:$H$25),SUMIF(Synthése!$F$3:$F$25,Données!C72,Synthése!$I$3:$I$25)))</f>
        <v/>
      </c>
    </row>
    <row r="73" spans="7:13" x14ac:dyDescent="0.25">
      <c r="G73" t="str">
        <f t="shared" si="3"/>
        <v/>
      </c>
      <c r="H73" s="18" t="str">
        <f t="shared" si="4"/>
        <v/>
      </c>
      <c r="L73" s="2" t="str">
        <f t="shared" si="5"/>
        <v/>
      </c>
      <c r="M73" s="19" t="str">
        <f>IF(G73="","",IF(G73="PAR",SUMIF(Synthése!$F$3:$F$25,Données!C73,Synthése!$H$3:$H$25),SUMIF(Synthése!$F$3:$F$25,Données!C73,Synthése!$I$3:$I$25)))</f>
        <v/>
      </c>
    </row>
    <row r="74" spans="7:13" x14ac:dyDescent="0.25">
      <c r="G74" t="str">
        <f t="shared" si="3"/>
        <v/>
      </c>
      <c r="H74" s="18" t="str">
        <f t="shared" si="4"/>
        <v/>
      </c>
      <c r="L74" s="2" t="str">
        <f t="shared" si="5"/>
        <v/>
      </c>
      <c r="M74" s="19" t="str">
        <f>IF(G74="","",IF(G74="PAR",SUMIF(Synthése!$F$3:$F$25,Données!C74,Synthése!$H$3:$H$25),SUMIF(Synthése!$F$3:$F$25,Données!C74,Synthése!$I$3:$I$25)))</f>
        <v/>
      </c>
    </row>
    <row r="75" spans="7:13" x14ac:dyDescent="0.25">
      <c r="G75" t="str">
        <f t="shared" si="3"/>
        <v/>
      </c>
      <c r="H75" s="18" t="str">
        <f t="shared" si="4"/>
        <v/>
      </c>
      <c r="L75" s="2" t="str">
        <f t="shared" si="5"/>
        <v/>
      </c>
      <c r="M75" s="19" t="str">
        <f>IF(G75="","",IF(G75="PAR",SUMIF(Synthése!$F$3:$F$25,Données!C75,Synthése!$H$3:$H$25),SUMIF(Synthése!$F$3:$F$25,Données!C75,Synthése!$I$3:$I$25)))</f>
        <v/>
      </c>
    </row>
    <row r="76" spans="7:13" x14ac:dyDescent="0.25">
      <c r="G76" t="str">
        <f t="shared" si="3"/>
        <v/>
      </c>
      <c r="H76" s="18" t="str">
        <f t="shared" si="4"/>
        <v/>
      </c>
      <c r="L76" s="2" t="str">
        <f t="shared" si="5"/>
        <v/>
      </c>
      <c r="M76" s="19" t="str">
        <f>IF(G76="","",IF(G76="PAR",SUMIF(Synthése!$F$3:$F$25,Données!C76,Synthése!$H$3:$H$25),SUMIF(Synthése!$F$3:$F$25,Données!C76,Synthése!$I$3:$I$25)))</f>
        <v/>
      </c>
    </row>
    <row r="77" spans="7:13" x14ac:dyDescent="0.25">
      <c r="G77" t="str">
        <f t="shared" si="3"/>
        <v/>
      </c>
      <c r="H77" s="18" t="str">
        <f t="shared" si="4"/>
        <v/>
      </c>
      <c r="L77" s="2" t="str">
        <f t="shared" si="5"/>
        <v/>
      </c>
      <c r="M77" s="19" t="str">
        <f>IF(G77="","",IF(G77="PAR",SUMIF(Synthése!$F$3:$F$25,Données!C77,Synthése!$H$3:$H$25),SUMIF(Synthése!$F$3:$F$25,Données!C77,Synthése!$I$3:$I$25)))</f>
        <v/>
      </c>
    </row>
    <row r="78" spans="7:13" x14ac:dyDescent="0.25">
      <c r="G78" t="str">
        <f t="shared" si="3"/>
        <v/>
      </c>
      <c r="H78" s="18" t="str">
        <f t="shared" si="4"/>
        <v/>
      </c>
      <c r="L78" s="2" t="str">
        <f t="shared" si="5"/>
        <v/>
      </c>
      <c r="M78" s="19" t="str">
        <f>IF(G78="","",IF(G78="PAR",SUMIF(Synthése!$F$3:$F$25,Données!C78,Synthése!$H$3:$H$25),SUMIF(Synthése!$F$3:$F$25,Données!C78,Synthése!$I$3:$I$25)))</f>
        <v/>
      </c>
    </row>
    <row r="79" spans="7:13" x14ac:dyDescent="0.25">
      <c r="G79" t="str">
        <f t="shared" si="3"/>
        <v/>
      </c>
      <c r="H79" s="18" t="str">
        <f t="shared" si="4"/>
        <v/>
      </c>
      <c r="L79" s="2" t="str">
        <f t="shared" si="5"/>
        <v/>
      </c>
      <c r="M79" s="19" t="str">
        <f>IF(G79="","",IF(G79="PAR",SUMIF(Synthése!$F$3:$F$25,Données!C79,Synthése!$H$3:$H$25),SUMIF(Synthése!$F$3:$F$25,Données!C79,Synthése!$I$3:$I$25)))</f>
        <v/>
      </c>
    </row>
    <row r="80" spans="7:13" x14ac:dyDescent="0.25">
      <c r="G80" t="str">
        <f t="shared" si="3"/>
        <v/>
      </c>
      <c r="H80" s="18" t="str">
        <f t="shared" si="4"/>
        <v/>
      </c>
      <c r="L80" s="2" t="str">
        <f t="shared" si="5"/>
        <v/>
      </c>
      <c r="M80" s="19" t="str">
        <f>IF(G80="","",IF(G80="PAR",SUMIF(Synthése!$F$3:$F$25,Données!C80,Synthése!$H$3:$H$25),SUMIF(Synthése!$F$3:$F$25,Données!C80,Synthése!$I$3:$I$25)))</f>
        <v/>
      </c>
    </row>
    <row r="81" spans="7:13" x14ac:dyDescent="0.25">
      <c r="G81" t="str">
        <f t="shared" si="3"/>
        <v/>
      </c>
      <c r="H81" s="18" t="str">
        <f t="shared" si="4"/>
        <v/>
      </c>
      <c r="L81" s="2" t="str">
        <f t="shared" si="5"/>
        <v/>
      </c>
      <c r="M81" s="19" t="str">
        <f>IF(G81="","",IF(G81="PAR",SUMIF(Synthése!$F$3:$F$25,Données!C81,Synthése!$H$3:$H$25),SUMIF(Synthése!$F$3:$F$25,Données!C81,Synthése!$I$3:$I$25)))</f>
        <v/>
      </c>
    </row>
    <row r="82" spans="7:13" x14ac:dyDescent="0.25">
      <c r="G82" t="str">
        <f t="shared" si="3"/>
        <v/>
      </c>
      <c r="H82" s="18" t="str">
        <f t="shared" si="4"/>
        <v/>
      </c>
      <c r="L82" s="2" t="str">
        <f t="shared" si="5"/>
        <v/>
      </c>
      <c r="M82" s="19" t="str">
        <f>IF(G82="","",IF(G82="PAR",SUMIF(Synthése!$F$3:$F$25,Données!C82,Synthése!$H$3:$H$25),SUMIF(Synthése!$F$3:$F$25,Données!C82,Synthése!$I$3:$I$25)))</f>
        <v/>
      </c>
    </row>
    <row r="83" spans="7:13" x14ac:dyDescent="0.25">
      <c r="G83" t="str">
        <f t="shared" si="3"/>
        <v/>
      </c>
      <c r="H83" s="18" t="str">
        <f t="shared" si="4"/>
        <v/>
      </c>
      <c r="L83" s="2" t="str">
        <f t="shared" si="5"/>
        <v/>
      </c>
      <c r="M83" s="19" t="str">
        <f>IF(G83="","",IF(G83="PAR",SUMIF(Synthése!$F$3:$F$25,Données!C83,Synthése!$H$3:$H$25),SUMIF(Synthése!$F$3:$F$25,Données!C83,Synthése!$I$3:$I$25)))</f>
        <v/>
      </c>
    </row>
    <row r="84" spans="7:13" x14ac:dyDescent="0.25">
      <c r="G84" t="str">
        <f t="shared" si="3"/>
        <v/>
      </c>
      <c r="H84" s="18" t="str">
        <f t="shared" si="4"/>
        <v/>
      </c>
      <c r="L84" s="2" t="str">
        <f t="shared" si="5"/>
        <v/>
      </c>
      <c r="M84" s="19" t="str">
        <f>IF(G84="","",IF(G84="PAR",SUMIF(Synthése!$F$3:$F$25,Données!C84,Synthése!$H$3:$H$25),SUMIF(Synthése!$F$3:$F$25,Données!C84,Synthése!$I$3:$I$25)))</f>
        <v/>
      </c>
    </row>
    <row r="85" spans="7:13" x14ac:dyDescent="0.25">
      <c r="G85" t="str">
        <f t="shared" si="3"/>
        <v/>
      </c>
      <c r="H85" s="18" t="str">
        <f t="shared" si="4"/>
        <v/>
      </c>
      <c r="L85" s="2" t="str">
        <f t="shared" si="5"/>
        <v/>
      </c>
      <c r="M85" s="19" t="str">
        <f>IF(G85="","",IF(G85="PAR",SUMIF(Synthése!$F$3:$F$25,Données!C85,Synthése!$H$3:$H$25),SUMIF(Synthése!$F$3:$F$25,Données!C85,Synthése!$I$3:$I$25)))</f>
        <v/>
      </c>
    </row>
    <row r="86" spans="7:13" x14ac:dyDescent="0.25">
      <c r="G86" t="str">
        <f t="shared" si="3"/>
        <v/>
      </c>
      <c r="H86" s="18" t="str">
        <f t="shared" si="4"/>
        <v/>
      </c>
      <c r="L86" s="2" t="str">
        <f t="shared" si="5"/>
        <v/>
      </c>
      <c r="M86" s="19" t="str">
        <f>IF(G86="","",IF(G86="PAR",SUMIF(Synthése!$F$3:$F$25,Données!C86,Synthése!$H$3:$H$25),SUMIF(Synthése!$F$3:$F$25,Données!C86,Synthése!$I$3:$I$25)))</f>
        <v/>
      </c>
    </row>
    <row r="87" spans="7:13" x14ac:dyDescent="0.25">
      <c r="G87" t="str">
        <f t="shared" si="3"/>
        <v/>
      </c>
      <c r="H87" s="18" t="str">
        <f t="shared" si="4"/>
        <v/>
      </c>
      <c r="L87" s="2" t="str">
        <f t="shared" si="5"/>
        <v/>
      </c>
      <c r="M87" s="19" t="str">
        <f>IF(G87="","",IF(G87="PAR",SUMIF(Synthése!$F$3:$F$25,Données!C87,Synthése!$H$3:$H$25),SUMIF(Synthése!$F$3:$F$25,Données!C87,Synthése!$I$3:$I$25)))</f>
        <v/>
      </c>
    </row>
    <row r="88" spans="7:13" x14ac:dyDescent="0.25">
      <c r="G88" t="str">
        <f t="shared" si="3"/>
        <v/>
      </c>
      <c r="H88" s="18" t="str">
        <f t="shared" si="4"/>
        <v/>
      </c>
      <c r="L88" s="2" t="str">
        <f t="shared" si="5"/>
        <v/>
      </c>
      <c r="M88" s="19" t="str">
        <f>IF(G88="","",IF(G88="PAR",SUMIF(Synthése!$F$3:$F$25,Données!C88,Synthése!$H$3:$H$25),SUMIF(Synthése!$F$3:$F$25,Données!C88,Synthése!$I$3:$I$25)))</f>
        <v/>
      </c>
    </row>
    <row r="89" spans="7:13" x14ac:dyDescent="0.25">
      <c r="G89" t="str">
        <f t="shared" si="3"/>
        <v/>
      </c>
      <c r="H89" s="18" t="str">
        <f t="shared" si="4"/>
        <v/>
      </c>
      <c r="L89" s="2" t="str">
        <f t="shared" si="5"/>
        <v/>
      </c>
      <c r="M89" s="19" t="str">
        <f>IF(G89="","",IF(G89="PAR",SUMIF(Synthése!$F$3:$F$25,Données!C89,Synthése!$H$3:$H$25),SUMIF(Synthése!$F$3:$F$25,Données!C89,Synthése!$I$3:$I$25)))</f>
        <v/>
      </c>
    </row>
    <row r="90" spans="7:13" x14ac:dyDescent="0.25">
      <c r="G90" t="str">
        <f t="shared" si="3"/>
        <v/>
      </c>
      <c r="H90" s="18" t="str">
        <f t="shared" si="4"/>
        <v/>
      </c>
      <c r="L90" s="2" t="str">
        <f t="shared" si="5"/>
        <v/>
      </c>
      <c r="M90" s="19" t="str">
        <f>IF(G90="","",IF(G90="PAR",SUMIF(Synthése!$F$3:$F$25,Données!C90,Synthése!$H$3:$H$25),SUMIF(Synthése!$F$3:$F$25,Données!C90,Synthése!$I$3:$I$25)))</f>
        <v/>
      </c>
    </row>
    <row r="91" spans="7:13" x14ac:dyDescent="0.25">
      <c r="G91" t="str">
        <f t="shared" si="3"/>
        <v/>
      </c>
      <c r="H91" s="18" t="str">
        <f t="shared" si="4"/>
        <v/>
      </c>
      <c r="L91" s="2" t="str">
        <f t="shared" si="5"/>
        <v/>
      </c>
      <c r="M91" s="19" t="str">
        <f>IF(G91="","",IF(G91="PAR",SUMIF(Synthése!$F$3:$F$25,Données!C91,Synthése!$H$3:$H$25),SUMIF(Synthése!$F$3:$F$25,Données!C91,Synthése!$I$3:$I$25)))</f>
        <v/>
      </c>
    </row>
    <row r="92" spans="7:13" x14ac:dyDescent="0.25">
      <c r="G92" t="str">
        <f t="shared" si="3"/>
        <v/>
      </c>
      <c r="H92" s="18" t="str">
        <f t="shared" si="4"/>
        <v/>
      </c>
      <c r="L92" s="2" t="str">
        <f t="shared" si="5"/>
        <v/>
      </c>
      <c r="M92" s="19" t="str">
        <f>IF(G92="","",IF(G92="PAR",SUMIF(Synthése!$F$3:$F$25,Données!C92,Synthése!$H$3:$H$25),SUMIF(Synthése!$F$3:$F$25,Données!C92,Synthése!$I$3:$I$25)))</f>
        <v/>
      </c>
    </row>
    <row r="93" spans="7:13" x14ac:dyDescent="0.25">
      <c r="G93" t="str">
        <f t="shared" si="3"/>
        <v/>
      </c>
      <c r="H93" s="18" t="str">
        <f t="shared" si="4"/>
        <v/>
      </c>
      <c r="L93" s="2" t="str">
        <f t="shared" si="5"/>
        <v/>
      </c>
      <c r="M93" s="19" t="str">
        <f>IF(G93="","",IF(G93="PAR",SUMIF(Synthése!$F$3:$F$25,Données!C93,Synthése!$H$3:$H$25),SUMIF(Synthése!$F$3:$F$25,Données!C93,Synthése!$I$3:$I$25)))</f>
        <v/>
      </c>
    </row>
    <row r="94" spans="7:13" x14ac:dyDescent="0.25">
      <c r="G94" t="str">
        <f t="shared" si="3"/>
        <v/>
      </c>
      <c r="H94" s="18" t="str">
        <f t="shared" si="4"/>
        <v/>
      </c>
      <c r="L94" s="2" t="str">
        <f t="shared" si="5"/>
        <v/>
      </c>
      <c r="M94" s="19" t="str">
        <f>IF(G94="","",IF(G94="PAR",SUMIF(Synthése!$F$3:$F$25,Données!C94,Synthése!$H$3:$H$25),SUMIF(Synthése!$F$3:$F$25,Données!C94,Synthése!$I$3:$I$25)))</f>
        <v/>
      </c>
    </row>
    <row r="95" spans="7:13" x14ac:dyDescent="0.25">
      <c r="G95" t="str">
        <f t="shared" si="3"/>
        <v/>
      </c>
      <c r="H95" s="18" t="str">
        <f t="shared" si="4"/>
        <v/>
      </c>
      <c r="L95" s="2" t="str">
        <f t="shared" si="5"/>
        <v/>
      </c>
      <c r="M95" s="19" t="str">
        <f>IF(G95="","",IF(G95="PAR",SUMIF(Synthése!$F$3:$F$25,Données!C95,Synthése!$H$3:$H$25),SUMIF(Synthése!$F$3:$F$25,Données!C95,Synthése!$I$3:$I$25)))</f>
        <v/>
      </c>
    </row>
    <row r="96" spans="7:13" x14ac:dyDescent="0.25">
      <c r="G96" t="str">
        <f t="shared" si="3"/>
        <v/>
      </c>
      <c r="H96" s="18" t="str">
        <f t="shared" si="4"/>
        <v/>
      </c>
      <c r="L96" s="2" t="str">
        <f t="shared" si="5"/>
        <v/>
      </c>
      <c r="M96" s="19" t="str">
        <f>IF(G96="","",IF(G96="PAR",SUMIF(Synthése!$F$3:$F$25,Données!C96,Synthése!$H$3:$H$25),SUMIF(Synthése!$F$3:$F$25,Données!C96,Synthése!$I$3:$I$25)))</f>
        <v/>
      </c>
    </row>
    <row r="97" spans="7:13" x14ac:dyDescent="0.25">
      <c r="G97" t="str">
        <f t="shared" si="3"/>
        <v/>
      </c>
      <c r="H97" s="18" t="str">
        <f t="shared" si="4"/>
        <v/>
      </c>
      <c r="L97" s="2" t="str">
        <f t="shared" si="5"/>
        <v/>
      </c>
      <c r="M97" s="19" t="str">
        <f>IF(G97="","",IF(G97="PAR",SUMIF(Synthése!$F$3:$F$25,Données!C97,Synthése!$H$3:$H$25),SUMIF(Synthése!$F$3:$F$25,Données!C97,Synthése!$I$3:$I$25)))</f>
        <v/>
      </c>
    </row>
    <row r="98" spans="7:13" x14ac:dyDescent="0.25">
      <c r="G98" t="str">
        <f t="shared" si="3"/>
        <v/>
      </c>
      <c r="H98" s="18" t="str">
        <f t="shared" si="4"/>
        <v/>
      </c>
      <c r="L98" s="2" t="str">
        <f t="shared" si="5"/>
        <v/>
      </c>
      <c r="M98" s="19" t="str">
        <f>IF(G98="","",IF(G98="PAR",SUMIF(Synthése!$F$3:$F$25,Données!C98,Synthése!$H$3:$H$25),SUMIF(Synthése!$F$3:$F$25,Données!C98,Synthése!$I$3:$I$25)))</f>
        <v/>
      </c>
    </row>
    <row r="99" spans="7:13" x14ac:dyDescent="0.25">
      <c r="G99" t="str">
        <f t="shared" si="3"/>
        <v/>
      </c>
      <c r="H99" s="18" t="str">
        <f t="shared" si="4"/>
        <v/>
      </c>
      <c r="L99" s="2" t="str">
        <f t="shared" si="5"/>
        <v/>
      </c>
      <c r="M99" s="19" t="str">
        <f>IF(G99="","",IF(G99="PAR",SUMIF(Synthése!$F$3:$F$25,Données!C99,Synthése!$H$3:$H$25),SUMIF(Synthése!$F$3:$F$25,Données!C99,Synthése!$I$3:$I$25)))</f>
        <v/>
      </c>
    </row>
    <row r="100" spans="7:13" x14ac:dyDescent="0.25">
      <c r="G100" t="str">
        <f t="shared" si="3"/>
        <v/>
      </c>
      <c r="H100" s="18" t="str">
        <f t="shared" si="4"/>
        <v/>
      </c>
      <c r="L100" s="2" t="str">
        <f t="shared" si="5"/>
        <v/>
      </c>
      <c r="M100" s="19" t="str">
        <f>IF(G100="","",IF(G100="PAR",SUMIF(Synthése!$F$3:$F$25,Données!C100,Synthése!$H$3:$H$25),SUMIF(Synthése!$F$3:$F$25,Données!C100,Synthése!$I$3:$I$25)))</f>
        <v/>
      </c>
    </row>
    <row r="101" spans="7:13" x14ac:dyDescent="0.25">
      <c r="G101" t="str">
        <f t="shared" si="3"/>
        <v/>
      </c>
      <c r="H101" s="18" t="str">
        <f t="shared" si="4"/>
        <v/>
      </c>
      <c r="L101" s="2" t="str">
        <f t="shared" si="5"/>
        <v/>
      </c>
      <c r="M101" s="19" t="str">
        <f>IF(G101="","",IF(G101="PAR",SUMIF(Synthése!$F$3:$F$25,Données!C101,Synthése!$H$3:$H$25),SUMIF(Synthése!$F$3:$F$25,Données!C101,Synthése!$I$3:$I$25)))</f>
        <v/>
      </c>
    </row>
    <row r="102" spans="7:13" x14ac:dyDescent="0.25">
      <c r="G102" t="str">
        <f t="shared" si="3"/>
        <v/>
      </c>
      <c r="H102" s="18" t="str">
        <f t="shared" si="4"/>
        <v/>
      </c>
      <c r="L102" s="2" t="str">
        <f t="shared" si="5"/>
        <v/>
      </c>
      <c r="M102" s="19" t="str">
        <f>IF(G102="","",IF(G102="PAR",SUMIF(Synthése!$F$3:$F$25,Données!C102,Synthése!$H$3:$H$25),SUMIF(Synthése!$F$3:$F$25,Données!C102,Synthése!$I$3:$I$25)))</f>
        <v/>
      </c>
    </row>
    <row r="103" spans="7:13" x14ac:dyDescent="0.25">
      <c r="G103" t="str">
        <f t="shared" si="3"/>
        <v/>
      </c>
      <c r="H103" s="18" t="str">
        <f t="shared" si="4"/>
        <v/>
      </c>
      <c r="L103" s="2" t="str">
        <f t="shared" si="5"/>
        <v/>
      </c>
      <c r="M103" s="19" t="str">
        <f>IF(G103="","",IF(G103="PAR",SUMIF(Synthése!$F$3:$F$25,Données!C103,Synthése!$H$3:$H$25),SUMIF(Synthése!$F$3:$F$25,Données!C103,Synthése!$I$3:$I$25)))</f>
        <v/>
      </c>
    </row>
    <row r="104" spans="7:13" x14ac:dyDescent="0.25">
      <c r="G104" t="str">
        <f t="shared" si="3"/>
        <v/>
      </c>
      <c r="H104" s="18" t="str">
        <f t="shared" si="4"/>
        <v/>
      </c>
      <c r="L104" s="2" t="str">
        <f t="shared" si="5"/>
        <v/>
      </c>
      <c r="M104" s="19" t="str">
        <f>IF(G104="","",IF(G104="PAR",SUMIF(Synthése!$F$3:$F$25,Données!C104,Synthése!$H$3:$H$25),SUMIF(Synthése!$F$3:$F$25,Données!C104,Synthése!$I$3:$I$25)))</f>
        <v/>
      </c>
    </row>
    <row r="105" spans="7:13" x14ac:dyDescent="0.25">
      <c r="G105" t="str">
        <f t="shared" si="3"/>
        <v/>
      </c>
      <c r="H105" s="18" t="str">
        <f t="shared" si="4"/>
        <v/>
      </c>
      <c r="L105" s="2" t="str">
        <f t="shared" si="5"/>
        <v/>
      </c>
      <c r="M105" s="19" t="str">
        <f>IF(G105="","",IF(G105="PAR",SUMIF(Synthése!$F$3:$F$25,Données!C105,Synthése!$H$3:$H$25),SUMIF(Synthése!$F$3:$F$25,Données!C105,Synthése!$I$3:$I$25)))</f>
        <v/>
      </c>
    </row>
    <row r="106" spans="7:13" x14ac:dyDescent="0.25">
      <c r="G106" t="str">
        <f t="shared" si="3"/>
        <v/>
      </c>
      <c r="H106" s="18" t="str">
        <f t="shared" si="4"/>
        <v/>
      </c>
      <c r="L106" s="2" t="str">
        <f t="shared" si="5"/>
        <v/>
      </c>
      <c r="M106" s="19" t="str">
        <f>IF(G106="","",IF(G106="PAR",SUMIF(Synthése!$F$3:$F$25,Données!C106,Synthése!$H$3:$H$25),SUMIF(Synthése!$F$3:$F$25,Données!C106,Synthése!$I$3:$I$25)))</f>
        <v/>
      </c>
    </row>
    <row r="107" spans="7:13" x14ac:dyDescent="0.25">
      <c r="G107" t="str">
        <f t="shared" si="3"/>
        <v/>
      </c>
      <c r="H107" s="18" t="str">
        <f t="shared" si="4"/>
        <v/>
      </c>
      <c r="L107" s="2" t="str">
        <f t="shared" si="5"/>
        <v/>
      </c>
      <c r="M107" s="19" t="str">
        <f>IF(G107="","",IF(G107="PAR",SUMIF(Synthése!$F$3:$F$25,Données!C107,Synthése!$H$3:$H$25),SUMIF(Synthése!$F$3:$F$25,Données!C107,Synthése!$I$3:$I$25)))</f>
        <v/>
      </c>
    </row>
    <row r="108" spans="7:13" x14ac:dyDescent="0.25">
      <c r="G108" t="str">
        <f t="shared" si="3"/>
        <v/>
      </c>
      <c r="H108" s="18" t="str">
        <f t="shared" si="4"/>
        <v/>
      </c>
      <c r="L108" s="2" t="str">
        <f t="shared" si="5"/>
        <v/>
      </c>
      <c r="M108" s="19" t="str">
        <f>IF(G108="","",IF(G108="PAR",SUMIF(Synthése!$F$3:$F$25,Données!C108,Synthése!$H$3:$H$25),SUMIF(Synthése!$F$3:$F$25,Données!C108,Synthése!$I$3:$I$25)))</f>
        <v/>
      </c>
    </row>
    <row r="109" spans="7:13" x14ac:dyDescent="0.25">
      <c r="G109" t="str">
        <f t="shared" si="3"/>
        <v/>
      </c>
      <c r="H109" s="18" t="str">
        <f t="shared" si="4"/>
        <v/>
      </c>
      <c r="L109" s="2" t="str">
        <f t="shared" si="5"/>
        <v/>
      </c>
      <c r="M109" s="19" t="str">
        <f>IF(G109="","",IF(G109="PAR",SUMIF(Synthése!$F$3:$F$25,Données!C109,Synthése!$H$3:$H$25),SUMIF(Synthése!$F$3:$F$25,Données!C109,Synthése!$I$3:$I$25)))</f>
        <v/>
      </c>
    </row>
    <row r="110" spans="7:13" x14ac:dyDescent="0.25">
      <c r="G110" t="str">
        <f t="shared" si="3"/>
        <v/>
      </c>
      <c r="H110" s="18" t="str">
        <f t="shared" si="4"/>
        <v/>
      </c>
      <c r="L110" s="2" t="str">
        <f t="shared" si="5"/>
        <v/>
      </c>
      <c r="M110" s="19" t="str">
        <f>IF(G110="","",IF(G110="PAR",SUMIF(Synthése!$F$3:$F$25,Données!C110,Synthése!$H$3:$H$25),SUMIF(Synthése!$F$3:$F$25,Données!C110,Synthése!$I$3:$I$25)))</f>
        <v/>
      </c>
    </row>
    <row r="111" spans="7:13" x14ac:dyDescent="0.25">
      <c r="G111" t="str">
        <f t="shared" si="3"/>
        <v/>
      </c>
      <c r="H111" s="18" t="str">
        <f t="shared" si="4"/>
        <v/>
      </c>
      <c r="L111" s="2" t="str">
        <f t="shared" si="5"/>
        <v/>
      </c>
      <c r="M111" s="19" t="str">
        <f>IF(G111="","",IF(G111="PAR",SUMIF(Synthése!$F$3:$F$25,Données!C111,Synthése!$H$3:$H$25),SUMIF(Synthése!$F$3:$F$25,Données!C111,Synthése!$I$3:$I$25)))</f>
        <v/>
      </c>
    </row>
    <row r="112" spans="7:13" x14ac:dyDescent="0.25">
      <c r="G112" t="str">
        <f t="shared" si="3"/>
        <v/>
      </c>
      <c r="H112" s="18" t="str">
        <f t="shared" si="4"/>
        <v/>
      </c>
      <c r="L112" s="2" t="str">
        <f t="shared" si="5"/>
        <v/>
      </c>
      <c r="M112" s="19" t="str">
        <f>IF(G112="","",IF(G112="PAR",SUMIF(Synthése!$F$3:$F$25,Données!C112,Synthése!$H$3:$H$25),SUMIF(Synthése!$F$3:$F$25,Données!C112,Synthése!$I$3:$I$25)))</f>
        <v/>
      </c>
    </row>
    <row r="113" spans="7:13" x14ac:dyDescent="0.25">
      <c r="G113" t="str">
        <f t="shared" si="3"/>
        <v/>
      </c>
      <c r="H113" s="18" t="str">
        <f t="shared" si="4"/>
        <v/>
      </c>
      <c r="L113" s="2" t="str">
        <f t="shared" si="5"/>
        <v/>
      </c>
      <c r="M113" s="19" t="str">
        <f>IF(G113="","",IF(G113="PAR",SUMIF(Synthése!$F$3:$F$25,Données!C113,Synthése!$H$3:$H$25),SUMIF(Synthése!$F$3:$F$25,Données!C113,Synthése!$I$3:$I$25)))</f>
        <v/>
      </c>
    </row>
    <row r="114" spans="7:13" x14ac:dyDescent="0.25">
      <c r="G114" t="str">
        <f t="shared" si="3"/>
        <v/>
      </c>
      <c r="H114" s="18" t="str">
        <f t="shared" si="4"/>
        <v/>
      </c>
      <c r="L114" s="2" t="str">
        <f t="shared" si="5"/>
        <v/>
      </c>
      <c r="M114" s="19" t="str">
        <f>IF(G114="","",IF(G114="PAR",SUMIF(Synthése!$F$3:$F$25,Données!C114,Synthése!$H$3:$H$25),SUMIF(Synthése!$F$3:$F$25,Données!C114,Synthése!$I$3:$I$25)))</f>
        <v/>
      </c>
    </row>
    <row r="115" spans="7:13" x14ac:dyDescent="0.25">
      <c r="G115" t="str">
        <f t="shared" si="3"/>
        <v/>
      </c>
      <c r="H115" s="18" t="str">
        <f t="shared" si="4"/>
        <v/>
      </c>
      <c r="L115" s="2" t="str">
        <f t="shared" si="5"/>
        <v/>
      </c>
      <c r="M115" s="19" t="str">
        <f>IF(G115="","",IF(G115="PAR",SUMIF(Synthése!$F$3:$F$25,Données!C115,Synthése!$H$3:$H$25),SUMIF(Synthése!$F$3:$F$25,Données!C115,Synthése!$I$3:$I$25)))</f>
        <v/>
      </c>
    </row>
    <row r="116" spans="7:13" x14ac:dyDescent="0.25">
      <c r="G116" t="str">
        <f t="shared" si="3"/>
        <v/>
      </c>
      <c r="H116" s="18" t="str">
        <f t="shared" si="4"/>
        <v/>
      </c>
      <c r="L116" s="2" t="str">
        <f t="shared" si="5"/>
        <v/>
      </c>
      <c r="M116" s="19" t="str">
        <f>IF(G116="","",IF(G116="PAR",SUMIF(Synthése!$F$3:$F$25,Données!C116,Synthése!$H$3:$H$25),SUMIF(Synthése!$F$3:$F$25,Données!C116,Synthése!$I$3:$I$25)))</f>
        <v/>
      </c>
    </row>
    <row r="117" spans="7:13" x14ac:dyDescent="0.25">
      <c r="G117" t="str">
        <f t="shared" si="3"/>
        <v/>
      </c>
      <c r="H117" s="18" t="str">
        <f t="shared" si="4"/>
        <v/>
      </c>
      <c r="L117" s="2" t="str">
        <f t="shared" si="5"/>
        <v/>
      </c>
      <c r="M117" s="19" t="str">
        <f>IF(G117="","",IF(G117="PAR",SUMIF(Synthése!$F$3:$F$25,Données!C117,Synthése!$H$3:$H$25),SUMIF(Synthése!$F$3:$F$25,Données!C117,Synthése!$I$3:$I$25)))</f>
        <v/>
      </c>
    </row>
    <row r="118" spans="7:13" x14ac:dyDescent="0.25">
      <c r="G118" t="str">
        <f t="shared" si="3"/>
        <v/>
      </c>
      <c r="H118" s="18" t="str">
        <f t="shared" si="4"/>
        <v/>
      </c>
      <c r="L118" s="2" t="str">
        <f t="shared" si="5"/>
        <v/>
      </c>
      <c r="M118" s="19" t="str">
        <f>IF(G118="","",IF(G118="PAR",SUMIF(Synthése!$F$3:$F$25,Données!C118,Synthése!$H$3:$H$25),SUMIF(Synthése!$F$3:$F$25,Données!C118,Synthése!$I$3:$I$25)))</f>
        <v/>
      </c>
    </row>
    <row r="119" spans="7:13" x14ac:dyDescent="0.25">
      <c r="G119" t="str">
        <f t="shared" si="3"/>
        <v/>
      </c>
      <c r="H119" s="18" t="str">
        <f t="shared" si="4"/>
        <v/>
      </c>
      <c r="L119" s="2" t="str">
        <f t="shared" si="5"/>
        <v/>
      </c>
      <c r="M119" s="19" t="str">
        <f>IF(G119="","",IF(G119="PAR",SUMIF(Synthése!$F$3:$F$25,Données!C119,Synthése!$H$3:$H$25),SUMIF(Synthése!$F$3:$F$25,Données!C119,Synthése!$I$3:$I$25)))</f>
        <v/>
      </c>
    </row>
    <row r="120" spans="7:13" x14ac:dyDescent="0.25">
      <c r="G120" t="str">
        <f t="shared" si="3"/>
        <v/>
      </c>
      <c r="H120" s="18" t="str">
        <f t="shared" si="4"/>
        <v/>
      </c>
      <c r="L120" s="2" t="str">
        <f t="shared" si="5"/>
        <v/>
      </c>
      <c r="M120" s="19" t="str">
        <f>IF(G120="","",IF(G120="PAR",SUMIF(Synthése!$F$3:$F$25,Données!C120,Synthése!$H$3:$H$25),SUMIF(Synthése!$F$3:$F$25,Données!C120,Synthése!$I$3:$I$25)))</f>
        <v/>
      </c>
    </row>
    <row r="121" spans="7:13" x14ac:dyDescent="0.25">
      <c r="G121" t="str">
        <f t="shared" si="3"/>
        <v/>
      </c>
      <c r="H121" s="18" t="str">
        <f t="shared" si="4"/>
        <v/>
      </c>
      <c r="L121" s="2" t="str">
        <f t="shared" si="5"/>
        <v/>
      </c>
      <c r="M121" s="19" t="str">
        <f>IF(G121="","",IF(G121="PAR",SUMIF(Synthése!$F$3:$F$25,Données!C121,Synthése!$H$3:$H$25),SUMIF(Synthése!$F$3:$F$25,Données!C121,Synthése!$I$3:$I$25)))</f>
        <v/>
      </c>
    </row>
    <row r="122" spans="7:13" x14ac:dyDescent="0.25">
      <c r="G122" t="str">
        <f t="shared" si="3"/>
        <v/>
      </c>
      <c r="H122" s="18" t="str">
        <f t="shared" si="4"/>
        <v/>
      </c>
      <c r="L122" s="2" t="str">
        <f t="shared" si="5"/>
        <v/>
      </c>
      <c r="M122" s="19" t="str">
        <f>IF(G122="","",IF(G122="PAR",SUMIF(Synthése!$F$3:$F$25,Données!C122,Synthése!$H$3:$H$25),SUMIF(Synthése!$F$3:$F$25,Données!C122,Synthése!$I$3:$I$25)))</f>
        <v/>
      </c>
    </row>
    <row r="123" spans="7:13" x14ac:dyDescent="0.25">
      <c r="G123" t="str">
        <f t="shared" si="3"/>
        <v/>
      </c>
      <c r="H123" s="18" t="str">
        <f t="shared" si="4"/>
        <v/>
      </c>
      <c r="L123" s="2" t="str">
        <f t="shared" si="5"/>
        <v/>
      </c>
      <c r="M123" s="19" t="str">
        <f>IF(G123="","",IF(G123="PAR",SUMIF(Synthése!$F$3:$F$25,Données!C123,Synthése!$H$3:$H$25),SUMIF(Synthése!$F$3:$F$25,Données!C123,Synthése!$I$3:$I$25)))</f>
        <v/>
      </c>
    </row>
    <row r="124" spans="7:13" x14ac:dyDescent="0.25">
      <c r="G124" t="str">
        <f t="shared" si="3"/>
        <v/>
      </c>
      <c r="H124" s="18" t="str">
        <f t="shared" si="4"/>
        <v/>
      </c>
      <c r="L124" s="2" t="str">
        <f t="shared" si="5"/>
        <v/>
      </c>
      <c r="M124" s="19" t="str">
        <f>IF(G124="","",IF(G124="PAR",SUMIF(Synthése!$F$3:$F$25,Données!C124,Synthése!$H$3:$H$25),SUMIF(Synthése!$F$3:$F$25,Données!C124,Synthése!$I$3:$I$25)))</f>
        <v/>
      </c>
    </row>
    <row r="125" spans="7:13" x14ac:dyDescent="0.25">
      <c r="G125" t="str">
        <f t="shared" si="3"/>
        <v/>
      </c>
      <c r="H125" s="18" t="str">
        <f t="shared" si="4"/>
        <v/>
      </c>
      <c r="L125" s="2" t="str">
        <f t="shared" si="5"/>
        <v/>
      </c>
      <c r="M125" s="19" t="str">
        <f>IF(G125="","",IF(G125="PAR",SUMIF(Synthése!$F$3:$F$25,Données!C125,Synthése!$H$3:$H$25),SUMIF(Synthése!$F$3:$F$25,Données!C125,Synthése!$I$3:$I$25)))</f>
        <v/>
      </c>
    </row>
    <row r="126" spans="7:13" x14ac:dyDescent="0.25">
      <c r="G126" t="str">
        <f t="shared" si="3"/>
        <v/>
      </c>
      <c r="H126" s="18" t="str">
        <f t="shared" si="4"/>
        <v/>
      </c>
      <c r="L126" s="2" t="str">
        <f t="shared" si="5"/>
        <v/>
      </c>
      <c r="M126" s="19" t="str">
        <f>IF(G126="","",IF(G126="PAR",SUMIF(Synthése!$F$3:$F$25,Données!C126,Synthése!$H$3:$H$25),SUMIF(Synthése!$F$3:$F$25,Données!C126,Synthése!$I$3:$I$25)))</f>
        <v/>
      </c>
    </row>
    <row r="127" spans="7:13" x14ac:dyDescent="0.25">
      <c r="G127" t="str">
        <f t="shared" si="3"/>
        <v/>
      </c>
      <c r="H127" s="18" t="str">
        <f t="shared" si="4"/>
        <v/>
      </c>
      <c r="L127" s="2" t="str">
        <f t="shared" si="5"/>
        <v/>
      </c>
      <c r="M127" s="19" t="str">
        <f>IF(G127="","",IF(G127="PAR",SUMIF(Synthése!$F$3:$F$25,Données!C127,Synthése!$H$3:$H$25),SUMIF(Synthése!$F$3:$F$25,Données!C127,Synthése!$I$3:$I$25)))</f>
        <v/>
      </c>
    </row>
    <row r="128" spans="7:13" x14ac:dyDescent="0.25">
      <c r="G128" t="str">
        <f t="shared" si="3"/>
        <v/>
      </c>
      <c r="H128" s="18" t="str">
        <f t="shared" si="4"/>
        <v/>
      </c>
      <c r="L128" s="2" t="str">
        <f t="shared" si="5"/>
        <v/>
      </c>
      <c r="M128" s="19" t="str">
        <f>IF(G128="","",IF(G128="PAR",SUMIF(Synthése!$F$3:$F$25,Données!C128,Synthése!$H$3:$H$25),SUMIF(Synthése!$F$3:$F$25,Données!C128,Synthése!$I$3:$I$25)))</f>
        <v/>
      </c>
    </row>
    <row r="129" spans="7:13" x14ac:dyDescent="0.25">
      <c r="G129" t="str">
        <f t="shared" si="3"/>
        <v/>
      </c>
      <c r="H129" s="18" t="str">
        <f t="shared" si="4"/>
        <v/>
      </c>
      <c r="L129" s="2" t="str">
        <f t="shared" si="5"/>
        <v/>
      </c>
      <c r="M129" s="19" t="str">
        <f>IF(G129="","",IF(G129="PAR",SUMIF(Synthése!$F$3:$F$25,Données!C129,Synthése!$H$3:$H$25),SUMIF(Synthése!$F$3:$F$25,Données!C129,Synthése!$I$3:$I$25)))</f>
        <v/>
      </c>
    </row>
    <row r="130" spans="7:13" x14ac:dyDescent="0.25">
      <c r="G130" t="str">
        <f t="shared" si="3"/>
        <v/>
      </c>
      <c r="H130" s="18" t="str">
        <f t="shared" si="4"/>
        <v/>
      </c>
      <c r="L130" s="2" t="str">
        <f t="shared" si="5"/>
        <v/>
      </c>
      <c r="M130" s="19" t="str">
        <f>IF(G130="","",IF(G130="PAR",SUMIF(Synthése!$F$3:$F$25,Données!C130,Synthése!$H$3:$H$25),SUMIF(Synthése!$F$3:$F$25,Données!C130,Synthése!$I$3:$I$25)))</f>
        <v/>
      </c>
    </row>
    <row r="131" spans="7:13" x14ac:dyDescent="0.25">
      <c r="G131" t="str">
        <f t="shared" si="3"/>
        <v/>
      </c>
      <c r="H131" s="18" t="str">
        <f t="shared" si="4"/>
        <v/>
      </c>
      <c r="L131" s="2" t="str">
        <f t="shared" si="5"/>
        <v/>
      </c>
      <c r="M131" s="19" t="str">
        <f>IF(G131="","",IF(G131="PAR",SUMIF(Synthése!$F$3:$F$25,Données!C131,Synthése!$H$3:$H$25),SUMIF(Synthése!$F$3:$F$25,Données!C131,Synthése!$I$3:$I$25)))</f>
        <v/>
      </c>
    </row>
    <row r="132" spans="7:13" x14ac:dyDescent="0.25">
      <c r="G132" t="str">
        <f t="shared" si="3"/>
        <v/>
      </c>
      <c r="H132" s="18" t="str">
        <f t="shared" si="4"/>
        <v/>
      </c>
      <c r="L132" s="2" t="str">
        <f t="shared" si="5"/>
        <v/>
      </c>
      <c r="M132" s="19" t="str">
        <f>IF(G132="","",IF(G132="PAR",SUMIF(Synthése!$F$3:$F$25,Données!C132,Synthése!$H$3:$H$25),SUMIF(Synthése!$F$3:$F$25,Données!C132,Synthése!$I$3:$I$25)))</f>
        <v/>
      </c>
    </row>
    <row r="133" spans="7:13" x14ac:dyDescent="0.25">
      <c r="G133" t="str">
        <f t="shared" ref="G133:G196" si="6">IF(E133&gt;0,"PAR",IF(F133&gt;0,"PANR",""))</f>
        <v/>
      </c>
      <c r="H133" s="18" t="str">
        <f t="shared" ref="H133:H196" si="7">IF(G133="","",IF(G133="PAR",ROUND(M133/E133,2),ROUND(M133/F133,2)))</f>
        <v/>
      </c>
      <c r="L133" s="2" t="str">
        <f t="shared" ref="L133:L196" si="8">IF(K133="","",LEN(K133)-LEN(SUBSTITUTE(K133,"-",""))+1)</f>
        <v/>
      </c>
      <c r="M133" s="19" t="str">
        <f>IF(G133="","",IF(G133="PAR",SUMIF(Synthése!$F$3:$F$25,Données!C133,Synthése!$H$3:$H$25),SUMIF(Synthése!$F$3:$F$25,Données!C133,Synthése!$I$3:$I$25)))</f>
        <v/>
      </c>
    </row>
    <row r="134" spans="7:13" x14ac:dyDescent="0.25">
      <c r="G134" t="str">
        <f t="shared" si="6"/>
        <v/>
      </c>
      <c r="H134" s="18" t="str">
        <f t="shared" si="7"/>
        <v/>
      </c>
      <c r="L134" s="2" t="str">
        <f t="shared" si="8"/>
        <v/>
      </c>
      <c r="M134" s="19" t="str">
        <f>IF(G134="","",IF(G134="PAR",SUMIF(Synthése!$F$3:$F$25,Données!C134,Synthése!$H$3:$H$25),SUMIF(Synthése!$F$3:$F$25,Données!C134,Synthése!$I$3:$I$25)))</f>
        <v/>
      </c>
    </row>
    <row r="135" spans="7:13" x14ac:dyDescent="0.25">
      <c r="G135" t="str">
        <f t="shared" si="6"/>
        <v/>
      </c>
      <c r="H135" s="18" t="str">
        <f t="shared" si="7"/>
        <v/>
      </c>
      <c r="L135" s="2" t="str">
        <f t="shared" si="8"/>
        <v/>
      </c>
      <c r="M135" s="19" t="str">
        <f>IF(G135="","",IF(G135="PAR",SUMIF(Synthése!$F$3:$F$25,Données!C135,Synthése!$H$3:$H$25),SUMIF(Synthése!$F$3:$F$25,Données!C135,Synthése!$I$3:$I$25)))</f>
        <v/>
      </c>
    </row>
    <row r="136" spans="7:13" x14ac:dyDescent="0.25">
      <c r="G136" t="str">
        <f t="shared" si="6"/>
        <v/>
      </c>
      <c r="H136" s="18" t="str">
        <f t="shared" si="7"/>
        <v/>
      </c>
      <c r="L136" s="2" t="str">
        <f t="shared" si="8"/>
        <v/>
      </c>
      <c r="M136" s="19" t="str">
        <f>IF(G136="","",IF(G136="PAR",SUMIF(Synthése!$F$3:$F$25,Données!C136,Synthése!$H$3:$H$25),SUMIF(Synthése!$F$3:$F$25,Données!C136,Synthése!$I$3:$I$25)))</f>
        <v/>
      </c>
    </row>
    <row r="137" spans="7:13" x14ac:dyDescent="0.25">
      <c r="G137" t="str">
        <f t="shared" si="6"/>
        <v/>
      </c>
      <c r="H137" s="18" t="str">
        <f t="shared" si="7"/>
        <v/>
      </c>
      <c r="L137" s="2" t="str">
        <f t="shared" si="8"/>
        <v/>
      </c>
      <c r="M137" s="19" t="str">
        <f>IF(G137="","",IF(G137="PAR",SUMIF(Synthése!$F$3:$F$25,Données!C137,Synthése!$H$3:$H$25),SUMIF(Synthése!$F$3:$F$25,Données!C137,Synthése!$I$3:$I$25)))</f>
        <v/>
      </c>
    </row>
    <row r="138" spans="7:13" x14ac:dyDescent="0.25">
      <c r="G138" t="str">
        <f t="shared" si="6"/>
        <v/>
      </c>
      <c r="H138" s="18" t="str">
        <f t="shared" si="7"/>
        <v/>
      </c>
      <c r="L138" s="2" t="str">
        <f t="shared" si="8"/>
        <v/>
      </c>
      <c r="M138" s="19" t="str">
        <f>IF(G138="","",IF(G138="PAR",SUMIF(Synthése!$F$3:$F$25,Données!C138,Synthése!$H$3:$H$25),SUMIF(Synthése!$F$3:$F$25,Données!C138,Synthése!$I$3:$I$25)))</f>
        <v/>
      </c>
    </row>
    <row r="139" spans="7:13" x14ac:dyDescent="0.25">
      <c r="G139" t="str">
        <f t="shared" si="6"/>
        <v/>
      </c>
      <c r="H139" s="18" t="str">
        <f t="shared" si="7"/>
        <v/>
      </c>
      <c r="L139" s="2" t="str">
        <f t="shared" si="8"/>
        <v/>
      </c>
      <c r="M139" s="19" t="str">
        <f>IF(G139="","",IF(G139="PAR",SUMIF(Synthése!$F$3:$F$25,Données!C139,Synthése!$H$3:$H$25),SUMIF(Synthése!$F$3:$F$25,Données!C139,Synthése!$I$3:$I$25)))</f>
        <v/>
      </c>
    </row>
    <row r="140" spans="7:13" x14ac:dyDescent="0.25">
      <c r="G140" t="str">
        <f t="shared" si="6"/>
        <v/>
      </c>
      <c r="H140" s="18" t="str">
        <f t="shared" si="7"/>
        <v/>
      </c>
      <c r="L140" s="2" t="str">
        <f t="shared" si="8"/>
        <v/>
      </c>
      <c r="M140" s="19" t="str">
        <f>IF(G140="","",IF(G140="PAR",SUMIF(Synthése!$F$3:$F$25,Données!C140,Synthése!$H$3:$H$25),SUMIF(Synthése!$F$3:$F$25,Données!C140,Synthése!$I$3:$I$25)))</f>
        <v/>
      </c>
    </row>
    <row r="141" spans="7:13" x14ac:dyDescent="0.25">
      <c r="G141" t="str">
        <f t="shared" si="6"/>
        <v/>
      </c>
      <c r="H141" s="18" t="str">
        <f t="shared" si="7"/>
        <v/>
      </c>
      <c r="L141" s="2" t="str">
        <f t="shared" si="8"/>
        <v/>
      </c>
      <c r="M141" s="19" t="str">
        <f>IF(G141="","",IF(G141="PAR",SUMIF(Synthése!$F$3:$F$25,Données!C141,Synthése!$H$3:$H$25),SUMIF(Synthése!$F$3:$F$25,Données!C141,Synthése!$I$3:$I$25)))</f>
        <v/>
      </c>
    </row>
    <row r="142" spans="7:13" x14ac:dyDescent="0.25">
      <c r="G142" t="str">
        <f t="shared" si="6"/>
        <v/>
      </c>
      <c r="H142" s="18" t="str">
        <f t="shared" si="7"/>
        <v/>
      </c>
      <c r="L142" s="2" t="str">
        <f t="shared" si="8"/>
        <v/>
      </c>
      <c r="M142" s="19" t="str">
        <f>IF(G142="","",IF(G142="PAR",SUMIF(Synthése!$F$3:$F$25,Données!C142,Synthése!$H$3:$H$25),SUMIF(Synthése!$F$3:$F$25,Données!C142,Synthése!$I$3:$I$25)))</f>
        <v/>
      </c>
    </row>
    <row r="143" spans="7:13" x14ac:dyDescent="0.25">
      <c r="G143" t="str">
        <f t="shared" si="6"/>
        <v/>
      </c>
      <c r="H143" s="18" t="str">
        <f t="shared" si="7"/>
        <v/>
      </c>
      <c r="L143" s="2" t="str">
        <f t="shared" si="8"/>
        <v/>
      </c>
      <c r="M143" s="19" t="str">
        <f>IF(G143="","",IF(G143="PAR",SUMIF(Synthése!$F$3:$F$25,Données!C143,Synthése!$H$3:$H$25),SUMIF(Synthése!$F$3:$F$25,Données!C143,Synthése!$I$3:$I$25)))</f>
        <v/>
      </c>
    </row>
    <row r="144" spans="7:13" x14ac:dyDescent="0.25">
      <c r="G144" t="str">
        <f t="shared" si="6"/>
        <v/>
      </c>
      <c r="H144" s="18" t="str">
        <f t="shared" si="7"/>
        <v/>
      </c>
      <c r="L144" s="2" t="str">
        <f t="shared" si="8"/>
        <v/>
      </c>
      <c r="M144" s="19" t="str">
        <f>IF(G144="","",IF(G144="PAR",SUMIF(Synthése!$F$3:$F$25,Données!C144,Synthése!$H$3:$H$25),SUMIF(Synthése!$F$3:$F$25,Données!C144,Synthése!$I$3:$I$25)))</f>
        <v/>
      </c>
    </row>
    <row r="145" spans="7:13" x14ac:dyDescent="0.25">
      <c r="G145" t="str">
        <f t="shared" si="6"/>
        <v/>
      </c>
      <c r="H145" s="18" t="str">
        <f t="shared" si="7"/>
        <v/>
      </c>
      <c r="L145" s="2" t="str">
        <f t="shared" si="8"/>
        <v/>
      </c>
      <c r="M145" s="19" t="str">
        <f>IF(G145="","",IF(G145="PAR",SUMIF(Synthése!$F$3:$F$25,Données!C145,Synthése!$H$3:$H$25),SUMIF(Synthése!$F$3:$F$25,Données!C145,Synthése!$I$3:$I$25)))</f>
        <v/>
      </c>
    </row>
    <row r="146" spans="7:13" x14ac:dyDescent="0.25">
      <c r="G146" t="str">
        <f t="shared" si="6"/>
        <v/>
      </c>
      <c r="H146" s="18" t="str">
        <f t="shared" si="7"/>
        <v/>
      </c>
      <c r="L146" s="2" t="str">
        <f t="shared" si="8"/>
        <v/>
      </c>
      <c r="M146" s="19" t="str">
        <f>IF(G146="","",IF(G146="PAR",SUMIF(Synthése!$F$3:$F$25,Données!C146,Synthése!$H$3:$H$25),SUMIF(Synthése!$F$3:$F$25,Données!C146,Synthése!$I$3:$I$25)))</f>
        <v/>
      </c>
    </row>
    <row r="147" spans="7:13" x14ac:dyDescent="0.25">
      <c r="G147" t="str">
        <f t="shared" si="6"/>
        <v/>
      </c>
      <c r="H147" s="18" t="str">
        <f t="shared" si="7"/>
        <v/>
      </c>
      <c r="L147" s="2" t="str">
        <f t="shared" si="8"/>
        <v/>
      </c>
      <c r="M147" s="19" t="str">
        <f>IF(G147="","",IF(G147="PAR",SUMIF(Synthése!$F$3:$F$25,Données!C147,Synthése!$H$3:$H$25),SUMIF(Synthése!$F$3:$F$25,Données!C147,Synthése!$I$3:$I$25)))</f>
        <v/>
      </c>
    </row>
    <row r="148" spans="7:13" x14ac:dyDescent="0.25">
      <c r="G148" t="str">
        <f t="shared" si="6"/>
        <v/>
      </c>
      <c r="H148" s="18" t="str">
        <f t="shared" si="7"/>
        <v/>
      </c>
      <c r="L148" s="2" t="str">
        <f t="shared" si="8"/>
        <v/>
      </c>
      <c r="M148" s="19" t="str">
        <f>IF(G148="","",IF(G148="PAR",SUMIF(Synthése!$F$3:$F$25,Données!C148,Synthése!$H$3:$H$25),SUMIF(Synthése!$F$3:$F$25,Données!C148,Synthése!$I$3:$I$25)))</f>
        <v/>
      </c>
    </row>
    <row r="149" spans="7:13" x14ac:dyDescent="0.25">
      <c r="G149" t="str">
        <f t="shared" si="6"/>
        <v/>
      </c>
      <c r="H149" s="18" t="str">
        <f t="shared" si="7"/>
        <v/>
      </c>
      <c r="L149" s="2" t="str">
        <f t="shared" si="8"/>
        <v/>
      </c>
      <c r="M149" s="19" t="str">
        <f>IF(G149="","",IF(G149="PAR",SUMIF(Synthése!$F$3:$F$25,Données!C149,Synthése!$H$3:$H$25),SUMIF(Synthése!$F$3:$F$25,Données!C149,Synthése!$I$3:$I$25)))</f>
        <v/>
      </c>
    </row>
    <row r="150" spans="7:13" x14ac:dyDescent="0.25">
      <c r="G150" t="str">
        <f t="shared" si="6"/>
        <v/>
      </c>
      <c r="H150" s="18" t="str">
        <f t="shared" si="7"/>
        <v/>
      </c>
      <c r="L150" s="2" t="str">
        <f t="shared" si="8"/>
        <v/>
      </c>
      <c r="M150" s="19" t="str">
        <f>IF(G150="","",IF(G150="PAR",SUMIF(Synthése!$F$3:$F$25,Données!C150,Synthése!$H$3:$H$25),SUMIF(Synthése!$F$3:$F$25,Données!C150,Synthése!$I$3:$I$25)))</f>
        <v/>
      </c>
    </row>
    <row r="151" spans="7:13" x14ac:dyDescent="0.25">
      <c r="G151" t="str">
        <f t="shared" si="6"/>
        <v/>
      </c>
      <c r="H151" s="18" t="str">
        <f t="shared" si="7"/>
        <v/>
      </c>
      <c r="L151" s="2" t="str">
        <f t="shared" si="8"/>
        <v/>
      </c>
      <c r="M151" s="19" t="str">
        <f>IF(G151="","",IF(G151="PAR",SUMIF(Synthése!$F$3:$F$25,Données!C151,Synthése!$H$3:$H$25),SUMIF(Synthése!$F$3:$F$25,Données!C151,Synthése!$I$3:$I$25)))</f>
        <v/>
      </c>
    </row>
    <row r="152" spans="7:13" x14ac:dyDescent="0.25">
      <c r="G152" t="str">
        <f t="shared" si="6"/>
        <v/>
      </c>
      <c r="H152" s="18" t="str">
        <f t="shared" si="7"/>
        <v/>
      </c>
      <c r="L152" s="2" t="str">
        <f t="shared" si="8"/>
        <v/>
      </c>
      <c r="M152" s="19" t="str">
        <f>IF(G152="","",IF(G152="PAR",SUMIF(Synthése!$F$3:$F$25,Données!C152,Synthése!$H$3:$H$25),SUMIF(Synthése!$F$3:$F$25,Données!C152,Synthése!$I$3:$I$25)))</f>
        <v/>
      </c>
    </row>
    <row r="153" spans="7:13" x14ac:dyDescent="0.25">
      <c r="G153" t="str">
        <f t="shared" si="6"/>
        <v/>
      </c>
      <c r="H153" s="18" t="str">
        <f t="shared" si="7"/>
        <v/>
      </c>
      <c r="L153" s="2" t="str">
        <f t="shared" si="8"/>
        <v/>
      </c>
      <c r="M153" s="19" t="str">
        <f>IF(G153="","",IF(G153="PAR",SUMIF(Synthése!$F$3:$F$25,Données!C153,Synthése!$H$3:$H$25),SUMIF(Synthése!$F$3:$F$25,Données!C153,Synthése!$I$3:$I$25)))</f>
        <v/>
      </c>
    </row>
    <row r="154" spans="7:13" x14ac:dyDescent="0.25">
      <c r="G154" t="str">
        <f t="shared" si="6"/>
        <v/>
      </c>
      <c r="H154" s="18" t="str">
        <f t="shared" si="7"/>
        <v/>
      </c>
      <c r="L154" s="2" t="str">
        <f t="shared" si="8"/>
        <v/>
      </c>
      <c r="M154" s="19" t="str">
        <f>IF(G154="","",IF(G154="PAR",SUMIF(Synthése!$F$3:$F$25,Données!C154,Synthése!$H$3:$H$25),SUMIF(Synthése!$F$3:$F$25,Données!C154,Synthése!$I$3:$I$25)))</f>
        <v/>
      </c>
    </row>
    <row r="155" spans="7:13" x14ac:dyDescent="0.25">
      <c r="G155" t="str">
        <f t="shared" si="6"/>
        <v/>
      </c>
      <c r="H155" s="18" t="str">
        <f t="shared" si="7"/>
        <v/>
      </c>
      <c r="L155" s="2" t="str">
        <f t="shared" si="8"/>
        <v/>
      </c>
      <c r="M155" s="19" t="str">
        <f>IF(G155="","",IF(G155="PAR",SUMIF(Synthése!$F$3:$F$25,Données!C155,Synthése!$H$3:$H$25),SUMIF(Synthése!$F$3:$F$25,Données!C155,Synthése!$I$3:$I$25)))</f>
        <v/>
      </c>
    </row>
    <row r="156" spans="7:13" x14ac:dyDescent="0.25">
      <c r="G156" t="str">
        <f t="shared" si="6"/>
        <v/>
      </c>
      <c r="H156" s="18" t="str">
        <f t="shared" si="7"/>
        <v/>
      </c>
      <c r="L156" s="2" t="str">
        <f t="shared" si="8"/>
        <v/>
      </c>
      <c r="M156" s="19" t="str">
        <f>IF(G156="","",IF(G156="PAR",SUMIF(Synthése!$F$3:$F$25,Données!C156,Synthése!$H$3:$H$25),SUMIF(Synthése!$F$3:$F$25,Données!C156,Synthése!$I$3:$I$25)))</f>
        <v/>
      </c>
    </row>
    <row r="157" spans="7:13" x14ac:dyDescent="0.25">
      <c r="G157" t="str">
        <f t="shared" si="6"/>
        <v/>
      </c>
      <c r="H157" s="18" t="str">
        <f t="shared" si="7"/>
        <v/>
      </c>
      <c r="L157" s="2" t="str">
        <f t="shared" si="8"/>
        <v/>
      </c>
      <c r="M157" s="19" t="str">
        <f>IF(G157="","",IF(G157="PAR",SUMIF(Synthése!$F$3:$F$25,Données!C157,Synthése!$H$3:$H$25),SUMIF(Synthése!$F$3:$F$25,Données!C157,Synthése!$I$3:$I$25)))</f>
        <v/>
      </c>
    </row>
    <row r="158" spans="7:13" x14ac:dyDescent="0.25">
      <c r="G158" t="str">
        <f t="shared" si="6"/>
        <v/>
      </c>
      <c r="H158" s="18" t="str">
        <f t="shared" si="7"/>
        <v/>
      </c>
      <c r="L158" s="2" t="str">
        <f t="shared" si="8"/>
        <v/>
      </c>
      <c r="M158" s="19" t="str">
        <f>IF(G158="","",IF(G158="PAR",SUMIF(Synthése!$F$3:$F$25,Données!C158,Synthése!$H$3:$H$25),SUMIF(Synthése!$F$3:$F$25,Données!C158,Synthése!$I$3:$I$25)))</f>
        <v/>
      </c>
    </row>
    <row r="159" spans="7:13" x14ac:dyDescent="0.25">
      <c r="G159" t="str">
        <f t="shared" si="6"/>
        <v/>
      </c>
      <c r="H159" s="18" t="str">
        <f t="shared" si="7"/>
        <v/>
      </c>
      <c r="L159" s="2" t="str">
        <f t="shared" si="8"/>
        <v/>
      </c>
      <c r="M159" s="19" t="str">
        <f>IF(G159="","",IF(G159="PAR",SUMIF(Synthése!$F$3:$F$25,Données!C159,Synthése!$H$3:$H$25),SUMIF(Synthése!$F$3:$F$25,Données!C159,Synthése!$I$3:$I$25)))</f>
        <v/>
      </c>
    </row>
    <row r="160" spans="7:13" x14ac:dyDescent="0.25">
      <c r="G160" t="str">
        <f t="shared" si="6"/>
        <v/>
      </c>
      <c r="H160" s="18" t="str">
        <f t="shared" si="7"/>
        <v/>
      </c>
      <c r="L160" s="2" t="str">
        <f t="shared" si="8"/>
        <v/>
      </c>
      <c r="M160" s="19" t="str">
        <f>IF(G160="","",IF(G160="PAR",SUMIF(Synthése!$F$3:$F$25,Données!C160,Synthése!$H$3:$H$25),SUMIF(Synthése!$F$3:$F$25,Données!C160,Synthése!$I$3:$I$25)))</f>
        <v/>
      </c>
    </row>
    <row r="161" spans="7:13" x14ac:dyDescent="0.25">
      <c r="G161" t="str">
        <f t="shared" si="6"/>
        <v/>
      </c>
      <c r="H161" s="18" t="str">
        <f t="shared" si="7"/>
        <v/>
      </c>
      <c r="L161" s="2" t="str">
        <f t="shared" si="8"/>
        <v/>
      </c>
      <c r="M161" s="19" t="str">
        <f>IF(G161="","",IF(G161="PAR",SUMIF(Synthése!$F$3:$F$25,Données!C161,Synthése!$H$3:$H$25),SUMIF(Synthése!$F$3:$F$25,Données!C161,Synthése!$I$3:$I$25)))</f>
        <v/>
      </c>
    </row>
    <row r="162" spans="7:13" x14ac:dyDescent="0.25">
      <c r="G162" t="str">
        <f t="shared" si="6"/>
        <v/>
      </c>
      <c r="H162" s="18" t="str">
        <f t="shared" si="7"/>
        <v/>
      </c>
      <c r="L162" s="2" t="str">
        <f t="shared" si="8"/>
        <v/>
      </c>
      <c r="M162" s="19" t="str">
        <f>IF(G162="","",IF(G162="PAR",SUMIF(Synthése!$F$3:$F$25,Données!C162,Synthése!$H$3:$H$25),SUMIF(Synthése!$F$3:$F$25,Données!C162,Synthése!$I$3:$I$25)))</f>
        <v/>
      </c>
    </row>
    <row r="163" spans="7:13" x14ac:dyDescent="0.25">
      <c r="G163" t="str">
        <f t="shared" si="6"/>
        <v/>
      </c>
      <c r="H163" s="18" t="str">
        <f t="shared" si="7"/>
        <v/>
      </c>
      <c r="L163" s="2" t="str">
        <f t="shared" si="8"/>
        <v/>
      </c>
      <c r="M163" s="19" t="str">
        <f>IF(G163="","",IF(G163="PAR",SUMIF(Synthése!$F$3:$F$25,Données!C163,Synthése!$H$3:$H$25),SUMIF(Synthése!$F$3:$F$25,Données!C163,Synthése!$I$3:$I$25)))</f>
        <v/>
      </c>
    </row>
    <row r="164" spans="7:13" x14ac:dyDescent="0.25">
      <c r="G164" t="str">
        <f t="shared" si="6"/>
        <v/>
      </c>
      <c r="H164" s="18" t="str">
        <f t="shared" si="7"/>
        <v/>
      </c>
      <c r="L164" s="2" t="str">
        <f t="shared" si="8"/>
        <v/>
      </c>
      <c r="M164" s="19" t="str">
        <f>IF(G164="","",IF(G164="PAR",SUMIF(Synthése!$F$3:$F$25,Données!C164,Synthése!$H$3:$H$25),SUMIF(Synthése!$F$3:$F$25,Données!C164,Synthése!$I$3:$I$25)))</f>
        <v/>
      </c>
    </row>
    <row r="165" spans="7:13" x14ac:dyDescent="0.25">
      <c r="G165" t="str">
        <f t="shared" si="6"/>
        <v/>
      </c>
      <c r="H165" s="18" t="str">
        <f t="shared" si="7"/>
        <v/>
      </c>
      <c r="L165" s="2" t="str">
        <f t="shared" si="8"/>
        <v/>
      </c>
      <c r="M165" s="19" t="str">
        <f>IF(G165="","",IF(G165="PAR",SUMIF(Synthése!$F$3:$F$25,Données!C165,Synthése!$H$3:$H$25),SUMIF(Synthése!$F$3:$F$25,Données!C165,Synthése!$I$3:$I$25)))</f>
        <v/>
      </c>
    </row>
    <row r="166" spans="7:13" x14ac:dyDescent="0.25">
      <c r="G166" t="str">
        <f t="shared" si="6"/>
        <v/>
      </c>
      <c r="H166" s="18" t="str">
        <f t="shared" si="7"/>
        <v/>
      </c>
      <c r="L166" s="2" t="str">
        <f t="shared" si="8"/>
        <v/>
      </c>
      <c r="M166" s="19" t="str">
        <f>IF(G166="","",IF(G166="PAR",SUMIF(Synthése!$F$3:$F$25,Données!C166,Synthése!$H$3:$H$25),SUMIF(Synthése!$F$3:$F$25,Données!C166,Synthése!$I$3:$I$25)))</f>
        <v/>
      </c>
    </row>
    <row r="167" spans="7:13" x14ac:dyDescent="0.25">
      <c r="G167" t="str">
        <f t="shared" si="6"/>
        <v/>
      </c>
      <c r="H167" s="18" t="str">
        <f t="shared" si="7"/>
        <v/>
      </c>
      <c r="L167" s="2" t="str">
        <f t="shared" si="8"/>
        <v/>
      </c>
      <c r="M167" s="19" t="str">
        <f>IF(G167="","",IF(G167="PAR",SUMIF(Synthése!$F$3:$F$25,Données!C167,Synthése!$H$3:$H$25),SUMIF(Synthése!$F$3:$F$25,Données!C167,Synthése!$I$3:$I$25)))</f>
        <v/>
      </c>
    </row>
    <row r="168" spans="7:13" x14ac:dyDescent="0.25">
      <c r="G168" t="str">
        <f t="shared" si="6"/>
        <v/>
      </c>
      <c r="H168" s="18" t="str">
        <f t="shared" si="7"/>
        <v/>
      </c>
      <c r="L168" s="2" t="str">
        <f t="shared" si="8"/>
        <v/>
      </c>
      <c r="M168" s="19" t="str">
        <f>IF(G168="","",IF(G168="PAR",SUMIF(Synthése!$F$3:$F$25,Données!C168,Synthése!$H$3:$H$25),SUMIF(Synthése!$F$3:$F$25,Données!C168,Synthése!$I$3:$I$25)))</f>
        <v/>
      </c>
    </row>
    <row r="169" spans="7:13" x14ac:dyDescent="0.25">
      <c r="G169" t="str">
        <f t="shared" si="6"/>
        <v/>
      </c>
      <c r="H169" s="18" t="str">
        <f t="shared" si="7"/>
        <v/>
      </c>
      <c r="L169" s="2" t="str">
        <f t="shared" si="8"/>
        <v/>
      </c>
      <c r="M169" s="19" t="str">
        <f>IF(G169="","",IF(G169="PAR",SUMIF(Synthése!$F$3:$F$25,Données!C169,Synthése!$H$3:$H$25),SUMIF(Synthése!$F$3:$F$25,Données!C169,Synthése!$I$3:$I$25)))</f>
        <v/>
      </c>
    </row>
    <row r="170" spans="7:13" x14ac:dyDescent="0.25">
      <c r="G170" t="str">
        <f t="shared" si="6"/>
        <v/>
      </c>
      <c r="H170" s="18" t="str">
        <f t="shared" si="7"/>
        <v/>
      </c>
      <c r="L170" s="2" t="str">
        <f t="shared" si="8"/>
        <v/>
      </c>
      <c r="M170" s="19" t="str">
        <f>IF(G170="","",IF(G170="PAR",SUMIF(Synthése!$F$3:$F$25,Données!C170,Synthése!$H$3:$H$25),SUMIF(Synthése!$F$3:$F$25,Données!C170,Synthése!$I$3:$I$25)))</f>
        <v/>
      </c>
    </row>
    <row r="171" spans="7:13" x14ac:dyDescent="0.25">
      <c r="G171" t="str">
        <f t="shared" si="6"/>
        <v/>
      </c>
      <c r="H171" s="18" t="str">
        <f t="shared" si="7"/>
        <v/>
      </c>
      <c r="L171" s="2" t="str">
        <f t="shared" si="8"/>
        <v/>
      </c>
      <c r="M171" s="19" t="str">
        <f>IF(G171="","",IF(G171="PAR",SUMIF(Synthése!$F$3:$F$25,Données!C171,Synthése!$H$3:$H$25),SUMIF(Synthése!$F$3:$F$25,Données!C171,Synthése!$I$3:$I$25)))</f>
        <v/>
      </c>
    </row>
    <row r="172" spans="7:13" x14ac:dyDescent="0.25">
      <c r="G172" t="str">
        <f t="shared" si="6"/>
        <v/>
      </c>
      <c r="H172" s="18" t="str">
        <f t="shared" si="7"/>
        <v/>
      </c>
      <c r="L172" s="2" t="str">
        <f t="shared" si="8"/>
        <v/>
      </c>
      <c r="M172" s="19" t="str">
        <f>IF(G172="","",IF(G172="PAR",SUMIF(Synthése!$F$3:$F$25,Données!C172,Synthése!$H$3:$H$25),SUMIF(Synthése!$F$3:$F$25,Données!C172,Synthése!$I$3:$I$25)))</f>
        <v/>
      </c>
    </row>
    <row r="173" spans="7:13" x14ac:dyDescent="0.25">
      <c r="G173" t="str">
        <f t="shared" si="6"/>
        <v/>
      </c>
      <c r="H173" s="18" t="str">
        <f t="shared" si="7"/>
        <v/>
      </c>
      <c r="L173" s="2" t="str">
        <f t="shared" si="8"/>
        <v/>
      </c>
      <c r="M173" s="19" t="str">
        <f>IF(G173="","",IF(G173="PAR",SUMIF(Synthése!$F$3:$F$25,Données!C173,Synthése!$H$3:$H$25),SUMIF(Synthése!$F$3:$F$25,Données!C173,Synthése!$I$3:$I$25)))</f>
        <v/>
      </c>
    </row>
    <row r="174" spans="7:13" x14ac:dyDescent="0.25">
      <c r="G174" t="str">
        <f t="shared" si="6"/>
        <v/>
      </c>
      <c r="H174" s="18" t="str">
        <f t="shared" si="7"/>
        <v/>
      </c>
      <c r="L174" s="2" t="str">
        <f t="shared" si="8"/>
        <v/>
      </c>
      <c r="M174" s="19" t="str">
        <f>IF(G174="","",IF(G174="PAR",SUMIF(Synthése!$F$3:$F$25,Données!C174,Synthése!$H$3:$H$25),SUMIF(Synthése!$F$3:$F$25,Données!C174,Synthése!$I$3:$I$25)))</f>
        <v/>
      </c>
    </row>
    <row r="175" spans="7:13" x14ac:dyDescent="0.25">
      <c r="G175" t="str">
        <f t="shared" si="6"/>
        <v/>
      </c>
      <c r="H175" s="18" t="str">
        <f t="shared" si="7"/>
        <v/>
      </c>
      <c r="L175" s="2" t="str">
        <f t="shared" si="8"/>
        <v/>
      </c>
      <c r="M175" s="19" t="str">
        <f>IF(G175="","",IF(G175="PAR",SUMIF(Synthése!$F$3:$F$25,Données!C175,Synthése!$H$3:$H$25),SUMIF(Synthése!$F$3:$F$25,Données!C175,Synthése!$I$3:$I$25)))</f>
        <v/>
      </c>
    </row>
    <row r="176" spans="7:13" x14ac:dyDescent="0.25">
      <c r="G176" t="str">
        <f t="shared" si="6"/>
        <v/>
      </c>
      <c r="H176" s="18" t="str">
        <f t="shared" si="7"/>
        <v/>
      </c>
      <c r="L176" s="2" t="str">
        <f t="shared" si="8"/>
        <v/>
      </c>
      <c r="M176" s="19" t="str">
        <f>IF(G176="","",IF(G176="PAR",SUMIF(Synthése!$F$3:$F$25,Données!C176,Synthése!$H$3:$H$25),SUMIF(Synthése!$F$3:$F$25,Données!C176,Synthése!$I$3:$I$25)))</f>
        <v/>
      </c>
    </row>
    <row r="177" spans="7:13" x14ac:dyDescent="0.25">
      <c r="G177" t="str">
        <f t="shared" si="6"/>
        <v/>
      </c>
      <c r="H177" s="18" t="str">
        <f t="shared" si="7"/>
        <v/>
      </c>
      <c r="L177" s="2" t="str">
        <f t="shared" si="8"/>
        <v/>
      </c>
      <c r="M177" s="19" t="str">
        <f>IF(G177="","",IF(G177="PAR",SUMIF(Synthése!$F$3:$F$25,Données!C177,Synthése!$H$3:$H$25),SUMIF(Synthése!$F$3:$F$25,Données!C177,Synthése!$I$3:$I$25)))</f>
        <v/>
      </c>
    </row>
    <row r="178" spans="7:13" x14ac:dyDescent="0.25">
      <c r="G178" t="str">
        <f t="shared" si="6"/>
        <v/>
      </c>
      <c r="H178" s="18" t="str">
        <f t="shared" si="7"/>
        <v/>
      </c>
      <c r="L178" s="2" t="str">
        <f t="shared" si="8"/>
        <v/>
      </c>
      <c r="M178" s="19" t="str">
        <f>IF(G178="","",IF(G178="PAR",SUMIF(Synthése!$F$3:$F$25,Données!C178,Synthése!$H$3:$H$25),SUMIF(Synthése!$F$3:$F$25,Données!C178,Synthése!$I$3:$I$25)))</f>
        <v/>
      </c>
    </row>
    <row r="179" spans="7:13" x14ac:dyDescent="0.25">
      <c r="G179" t="str">
        <f t="shared" si="6"/>
        <v/>
      </c>
      <c r="H179" s="18" t="str">
        <f t="shared" si="7"/>
        <v/>
      </c>
      <c r="L179" s="2" t="str">
        <f t="shared" si="8"/>
        <v/>
      </c>
      <c r="M179" s="19" t="str">
        <f>IF(G179="","",IF(G179="PAR",SUMIF(Synthése!$F$3:$F$25,Données!C179,Synthése!$H$3:$H$25),SUMIF(Synthése!$F$3:$F$25,Données!C179,Synthése!$I$3:$I$25)))</f>
        <v/>
      </c>
    </row>
    <row r="180" spans="7:13" x14ac:dyDescent="0.25">
      <c r="G180" t="str">
        <f t="shared" si="6"/>
        <v/>
      </c>
      <c r="H180" s="18" t="str">
        <f t="shared" si="7"/>
        <v/>
      </c>
      <c r="L180" s="2" t="str">
        <f t="shared" si="8"/>
        <v/>
      </c>
      <c r="M180" s="19" t="str">
        <f>IF(G180="","",IF(G180="PAR",SUMIF(Synthése!$F$3:$F$25,Données!C180,Synthése!$H$3:$H$25),SUMIF(Synthése!$F$3:$F$25,Données!C180,Synthése!$I$3:$I$25)))</f>
        <v/>
      </c>
    </row>
    <row r="181" spans="7:13" x14ac:dyDescent="0.25">
      <c r="G181" t="str">
        <f t="shared" si="6"/>
        <v/>
      </c>
      <c r="H181" s="18" t="str">
        <f t="shared" si="7"/>
        <v/>
      </c>
      <c r="L181" s="2" t="str">
        <f t="shared" si="8"/>
        <v/>
      </c>
      <c r="M181" s="19" t="str">
        <f>IF(G181="","",IF(G181="PAR",SUMIF(Synthése!$F$3:$F$25,Données!C181,Synthése!$H$3:$H$25),SUMIF(Synthése!$F$3:$F$25,Données!C181,Synthése!$I$3:$I$25)))</f>
        <v/>
      </c>
    </row>
    <row r="182" spans="7:13" x14ac:dyDescent="0.25">
      <c r="G182" t="str">
        <f t="shared" si="6"/>
        <v/>
      </c>
      <c r="H182" s="18" t="str">
        <f t="shared" si="7"/>
        <v/>
      </c>
      <c r="L182" s="2" t="str">
        <f t="shared" si="8"/>
        <v/>
      </c>
      <c r="M182" s="19" t="str">
        <f>IF(G182="","",IF(G182="PAR",SUMIF(Synthése!$F$3:$F$25,Données!C182,Synthése!$H$3:$H$25),SUMIF(Synthése!$F$3:$F$25,Données!C182,Synthése!$I$3:$I$25)))</f>
        <v/>
      </c>
    </row>
    <row r="183" spans="7:13" x14ac:dyDescent="0.25">
      <c r="G183" t="str">
        <f t="shared" si="6"/>
        <v/>
      </c>
      <c r="H183" s="18" t="str">
        <f t="shared" si="7"/>
        <v/>
      </c>
      <c r="L183" s="2" t="str">
        <f t="shared" si="8"/>
        <v/>
      </c>
      <c r="M183" s="19" t="str">
        <f>IF(G183="","",IF(G183="PAR",SUMIF(Synthése!$F$3:$F$25,Données!C183,Synthése!$H$3:$H$25),SUMIF(Synthése!$F$3:$F$25,Données!C183,Synthése!$I$3:$I$25)))</f>
        <v/>
      </c>
    </row>
    <row r="184" spans="7:13" x14ac:dyDescent="0.25">
      <c r="G184" t="str">
        <f t="shared" si="6"/>
        <v/>
      </c>
      <c r="H184" s="18" t="str">
        <f t="shared" si="7"/>
        <v/>
      </c>
      <c r="L184" s="2" t="str">
        <f t="shared" si="8"/>
        <v/>
      </c>
      <c r="M184" s="19" t="str">
        <f>IF(G184="","",IF(G184="PAR",SUMIF(Synthése!$F$3:$F$25,Données!C184,Synthése!$H$3:$H$25),SUMIF(Synthése!$F$3:$F$25,Données!C184,Synthése!$I$3:$I$25)))</f>
        <v/>
      </c>
    </row>
    <row r="185" spans="7:13" x14ac:dyDescent="0.25">
      <c r="G185" t="str">
        <f t="shared" si="6"/>
        <v/>
      </c>
      <c r="H185" s="18" t="str">
        <f t="shared" si="7"/>
        <v/>
      </c>
      <c r="L185" s="2" t="str">
        <f t="shared" si="8"/>
        <v/>
      </c>
      <c r="M185" s="19" t="str">
        <f>IF(G185="","",IF(G185="PAR",SUMIF(Synthése!$F$3:$F$25,Données!C185,Synthése!$H$3:$H$25),SUMIF(Synthése!$F$3:$F$25,Données!C185,Synthése!$I$3:$I$25)))</f>
        <v/>
      </c>
    </row>
    <row r="186" spans="7:13" x14ac:dyDescent="0.25">
      <c r="G186" t="str">
        <f t="shared" si="6"/>
        <v/>
      </c>
      <c r="H186" s="18" t="str">
        <f t="shared" si="7"/>
        <v/>
      </c>
      <c r="L186" s="2" t="str">
        <f t="shared" si="8"/>
        <v/>
      </c>
      <c r="M186" s="19" t="str">
        <f>IF(G186="","",IF(G186="PAR",SUMIF(Synthése!$F$3:$F$25,Données!C186,Synthése!$H$3:$H$25),SUMIF(Synthése!$F$3:$F$25,Données!C186,Synthése!$I$3:$I$25)))</f>
        <v/>
      </c>
    </row>
    <row r="187" spans="7:13" x14ac:dyDescent="0.25">
      <c r="G187" t="str">
        <f t="shared" si="6"/>
        <v/>
      </c>
      <c r="H187" s="18" t="str">
        <f t="shared" si="7"/>
        <v/>
      </c>
      <c r="L187" s="2" t="str">
        <f t="shared" si="8"/>
        <v/>
      </c>
      <c r="M187" s="19" t="str">
        <f>IF(G187="","",IF(G187="PAR",SUMIF(Synthése!$F$3:$F$25,Données!C187,Synthése!$H$3:$H$25),SUMIF(Synthése!$F$3:$F$25,Données!C187,Synthése!$I$3:$I$25)))</f>
        <v/>
      </c>
    </row>
    <row r="188" spans="7:13" x14ac:dyDescent="0.25">
      <c r="G188" t="str">
        <f t="shared" si="6"/>
        <v/>
      </c>
      <c r="H188" s="18" t="str">
        <f t="shared" si="7"/>
        <v/>
      </c>
      <c r="L188" s="2" t="str">
        <f t="shared" si="8"/>
        <v/>
      </c>
      <c r="M188" s="19" t="str">
        <f>IF(G188="","",IF(G188="PAR",SUMIF(Synthése!$F$3:$F$25,Données!C188,Synthése!$H$3:$H$25),SUMIF(Synthése!$F$3:$F$25,Données!C188,Synthése!$I$3:$I$25)))</f>
        <v/>
      </c>
    </row>
    <row r="189" spans="7:13" x14ac:dyDescent="0.25">
      <c r="G189" t="str">
        <f t="shared" si="6"/>
        <v/>
      </c>
      <c r="H189" s="18" t="str">
        <f t="shared" si="7"/>
        <v/>
      </c>
      <c r="L189" s="2" t="str">
        <f t="shared" si="8"/>
        <v/>
      </c>
      <c r="M189" s="19" t="str">
        <f>IF(G189="","",IF(G189="PAR",SUMIF(Synthése!$F$3:$F$25,Données!C189,Synthése!$H$3:$H$25),SUMIF(Synthése!$F$3:$F$25,Données!C189,Synthése!$I$3:$I$25)))</f>
        <v/>
      </c>
    </row>
    <row r="190" spans="7:13" x14ac:dyDescent="0.25">
      <c r="G190" t="str">
        <f t="shared" si="6"/>
        <v/>
      </c>
      <c r="H190" s="18" t="str">
        <f t="shared" si="7"/>
        <v/>
      </c>
      <c r="L190" s="2" t="str">
        <f t="shared" si="8"/>
        <v/>
      </c>
      <c r="M190" s="19" t="str">
        <f>IF(G190="","",IF(G190="PAR",SUMIF(Synthése!$F$3:$F$25,Données!C190,Synthése!$H$3:$H$25),SUMIF(Synthése!$F$3:$F$25,Données!C190,Synthése!$I$3:$I$25)))</f>
        <v/>
      </c>
    </row>
    <row r="191" spans="7:13" x14ac:dyDescent="0.25">
      <c r="G191" t="str">
        <f t="shared" si="6"/>
        <v/>
      </c>
      <c r="H191" s="18" t="str">
        <f t="shared" si="7"/>
        <v/>
      </c>
      <c r="L191" s="2" t="str">
        <f t="shared" si="8"/>
        <v/>
      </c>
      <c r="M191" s="19" t="str">
        <f>IF(G191="","",IF(G191="PAR",SUMIF(Synthése!$F$3:$F$25,Données!C191,Synthése!$H$3:$H$25),SUMIF(Synthése!$F$3:$F$25,Données!C191,Synthése!$I$3:$I$25)))</f>
        <v/>
      </c>
    </row>
    <row r="192" spans="7:13" x14ac:dyDescent="0.25">
      <c r="G192" t="str">
        <f t="shared" si="6"/>
        <v/>
      </c>
      <c r="H192" s="18" t="str">
        <f t="shared" si="7"/>
        <v/>
      </c>
      <c r="L192" s="2" t="str">
        <f t="shared" si="8"/>
        <v/>
      </c>
      <c r="M192" s="19" t="str">
        <f>IF(G192="","",IF(G192="PAR",SUMIF(Synthése!$F$3:$F$25,Données!C192,Synthése!$H$3:$H$25),SUMIF(Synthése!$F$3:$F$25,Données!C192,Synthése!$I$3:$I$25)))</f>
        <v/>
      </c>
    </row>
    <row r="193" spans="7:13" x14ac:dyDescent="0.25">
      <c r="G193" t="str">
        <f t="shared" si="6"/>
        <v/>
      </c>
      <c r="H193" s="18" t="str">
        <f t="shared" si="7"/>
        <v/>
      </c>
      <c r="L193" s="2" t="str">
        <f t="shared" si="8"/>
        <v/>
      </c>
      <c r="M193" s="19" t="str">
        <f>IF(G193="","",IF(G193="PAR",SUMIF(Synthése!$F$3:$F$25,Données!C193,Synthése!$H$3:$H$25),SUMIF(Synthése!$F$3:$F$25,Données!C193,Synthése!$I$3:$I$25)))</f>
        <v/>
      </c>
    </row>
    <row r="194" spans="7:13" x14ac:dyDescent="0.25">
      <c r="G194" t="str">
        <f t="shared" si="6"/>
        <v/>
      </c>
      <c r="H194" s="18" t="str">
        <f t="shared" si="7"/>
        <v/>
      </c>
      <c r="L194" s="2" t="str">
        <f t="shared" si="8"/>
        <v/>
      </c>
      <c r="M194" s="19" t="str">
        <f>IF(G194="","",IF(G194="PAR",SUMIF(Synthése!$F$3:$F$25,Données!C194,Synthése!$H$3:$H$25),SUMIF(Synthése!$F$3:$F$25,Données!C194,Synthése!$I$3:$I$25)))</f>
        <v/>
      </c>
    </row>
    <row r="195" spans="7:13" x14ac:dyDescent="0.25">
      <c r="G195" t="str">
        <f t="shared" si="6"/>
        <v/>
      </c>
      <c r="H195" s="18" t="str">
        <f t="shared" si="7"/>
        <v/>
      </c>
      <c r="L195" s="2" t="str">
        <f t="shared" si="8"/>
        <v/>
      </c>
      <c r="M195" s="19" t="str">
        <f>IF(G195="","",IF(G195="PAR",SUMIF(Synthése!$F$3:$F$25,Données!C195,Synthése!$H$3:$H$25),SUMIF(Synthése!$F$3:$F$25,Données!C195,Synthése!$I$3:$I$25)))</f>
        <v/>
      </c>
    </row>
    <row r="196" spans="7:13" x14ac:dyDescent="0.25">
      <c r="G196" t="str">
        <f t="shared" si="6"/>
        <v/>
      </c>
      <c r="H196" s="18" t="str">
        <f t="shared" si="7"/>
        <v/>
      </c>
      <c r="L196" s="2" t="str">
        <f t="shared" si="8"/>
        <v/>
      </c>
      <c r="M196" s="19" t="str">
        <f>IF(G196="","",IF(G196="PAR",SUMIF(Synthése!$F$3:$F$25,Données!C196,Synthése!$H$3:$H$25),SUMIF(Synthése!$F$3:$F$25,Données!C196,Synthése!$I$3:$I$25)))</f>
        <v/>
      </c>
    </row>
    <row r="197" spans="7:13" x14ac:dyDescent="0.25">
      <c r="G197" t="str">
        <f t="shared" ref="G197:G260" si="9">IF(E197&gt;0,"PAR",IF(F197&gt;0,"PANR",""))</f>
        <v/>
      </c>
      <c r="H197" s="18" t="str">
        <f t="shared" ref="H197:H260" si="10">IF(G197="","",IF(G197="PAR",ROUND(M197/E197,2),ROUND(M197/F197,2)))</f>
        <v/>
      </c>
      <c r="L197" s="2" t="str">
        <f t="shared" ref="L197:L260" si="11">IF(K197="","",LEN(K197)-LEN(SUBSTITUTE(K197,"-",""))+1)</f>
        <v/>
      </c>
      <c r="M197" s="19" t="str">
        <f>IF(G197="","",IF(G197="PAR",SUMIF(Synthése!$F$3:$F$25,Données!C197,Synthése!$H$3:$H$25),SUMIF(Synthése!$F$3:$F$25,Données!C197,Synthése!$I$3:$I$25)))</f>
        <v/>
      </c>
    </row>
    <row r="198" spans="7:13" x14ac:dyDescent="0.25">
      <c r="G198" t="str">
        <f t="shared" si="9"/>
        <v/>
      </c>
      <c r="H198" s="18" t="str">
        <f t="shared" si="10"/>
        <v/>
      </c>
      <c r="L198" s="2" t="str">
        <f t="shared" si="11"/>
        <v/>
      </c>
      <c r="M198" s="19" t="str">
        <f>IF(G198="","",IF(G198="PAR",SUMIF(Synthése!$F$3:$F$25,Données!C198,Synthése!$H$3:$H$25),SUMIF(Synthése!$F$3:$F$25,Données!C198,Synthése!$I$3:$I$25)))</f>
        <v/>
      </c>
    </row>
    <row r="199" spans="7:13" x14ac:dyDescent="0.25">
      <c r="G199" t="str">
        <f t="shared" si="9"/>
        <v/>
      </c>
      <c r="H199" s="18" t="str">
        <f t="shared" si="10"/>
        <v/>
      </c>
      <c r="L199" s="2" t="str">
        <f t="shared" si="11"/>
        <v/>
      </c>
      <c r="M199" s="19" t="str">
        <f>IF(G199="","",IF(G199="PAR",SUMIF(Synthése!$F$3:$F$25,Données!C199,Synthése!$H$3:$H$25),SUMIF(Synthése!$F$3:$F$25,Données!C199,Synthése!$I$3:$I$25)))</f>
        <v/>
      </c>
    </row>
    <row r="200" spans="7:13" x14ac:dyDescent="0.25">
      <c r="G200" t="str">
        <f t="shared" si="9"/>
        <v/>
      </c>
      <c r="H200" s="18" t="str">
        <f t="shared" si="10"/>
        <v/>
      </c>
      <c r="L200" s="2" t="str">
        <f t="shared" si="11"/>
        <v/>
      </c>
      <c r="M200" s="19" t="str">
        <f>IF(G200="","",IF(G200="PAR",SUMIF(Synthése!$F$3:$F$25,Données!C200,Synthése!$H$3:$H$25),SUMIF(Synthése!$F$3:$F$25,Données!C200,Synthése!$I$3:$I$25)))</f>
        <v/>
      </c>
    </row>
    <row r="201" spans="7:13" x14ac:dyDescent="0.25">
      <c r="G201" t="str">
        <f t="shared" si="9"/>
        <v/>
      </c>
      <c r="H201" s="18" t="str">
        <f t="shared" si="10"/>
        <v/>
      </c>
      <c r="L201" s="2" t="str">
        <f t="shared" si="11"/>
        <v/>
      </c>
      <c r="M201" s="19" t="str">
        <f>IF(G201="","",IF(G201="PAR",SUMIF(Synthése!$F$3:$F$25,Données!C201,Synthése!$H$3:$H$25),SUMIF(Synthése!$F$3:$F$25,Données!C201,Synthése!$I$3:$I$25)))</f>
        <v/>
      </c>
    </row>
    <row r="202" spans="7:13" x14ac:dyDescent="0.25">
      <c r="G202" t="str">
        <f t="shared" si="9"/>
        <v/>
      </c>
      <c r="H202" s="18" t="str">
        <f t="shared" si="10"/>
        <v/>
      </c>
      <c r="L202" s="2" t="str">
        <f t="shared" si="11"/>
        <v/>
      </c>
      <c r="M202" s="19" t="str">
        <f>IF(G202="","",IF(G202="PAR",SUMIF(Synthése!$F$3:$F$25,Données!C202,Synthése!$H$3:$H$25),SUMIF(Synthése!$F$3:$F$25,Données!C202,Synthése!$I$3:$I$25)))</f>
        <v/>
      </c>
    </row>
    <row r="203" spans="7:13" x14ac:dyDescent="0.25">
      <c r="G203" t="str">
        <f t="shared" si="9"/>
        <v/>
      </c>
      <c r="H203" s="18" t="str">
        <f t="shared" si="10"/>
        <v/>
      </c>
      <c r="L203" s="2" t="str">
        <f t="shared" si="11"/>
        <v/>
      </c>
      <c r="M203" s="19" t="str">
        <f>IF(G203="","",IF(G203="PAR",SUMIF(Synthése!$F$3:$F$25,Données!C203,Synthése!$H$3:$H$25),SUMIF(Synthése!$F$3:$F$25,Données!C203,Synthése!$I$3:$I$25)))</f>
        <v/>
      </c>
    </row>
    <row r="204" spans="7:13" x14ac:dyDescent="0.25">
      <c r="G204" t="str">
        <f t="shared" si="9"/>
        <v/>
      </c>
      <c r="H204" s="18" t="str">
        <f t="shared" si="10"/>
        <v/>
      </c>
      <c r="L204" s="2" t="str">
        <f t="shared" si="11"/>
        <v/>
      </c>
      <c r="M204" s="19" t="str">
        <f>IF(G204="","",IF(G204="PAR",SUMIF(Synthése!$F$3:$F$25,Données!C204,Synthése!$H$3:$H$25),SUMIF(Synthése!$F$3:$F$25,Données!C204,Synthése!$I$3:$I$25)))</f>
        <v/>
      </c>
    </row>
    <row r="205" spans="7:13" x14ac:dyDescent="0.25">
      <c r="G205" t="str">
        <f t="shared" si="9"/>
        <v/>
      </c>
      <c r="H205" s="18" t="str">
        <f t="shared" si="10"/>
        <v/>
      </c>
      <c r="L205" s="2" t="str">
        <f t="shared" si="11"/>
        <v/>
      </c>
      <c r="M205" s="19" t="str">
        <f>IF(G205="","",IF(G205="PAR",SUMIF(Synthése!$F$3:$F$25,Données!C205,Synthése!$H$3:$H$25),SUMIF(Synthése!$F$3:$F$25,Données!C205,Synthése!$I$3:$I$25)))</f>
        <v/>
      </c>
    </row>
    <row r="206" spans="7:13" x14ac:dyDescent="0.25">
      <c r="G206" t="str">
        <f t="shared" si="9"/>
        <v/>
      </c>
      <c r="H206" s="18" t="str">
        <f t="shared" si="10"/>
        <v/>
      </c>
      <c r="L206" s="2" t="str">
        <f t="shared" si="11"/>
        <v/>
      </c>
      <c r="M206" s="19" t="str">
        <f>IF(G206="","",IF(G206="PAR",SUMIF(Synthése!$F$3:$F$25,Données!C206,Synthése!$H$3:$H$25),SUMIF(Synthése!$F$3:$F$25,Données!C206,Synthése!$I$3:$I$25)))</f>
        <v/>
      </c>
    </row>
    <row r="207" spans="7:13" x14ac:dyDescent="0.25">
      <c r="G207" t="str">
        <f t="shared" si="9"/>
        <v/>
      </c>
      <c r="H207" s="18" t="str">
        <f t="shared" si="10"/>
        <v/>
      </c>
      <c r="L207" s="2" t="str">
        <f t="shared" si="11"/>
        <v/>
      </c>
      <c r="M207" s="19" t="str">
        <f>IF(G207="","",IF(G207="PAR",SUMIF(Synthése!$F$3:$F$25,Données!C207,Synthése!$H$3:$H$25),SUMIF(Synthése!$F$3:$F$25,Données!C207,Synthése!$I$3:$I$25)))</f>
        <v/>
      </c>
    </row>
    <row r="208" spans="7:13" x14ac:dyDescent="0.25">
      <c r="G208" t="str">
        <f t="shared" si="9"/>
        <v/>
      </c>
      <c r="H208" s="18" t="str">
        <f t="shared" si="10"/>
        <v/>
      </c>
      <c r="L208" s="2" t="str">
        <f t="shared" si="11"/>
        <v/>
      </c>
      <c r="M208" s="19" t="str">
        <f>IF(G208="","",IF(G208="PAR",SUMIF(Synthése!$F$3:$F$25,Données!C208,Synthése!$H$3:$H$25),SUMIF(Synthése!$F$3:$F$25,Données!C208,Synthése!$I$3:$I$25)))</f>
        <v/>
      </c>
    </row>
    <row r="209" spans="7:13" x14ac:dyDescent="0.25">
      <c r="G209" t="str">
        <f t="shared" si="9"/>
        <v/>
      </c>
      <c r="H209" s="18" t="str">
        <f t="shared" si="10"/>
        <v/>
      </c>
      <c r="L209" s="2" t="str">
        <f t="shared" si="11"/>
        <v/>
      </c>
      <c r="M209" s="19" t="str">
        <f>IF(G209="","",IF(G209="PAR",SUMIF(Synthése!$F$3:$F$25,Données!C209,Synthése!$H$3:$H$25),SUMIF(Synthése!$F$3:$F$25,Données!C209,Synthése!$I$3:$I$25)))</f>
        <v/>
      </c>
    </row>
    <row r="210" spans="7:13" x14ac:dyDescent="0.25">
      <c r="G210" t="str">
        <f t="shared" si="9"/>
        <v/>
      </c>
      <c r="H210" s="18" t="str">
        <f t="shared" si="10"/>
        <v/>
      </c>
      <c r="L210" s="2" t="str">
        <f t="shared" si="11"/>
        <v/>
      </c>
      <c r="M210" s="19" t="str">
        <f>IF(G210="","",IF(G210="PAR",SUMIF(Synthése!$F$3:$F$25,Données!C210,Synthése!$H$3:$H$25),SUMIF(Synthése!$F$3:$F$25,Données!C210,Synthése!$I$3:$I$25)))</f>
        <v/>
      </c>
    </row>
    <row r="211" spans="7:13" x14ac:dyDescent="0.25">
      <c r="G211" t="str">
        <f t="shared" si="9"/>
        <v/>
      </c>
      <c r="H211" s="18" t="str">
        <f t="shared" si="10"/>
        <v/>
      </c>
      <c r="L211" s="2" t="str">
        <f t="shared" si="11"/>
        <v/>
      </c>
      <c r="M211" s="19" t="str">
        <f>IF(G211="","",IF(G211="PAR",SUMIF(Synthése!$F$3:$F$25,Données!C211,Synthése!$H$3:$H$25),SUMIF(Synthése!$F$3:$F$25,Données!C211,Synthése!$I$3:$I$25)))</f>
        <v/>
      </c>
    </row>
    <row r="212" spans="7:13" x14ac:dyDescent="0.25">
      <c r="G212" t="str">
        <f t="shared" si="9"/>
        <v/>
      </c>
      <c r="H212" s="18" t="str">
        <f t="shared" si="10"/>
        <v/>
      </c>
      <c r="L212" s="2" t="str">
        <f t="shared" si="11"/>
        <v/>
      </c>
      <c r="M212" s="19" t="str">
        <f>IF(G212="","",IF(G212="PAR",SUMIF(Synthése!$F$3:$F$25,Données!C212,Synthése!$H$3:$H$25),SUMIF(Synthése!$F$3:$F$25,Données!C212,Synthése!$I$3:$I$25)))</f>
        <v/>
      </c>
    </row>
    <row r="213" spans="7:13" x14ac:dyDescent="0.25">
      <c r="G213" t="str">
        <f t="shared" si="9"/>
        <v/>
      </c>
      <c r="H213" s="18" t="str">
        <f t="shared" si="10"/>
        <v/>
      </c>
      <c r="L213" s="2" t="str">
        <f t="shared" si="11"/>
        <v/>
      </c>
      <c r="M213" s="19" t="str">
        <f>IF(G213="","",IF(G213="PAR",SUMIF(Synthése!$F$3:$F$25,Données!C213,Synthése!$H$3:$H$25),SUMIF(Synthése!$F$3:$F$25,Données!C213,Synthése!$I$3:$I$25)))</f>
        <v/>
      </c>
    </row>
    <row r="214" spans="7:13" x14ac:dyDescent="0.25">
      <c r="G214" t="str">
        <f t="shared" si="9"/>
        <v/>
      </c>
      <c r="H214" s="18" t="str">
        <f t="shared" si="10"/>
        <v/>
      </c>
      <c r="L214" s="2" t="str">
        <f t="shared" si="11"/>
        <v/>
      </c>
      <c r="M214" s="19" t="str">
        <f>IF(G214="","",IF(G214="PAR",SUMIF(Synthése!$F$3:$F$25,Données!C214,Synthése!$H$3:$H$25),SUMIF(Synthése!$F$3:$F$25,Données!C214,Synthése!$I$3:$I$25)))</f>
        <v/>
      </c>
    </row>
    <row r="215" spans="7:13" x14ac:dyDescent="0.25">
      <c r="G215" t="str">
        <f t="shared" si="9"/>
        <v/>
      </c>
      <c r="H215" s="18" t="str">
        <f t="shared" si="10"/>
        <v/>
      </c>
      <c r="L215" s="2" t="str">
        <f t="shared" si="11"/>
        <v/>
      </c>
      <c r="M215" s="19" t="str">
        <f>IF(G215="","",IF(G215="PAR",SUMIF(Synthése!$F$3:$F$25,Données!C215,Synthése!$H$3:$H$25),SUMIF(Synthése!$F$3:$F$25,Données!C215,Synthése!$I$3:$I$25)))</f>
        <v/>
      </c>
    </row>
    <row r="216" spans="7:13" x14ac:dyDescent="0.25">
      <c r="G216" t="str">
        <f t="shared" si="9"/>
        <v/>
      </c>
      <c r="H216" s="18" t="str">
        <f t="shared" si="10"/>
        <v/>
      </c>
      <c r="L216" s="2" t="str">
        <f t="shared" si="11"/>
        <v/>
      </c>
      <c r="M216" s="19" t="str">
        <f>IF(G216="","",IF(G216="PAR",SUMIF(Synthése!$F$3:$F$25,Données!C216,Synthése!$H$3:$H$25),SUMIF(Synthése!$F$3:$F$25,Données!C216,Synthése!$I$3:$I$25)))</f>
        <v/>
      </c>
    </row>
    <row r="217" spans="7:13" x14ac:dyDescent="0.25">
      <c r="G217" t="str">
        <f t="shared" si="9"/>
        <v/>
      </c>
      <c r="H217" s="18" t="str">
        <f t="shared" si="10"/>
        <v/>
      </c>
      <c r="L217" s="2" t="str">
        <f t="shared" si="11"/>
        <v/>
      </c>
      <c r="M217" s="19" t="str">
        <f>IF(G217="","",IF(G217="PAR",SUMIF(Synthése!$F$3:$F$25,Données!C217,Synthése!$H$3:$H$25),SUMIF(Synthése!$F$3:$F$25,Données!C217,Synthése!$I$3:$I$25)))</f>
        <v/>
      </c>
    </row>
    <row r="218" spans="7:13" x14ac:dyDescent="0.25">
      <c r="G218" t="str">
        <f t="shared" si="9"/>
        <v/>
      </c>
      <c r="H218" s="18" t="str">
        <f t="shared" si="10"/>
        <v/>
      </c>
      <c r="L218" s="2" t="str">
        <f t="shared" si="11"/>
        <v/>
      </c>
      <c r="M218" s="19" t="str">
        <f>IF(G218="","",IF(G218="PAR",SUMIF(Synthése!$F$3:$F$25,Données!C218,Synthése!$H$3:$H$25),SUMIF(Synthése!$F$3:$F$25,Données!C218,Synthése!$I$3:$I$25)))</f>
        <v/>
      </c>
    </row>
    <row r="219" spans="7:13" x14ac:dyDescent="0.25">
      <c r="G219" t="str">
        <f t="shared" si="9"/>
        <v/>
      </c>
      <c r="H219" s="18" t="str">
        <f t="shared" si="10"/>
        <v/>
      </c>
      <c r="L219" s="2" t="str">
        <f t="shared" si="11"/>
        <v/>
      </c>
      <c r="M219" s="19" t="str">
        <f>IF(G219="","",IF(G219="PAR",SUMIF(Synthése!$F$3:$F$25,Données!C219,Synthése!$H$3:$H$25),SUMIF(Synthése!$F$3:$F$25,Données!C219,Synthése!$I$3:$I$25)))</f>
        <v/>
      </c>
    </row>
    <row r="220" spans="7:13" x14ac:dyDescent="0.25">
      <c r="G220" t="str">
        <f t="shared" si="9"/>
        <v/>
      </c>
      <c r="H220" s="18" t="str">
        <f t="shared" si="10"/>
        <v/>
      </c>
      <c r="L220" s="2" t="str">
        <f t="shared" si="11"/>
        <v/>
      </c>
      <c r="M220" s="19" t="str">
        <f>IF(G220="","",IF(G220="PAR",SUMIF(Synthése!$F$3:$F$25,Données!C220,Synthése!$H$3:$H$25),SUMIF(Synthése!$F$3:$F$25,Données!C220,Synthése!$I$3:$I$25)))</f>
        <v/>
      </c>
    </row>
    <row r="221" spans="7:13" x14ac:dyDescent="0.25">
      <c r="G221" t="str">
        <f t="shared" si="9"/>
        <v/>
      </c>
      <c r="H221" s="18" t="str">
        <f t="shared" si="10"/>
        <v/>
      </c>
      <c r="L221" s="2" t="str">
        <f t="shared" si="11"/>
        <v/>
      </c>
      <c r="M221" s="19" t="str">
        <f>IF(G221="","",IF(G221="PAR",SUMIF(Synthése!$F$3:$F$25,Données!C221,Synthése!$H$3:$H$25),SUMIF(Synthése!$F$3:$F$25,Données!C221,Synthése!$I$3:$I$25)))</f>
        <v/>
      </c>
    </row>
    <row r="222" spans="7:13" x14ac:dyDescent="0.25">
      <c r="G222" t="str">
        <f t="shared" si="9"/>
        <v/>
      </c>
      <c r="H222" s="18" t="str">
        <f t="shared" si="10"/>
        <v/>
      </c>
      <c r="L222" s="2" t="str">
        <f t="shared" si="11"/>
        <v/>
      </c>
      <c r="M222" s="19" t="str">
        <f>IF(G222="","",IF(G222="PAR",SUMIF(Synthése!$F$3:$F$25,Données!C222,Synthése!$H$3:$H$25),SUMIF(Synthése!$F$3:$F$25,Données!C222,Synthése!$I$3:$I$25)))</f>
        <v/>
      </c>
    </row>
    <row r="223" spans="7:13" x14ac:dyDescent="0.25">
      <c r="G223" t="str">
        <f t="shared" si="9"/>
        <v/>
      </c>
      <c r="H223" s="18" t="str">
        <f t="shared" si="10"/>
        <v/>
      </c>
      <c r="L223" s="2" t="str">
        <f t="shared" si="11"/>
        <v/>
      </c>
      <c r="M223" s="19" t="str">
        <f>IF(G223="","",IF(G223="PAR",SUMIF(Synthése!$F$3:$F$25,Données!C223,Synthése!$H$3:$H$25),SUMIF(Synthése!$F$3:$F$25,Données!C223,Synthése!$I$3:$I$25)))</f>
        <v/>
      </c>
    </row>
    <row r="224" spans="7:13" x14ac:dyDescent="0.25">
      <c r="G224" t="str">
        <f t="shared" si="9"/>
        <v/>
      </c>
      <c r="H224" s="18" t="str">
        <f t="shared" si="10"/>
        <v/>
      </c>
      <c r="L224" s="2" t="str">
        <f t="shared" si="11"/>
        <v/>
      </c>
      <c r="M224" s="19" t="str">
        <f>IF(G224="","",IF(G224="PAR",SUMIF(Synthése!$F$3:$F$25,Données!C224,Synthése!$H$3:$H$25),SUMIF(Synthése!$F$3:$F$25,Données!C224,Synthése!$I$3:$I$25)))</f>
        <v/>
      </c>
    </row>
    <row r="225" spans="7:13" x14ac:dyDescent="0.25">
      <c r="G225" t="str">
        <f t="shared" si="9"/>
        <v/>
      </c>
      <c r="H225" s="18" t="str">
        <f t="shared" si="10"/>
        <v/>
      </c>
      <c r="L225" s="2" t="str">
        <f t="shared" si="11"/>
        <v/>
      </c>
      <c r="M225" s="19" t="str">
        <f>IF(G225="","",IF(G225="PAR",SUMIF(Synthése!$F$3:$F$25,Données!C225,Synthése!$H$3:$H$25),SUMIF(Synthése!$F$3:$F$25,Données!C225,Synthése!$I$3:$I$25)))</f>
        <v/>
      </c>
    </row>
    <row r="226" spans="7:13" x14ac:dyDescent="0.25">
      <c r="G226" t="str">
        <f t="shared" si="9"/>
        <v/>
      </c>
      <c r="H226" s="18" t="str">
        <f t="shared" si="10"/>
        <v/>
      </c>
      <c r="L226" s="2" t="str">
        <f t="shared" si="11"/>
        <v/>
      </c>
      <c r="M226" s="19" t="str">
        <f>IF(G226="","",IF(G226="PAR",SUMIF(Synthése!$F$3:$F$25,Données!C226,Synthése!$H$3:$H$25),SUMIF(Synthése!$F$3:$F$25,Données!C226,Synthése!$I$3:$I$25)))</f>
        <v/>
      </c>
    </row>
    <row r="227" spans="7:13" x14ac:dyDescent="0.25">
      <c r="G227" t="str">
        <f t="shared" si="9"/>
        <v/>
      </c>
      <c r="H227" s="18" t="str">
        <f t="shared" si="10"/>
        <v/>
      </c>
      <c r="L227" s="2" t="str">
        <f t="shared" si="11"/>
        <v/>
      </c>
      <c r="M227" s="19" t="str">
        <f>IF(G227="","",IF(G227="PAR",SUMIF(Synthése!$F$3:$F$25,Données!C227,Synthése!$H$3:$H$25),SUMIF(Synthése!$F$3:$F$25,Données!C227,Synthése!$I$3:$I$25)))</f>
        <v/>
      </c>
    </row>
    <row r="228" spans="7:13" x14ac:dyDescent="0.25">
      <c r="G228" t="str">
        <f t="shared" si="9"/>
        <v/>
      </c>
      <c r="H228" s="18" t="str">
        <f t="shared" si="10"/>
        <v/>
      </c>
      <c r="L228" s="2" t="str">
        <f t="shared" si="11"/>
        <v/>
      </c>
      <c r="M228" s="19" t="str">
        <f>IF(G228="","",IF(G228="PAR",SUMIF(Synthése!$F$3:$F$25,Données!C228,Synthése!$H$3:$H$25),SUMIF(Synthése!$F$3:$F$25,Données!C228,Synthése!$I$3:$I$25)))</f>
        <v/>
      </c>
    </row>
    <row r="229" spans="7:13" x14ac:dyDescent="0.25">
      <c r="G229" t="str">
        <f t="shared" si="9"/>
        <v/>
      </c>
      <c r="H229" s="18" t="str">
        <f t="shared" si="10"/>
        <v/>
      </c>
      <c r="L229" s="2" t="str">
        <f t="shared" si="11"/>
        <v/>
      </c>
      <c r="M229" s="19" t="str">
        <f>IF(G229="","",IF(G229="PAR",SUMIF(Synthése!$F$3:$F$25,Données!C229,Synthése!$H$3:$H$25),SUMIF(Synthése!$F$3:$F$25,Données!C229,Synthése!$I$3:$I$25)))</f>
        <v/>
      </c>
    </row>
    <row r="230" spans="7:13" x14ac:dyDescent="0.25">
      <c r="G230" t="str">
        <f t="shared" si="9"/>
        <v/>
      </c>
      <c r="H230" s="18" t="str">
        <f t="shared" si="10"/>
        <v/>
      </c>
      <c r="L230" s="2" t="str">
        <f t="shared" si="11"/>
        <v/>
      </c>
      <c r="M230" s="19" t="str">
        <f>IF(G230="","",IF(G230="PAR",SUMIF(Synthése!$F$3:$F$25,Données!C230,Synthése!$H$3:$H$25),SUMIF(Synthése!$F$3:$F$25,Données!C230,Synthése!$I$3:$I$25)))</f>
        <v/>
      </c>
    </row>
    <row r="231" spans="7:13" x14ac:dyDescent="0.25">
      <c r="G231" t="str">
        <f t="shared" si="9"/>
        <v/>
      </c>
      <c r="H231" s="18" t="str">
        <f t="shared" si="10"/>
        <v/>
      </c>
      <c r="L231" s="2" t="str">
        <f t="shared" si="11"/>
        <v/>
      </c>
      <c r="M231" s="19" t="str">
        <f>IF(G231="","",IF(G231="PAR",SUMIF(Synthése!$F$3:$F$25,Données!C231,Synthése!$H$3:$H$25),SUMIF(Synthése!$F$3:$F$25,Données!C231,Synthése!$I$3:$I$25)))</f>
        <v/>
      </c>
    </row>
    <row r="232" spans="7:13" x14ac:dyDescent="0.25">
      <c r="G232" t="str">
        <f t="shared" si="9"/>
        <v/>
      </c>
      <c r="H232" s="18" t="str">
        <f t="shared" si="10"/>
        <v/>
      </c>
      <c r="L232" s="2" t="str">
        <f t="shared" si="11"/>
        <v/>
      </c>
      <c r="M232" s="19" t="str">
        <f>IF(G232="","",IF(G232="PAR",SUMIF(Synthése!$F$3:$F$25,Données!C232,Synthése!$H$3:$H$25),SUMIF(Synthése!$F$3:$F$25,Données!C232,Synthése!$I$3:$I$25)))</f>
        <v/>
      </c>
    </row>
    <row r="233" spans="7:13" x14ac:dyDescent="0.25">
      <c r="G233" t="str">
        <f t="shared" si="9"/>
        <v/>
      </c>
      <c r="H233" s="18" t="str">
        <f t="shared" si="10"/>
        <v/>
      </c>
      <c r="L233" s="2" t="str">
        <f t="shared" si="11"/>
        <v/>
      </c>
      <c r="M233" s="19" t="str">
        <f>IF(G233="","",IF(G233="PAR",SUMIF(Synthése!$F$3:$F$25,Données!C233,Synthése!$H$3:$H$25),SUMIF(Synthése!$F$3:$F$25,Données!C233,Synthése!$I$3:$I$25)))</f>
        <v/>
      </c>
    </row>
    <row r="234" spans="7:13" x14ac:dyDescent="0.25">
      <c r="G234" t="str">
        <f t="shared" si="9"/>
        <v/>
      </c>
      <c r="H234" s="18" t="str">
        <f t="shared" si="10"/>
        <v/>
      </c>
      <c r="L234" s="2" t="str">
        <f t="shared" si="11"/>
        <v/>
      </c>
      <c r="M234" s="19" t="str">
        <f>IF(G234="","",IF(G234="PAR",SUMIF(Synthése!$F$3:$F$25,Données!C234,Synthése!$H$3:$H$25),SUMIF(Synthése!$F$3:$F$25,Données!C234,Synthése!$I$3:$I$25)))</f>
        <v/>
      </c>
    </row>
    <row r="235" spans="7:13" x14ac:dyDescent="0.25">
      <c r="G235" t="str">
        <f t="shared" si="9"/>
        <v/>
      </c>
      <c r="H235" s="18" t="str">
        <f t="shared" si="10"/>
        <v/>
      </c>
      <c r="L235" s="2" t="str">
        <f t="shared" si="11"/>
        <v/>
      </c>
      <c r="M235" s="19" t="str">
        <f>IF(G235="","",IF(G235="PAR",SUMIF(Synthése!$F$3:$F$25,Données!C235,Synthése!$H$3:$H$25),SUMIF(Synthése!$F$3:$F$25,Données!C235,Synthése!$I$3:$I$25)))</f>
        <v/>
      </c>
    </row>
    <row r="236" spans="7:13" x14ac:dyDescent="0.25">
      <c r="G236" t="str">
        <f t="shared" si="9"/>
        <v/>
      </c>
      <c r="H236" s="18" t="str">
        <f t="shared" si="10"/>
        <v/>
      </c>
      <c r="L236" s="2" t="str">
        <f t="shared" si="11"/>
        <v/>
      </c>
      <c r="M236" s="19" t="str">
        <f>IF(G236="","",IF(G236="PAR",SUMIF(Synthése!$F$3:$F$25,Données!C236,Synthése!$H$3:$H$25),SUMIF(Synthése!$F$3:$F$25,Données!C236,Synthése!$I$3:$I$25)))</f>
        <v/>
      </c>
    </row>
    <row r="237" spans="7:13" x14ac:dyDescent="0.25">
      <c r="G237" t="str">
        <f t="shared" si="9"/>
        <v/>
      </c>
      <c r="H237" s="18" t="str">
        <f t="shared" si="10"/>
        <v/>
      </c>
      <c r="L237" s="2" t="str">
        <f t="shared" si="11"/>
        <v/>
      </c>
      <c r="M237" s="19" t="str">
        <f>IF(G237="","",IF(G237="PAR",SUMIF(Synthése!$F$3:$F$25,Données!C237,Synthése!$H$3:$H$25),SUMIF(Synthése!$F$3:$F$25,Données!C237,Synthése!$I$3:$I$25)))</f>
        <v/>
      </c>
    </row>
    <row r="238" spans="7:13" x14ac:dyDescent="0.25">
      <c r="G238" t="str">
        <f t="shared" si="9"/>
        <v/>
      </c>
      <c r="H238" s="18" t="str">
        <f t="shared" si="10"/>
        <v/>
      </c>
      <c r="L238" s="2" t="str">
        <f t="shared" si="11"/>
        <v/>
      </c>
      <c r="M238" s="19" t="str">
        <f>IF(G238="","",IF(G238="PAR",SUMIF(Synthése!$F$3:$F$25,Données!C238,Synthése!$H$3:$H$25),SUMIF(Synthése!$F$3:$F$25,Données!C238,Synthése!$I$3:$I$25)))</f>
        <v/>
      </c>
    </row>
    <row r="239" spans="7:13" x14ac:dyDescent="0.25">
      <c r="G239" t="str">
        <f t="shared" si="9"/>
        <v/>
      </c>
      <c r="H239" s="18" t="str">
        <f t="shared" si="10"/>
        <v/>
      </c>
      <c r="L239" s="2" t="str">
        <f t="shared" si="11"/>
        <v/>
      </c>
      <c r="M239" s="19" t="str">
        <f>IF(G239="","",IF(G239="PAR",SUMIF(Synthése!$F$3:$F$25,Données!C239,Synthése!$H$3:$H$25),SUMIF(Synthése!$F$3:$F$25,Données!C239,Synthése!$I$3:$I$25)))</f>
        <v/>
      </c>
    </row>
    <row r="240" spans="7:13" x14ac:dyDescent="0.25">
      <c r="G240" t="str">
        <f t="shared" si="9"/>
        <v/>
      </c>
      <c r="H240" s="18" t="str">
        <f t="shared" si="10"/>
        <v/>
      </c>
      <c r="L240" s="2" t="str">
        <f t="shared" si="11"/>
        <v/>
      </c>
      <c r="M240" s="19" t="str">
        <f>IF(G240="","",IF(G240="PAR",SUMIF(Synthése!$F$3:$F$25,Données!C240,Synthése!$H$3:$H$25),SUMIF(Synthése!$F$3:$F$25,Données!C240,Synthése!$I$3:$I$25)))</f>
        <v/>
      </c>
    </row>
    <row r="241" spans="7:13" x14ac:dyDescent="0.25">
      <c r="G241" t="str">
        <f t="shared" si="9"/>
        <v/>
      </c>
      <c r="H241" s="18" t="str">
        <f t="shared" si="10"/>
        <v/>
      </c>
      <c r="L241" s="2" t="str">
        <f t="shared" si="11"/>
        <v/>
      </c>
      <c r="M241" s="19" t="str">
        <f>IF(G241="","",IF(G241="PAR",SUMIF(Synthése!$F$3:$F$25,Données!C241,Synthése!$H$3:$H$25),SUMIF(Synthése!$F$3:$F$25,Données!C241,Synthése!$I$3:$I$25)))</f>
        <v/>
      </c>
    </row>
    <row r="242" spans="7:13" x14ac:dyDescent="0.25">
      <c r="G242" t="str">
        <f t="shared" si="9"/>
        <v/>
      </c>
      <c r="H242" s="18" t="str">
        <f t="shared" si="10"/>
        <v/>
      </c>
      <c r="L242" s="2" t="str">
        <f t="shared" si="11"/>
        <v/>
      </c>
      <c r="M242" s="19" t="str">
        <f>IF(G242="","",IF(G242="PAR",SUMIF(Synthése!$F$3:$F$25,Données!C242,Synthése!$H$3:$H$25),SUMIF(Synthése!$F$3:$F$25,Données!C242,Synthése!$I$3:$I$25)))</f>
        <v/>
      </c>
    </row>
    <row r="243" spans="7:13" x14ac:dyDescent="0.25">
      <c r="G243" t="str">
        <f t="shared" si="9"/>
        <v/>
      </c>
      <c r="H243" s="18" t="str">
        <f t="shared" si="10"/>
        <v/>
      </c>
      <c r="L243" s="2" t="str">
        <f t="shared" si="11"/>
        <v/>
      </c>
      <c r="M243" s="19" t="str">
        <f>IF(G243="","",IF(G243="PAR",SUMIF(Synthése!$F$3:$F$25,Données!C243,Synthése!$H$3:$H$25),SUMIF(Synthése!$F$3:$F$25,Données!C243,Synthése!$I$3:$I$25)))</f>
        <v/>
      </c>
    </row>
    <row r="244" spans="7:13" x14ac:dyDescent="0.25">
      <c r="G244" t="str">
        <f t="shared" si="9"/>
        <v/>
      </c>
      <c r="H244" s="18" t="str">
        <f t="shared" si="10"/>
        <v/>
      </c>
      <c r="L244" s="2" t="str">
        <f t="shared" si="11"/>
        <v/>
      </c>
      <c r="M244" s="19" t="str">
        <f>IF(G244="","",IF(G244="PAR",SUMIF(Synthése!$F$3:$F$25,Données!C244,Synthése!$H$3:$H$25),SUMIF(Synthése!$F$3:$F$25,Données!C244,Synthése!$I$3:$I$25)))</f>
        <v/>
      </c>
    </row>
    <row r="245" spans="7:13" x14ac:dyDescent="0.25">
      <c r="G245" t="str">
        <f t="shared" si="9"/>
        <v/>
      </c>
      <c r="H245" s="18" t="str">
        <f t="shared" si="10"/>
        <v/>
      </c>
      <c r="L245" s="2" t="str">
        <f t="shared" si="11"/>
        <v/>
      </c>
      <c r="M245" s="19" t="str">
        <f>IF(G245="","",IF(G245="PAR",SUMIF(Synthése!$F$3:$F$25,Données!C245,Synthése!$H$3:$H$25),SUMIF(Synthése!$F$3:$F$25,Données!C245,Synthése!$I$3:$I$25)))</f>
        <v/>
      </c>
    </row>
    <row r="246" spans="7:13" x14ac:dyDescent="0.25">
      <c r="G246" t="str">
        <f t="shared" si="9"/>
        <v/>
      </c>
      <c r="H246" s="18" t="str">
        <f t="shared" si="10"/>
        <v/>
      </c>
      <c r="L246" s="2" t="str">
        <f t="shared" si="11"/>
        <v/>
      </c>
      <c r="M246" s="19" t="str">
        <f>IF(G246="","",IF(G246="PAR",SUMIF(Synthése!$F$3:$F$25,Données!C246,Synthése!$H$3:$H$25),SUMIF(Synthése!$F$3:$F$25,Données!C246,Synthése!$I$3:$I$25)))</f>
        <v/>
      </c>
    </row>
    <row r="247" spans="7:13" x14ac:dyDescent="0.25">
      <c r="G247" t="str">
        <f t="shared" si="9"/>
        <v/>
      </c>
      <c r="H247" s="18" t="str">
        <f t="shared" si="10"/>
        <v/>
      </c>
      <c r="L247" s="2" t="str">
        <f t="shared" si="11"/>
        <v/>
      </c>
      <c r="M247" s="19" t="str">
        <f>IF(G247="","",IF(G247="PAR",SUMIF(Synthése!$F$3:$F$25,Données!C247,Synthése!$H$3:$H$25),SUMIF(Synthése!$F$3:$F$25,Données!C247,Synthése!$I$3:$I$25)))</f>
        <v/>
      </c>
    </row>
    <row r="248" spans="7:13" x14ac:dyDescent="0.25">
      <c r="G248" t="str">
        <f t="shared" si="9"/>
        <v/>
      </c>
      <c r="H248" s="18" t="str">
        <f t="shared" si="10"/>
        <v/>
      </c>
      <c r="L248" s="2" t="str">
        <f t="shared" si="11"/>
        <v/>
      </c>
      <c r="M248" s="19" t="str">
        <f>IF(G248="","",IF(G248="PAR",SUMIF(Synthése!$F$3:$F$25,Données!C248,Synthése!$H$3:$H$25),SUMIF(Synthése!$F$3:$F$25,Données!C248,Synthése!$I$3:$I$25)))</f>
        <v/>
      </c>
    </row>
    <row r="249" spans="7:13" x14ac:dyDescent="0.25">
      <c r="G249" t="str">
        <f t="shared" si="9"/>
        <v/>
      </c>
      <c r="H249" s="18" t="str">
        <f t="shared" si="10"/>
        <v/>
      </c>
      <c r="L249" s="2" t="str">
        <f t="shared" si="11"/>
        <v/>
      </c>
      <c r="M249" s="19" t="str">
        <f>IF(G249="","",IF(G249="PAR",SUMIF(Synthése!$F$3:$F$25,Données!C249,Synthése!$H$3:$H$25),SUMIF(Synthése!$F$3:$F$25,Données!C249,Synthése!$I$3:$I$25)))</f>
        <v/>
      </c>
    </row>
    <row r="250" spans="7:13" x14ac:dyDescent="0.25">
      <c r="G250" t="str">
        <f t="shared" si="9"/>
        <v/>
      </c>
      <c r="H250" s="18" t="str">
        <f t="shared" si="10"/>
        <v/>
      </c>
      <c r="L250" s="2" t="str">
        <f t="shared" si="11"/>
        <v/>
      </c>
      <c r="M250" s="19" t="str">
        <f>IF(G250="","",IF(G250="PAR",SUMIF(Synthése!$F$3:$F$25,Données!C250,Synthése!$H$3:$H$25),SUMIF(Synthése!$F$3:$F$25,Données!C250,Synthése!$I$3:$I$25)))</f>
        <v/>
      </c>
    </row>
    <row r="251" spans="7:13" x14ac:dyDescent="0.25">
      <c r="G251" t="str">
        <f t="shared" si="9"/>
        <v/>
      </c>
      <c r="H251" s="18" t="str">
        <f t="shared" si="10"/>
        <v/>
      </c>
      <c r="L251" s="2" t="str">
        <f t="shared" si="11"/>
        <v/>
      </c>
      <c r="M251" s="19" t="str">
        <f>IF(G251="","",IF(G251="PAR",SUMIF(Synthése!$F$3:$F$25,Données!C251,Synthése!$H$3:$H$25),SUMIF(Synthése!$F$3:$F$25,Données!C251,Synthése!$I$3:$I$25)))</f>
        <v/>
      </c>
    </row>
    <row r="252" spans="7:13" x14ac:dyDescent="0.25">
      <c r="G252" t="str">
        <f t="shared" si="9"/>
        <v/>
      </c>
      <c r="H252" s="18" t="str">
        <f t="shared" si="10"/>
        <v/>
      </c>
      <c r="L252" s="2" t="str">
        <f t="shared" si="11"/>
        <v/>
      </c>
      <c r="M252" s="19" t="str">
        <f>IF(G252="","",IF(G252="PAR",SUMIF(Synthése!$F$3:$F$25,Données!C252,Synthése!$H$3:$H$25),SUMIF(Synthése!$F$3:$F$25,Données!C252,Synthése!$I$3:$I$25)))</f>
        <v/>
      </c>
    </row>
    <row r="253" spans="7:13" x14ac:dyDescent="0.25">
      <c r="G253" t="str">
        <f t="shared" si="9"/>
        <v/>
      </c>
      <c r="H253" s="18" t="str">
        <f t="shared" si="10"/>
        <v/>
      </c>
      <c r="L253" s="2" t="str">
        <f t="shared" si="11"/>
        <v/>
      </c>
      <c r="M253" s="19" t="str">
        <f>IF(G253="","",IF(G253="PAR",SUMIF(Synthése!$F$3:$F$25,Données!C253,Synthése!$H$3:$H$25),SUMIF(Synthése!$F$3:$F$25,Données!C253,Synthése!$I$3:$I$25)))</f>
        <v/>
      </c>
    </row>
    <row r="254" spans="7:13" x14ac:dyDescent="0.25">
      <c r="G254" t="str">
        <f t="shared" si="9"/>
        <v/>
      </c>
      <c r="H254" s="18" t="str">
        <f t="shared" si="10"/>
        <v/>
      </c>
      <c r="L254" s="2" t="str">
        <f t="shared" si="11"/>
        <v/>
      </c>
      <c r="M254" s="19" t="str">
        <f>IF(G254="","",IF(G254="PAR",SUMIF(Synthése!$F$3:$F$25,Données!C254,Synthése!$H$3:$H$25),SUMIF(Synthése!$F$3:$F$25,Données!C254,Synthése!$I$3:$I$25)))</f>
        <v/>
      </c>
    </row>
    <row r="255" spans="7:13" x14ac:dyDescent="0.25">
      <c r="G255" t="str">
        <f t="shared" si="9"/>
        <v/>
      </c>
      <c r="H255" s="18" t="str">
        <f t="shared" si="10"/>
        <v/>
      </c>
      <c r="L255" s="2" t="str">
        <f t="shared" si="11"/>
        <v/>
      </c>
      <c r="M255" s="19" t="str">
        <f>IF(G255="","",IF(G255="PAR",SUMIF(Synthése!$F$3:$F$25,Données!C255,Synthése!$H$3:$H$25),SUMIF(Synthése!$F$3:$F$25,Données!C255,Synthése!$I$3:$I$25)))</f>
        <v/>
      </c>
    </row>
    <row r="256" spans="7:13" x14ac:dyDescent="0.25">
      <c r="G256" t="str">
        <f t="shared" si="9"/>
        <v/>
      </c>
      <c r="H256" s="18" t="str">
        <f t="shared" si="10"/>
        <v/>
      </c>
      <c r="L256" s="2" t="str">
        <f t="shared" si="11"/>
        <v/>
      </c>
      <c r="M256" s="19" t="str">
        <f>IF(G256="","",IF(G256="PAR",SUMIF(Synthése!$F$3:$F$25,Données!C256,Synthése!$H$3:$H$25),SUMIF(Synthése!$F$3:$F$25,Données!C256,Synthése!$I$3:$I$25)))</f>
        <v/>
      </c>
    </row>
    <row r="257" spans="7:13" x14ac:dyDescent="0.25">
      <c r="G257" t="str">
        <f t="shared" si="9"/>
        <v/>
      </c>
      <c r="H257" s="18" t="str">
        <f t="shared" si="10"/>
        <v/>
      </c>
      <c r="L257" s="2" t="str">
        <f t="shared" si="11"/>
        <v/>
      </c>
      <c r="M257" s="19" t="str">
        <f>IF(G257="","",IF(G257="PAR",SUMIF(Synthése!$F$3:$F$25,Données!C257,Synthése!$H$3:$H$25),SUMIF(Synthése!$F$3:$F$25,Données!C257,Synthése!$I$3:$I$25)))</f>
        <v/>
      </c>
    </row>
    <row r="258" spans="7:13" x14ac:dyDescent="0.25">
      <c r="G258" t="str">
        <f t="shared" si="9"/>
        <v/>
      </c>
      <c r="H258" s="18" t="str">
        <f t="shared" si="10"/>
        <v/>
      </c>
      <c r="L258" s="2" t="str">
        <f t="shared" si="11"/>
        <v/>
      </c>
      <c r="M258" s="19" t="str">
        <f>IF(G258="","",IF(G258="PAR",SUMIF(Synthése!$F$3:$F$25,Données!C258,Synthése!$H$3:$H$25),SUMIF(Synthése!$F$3:$F$25,Données!C258,Synthése!$I$3:$I$25)))</f>
        <v/>
      </c>
    </row>
    <row r="259" spans="7:13" x14ac:dyDescent="0.25">
      <c r="G259" t="str">
        <f t="shared" si="9"/>
        <v/>
      </c>
      <c r="H259" s="18" t="str">
        <f t="shared" si="10"/>
        <v/>
      </c>
      <c r="L259" s="2" t="str">
        <f t="shared" si="11"/>
        <v/>
      </c>
      <c r="M259" s="19" t="str">
        <f>IF(G259="","",IF(G259="PAR",SUMIF(Synthése!$F$3:$F$25,Données!C259,Synthése!$H$3:$H$25),SUMIF(Synthése!$F$3:$F$25,Données!C259,Synthése!$I$3:$I$25)))</f>
        <v/>
      </c>
    </row>
    <row r="260" spans="7:13" x14ac:dyDescent="0.25">
      <c r="G260" t="str">
        <f t="shared" si="9"/>
        <v/>
      </c>
      <c r="H260" s="18" t="str">
        <f t="shared" si="10"/>
        <v/>
      </c>
      <c r="L260" s="2" t="str">
        <f t="shared" si="11"/>
        <v/>
      </c>
      <c r="M260" s="19" t="str">
        <f>IF(G260="","",IF(G260="PAR",SUMIF(Synthése!$F$3:$F$25,Données!C260,Synthése!$H$3:$H$25),SUMIF(Synthése!$F$3:$F$25,Données!C260,Synthése!$I$3:$I$25)))</f>
        <v/>
      </c>
    </row>
    <row r="261" spans="7:13" x14ac:dyDescent="0.25">
      <c r="G261" t="str">
        <f t="shared" ref="G261:G324" si="12">IF(E261&gt;0,"PAR",IF(F261&gt;0,"PANR",""))</f>
        <v/>
      </c>
      <c r="H261" s="18" t="str">
        <f t="shared" ref="H261:H324" si="13">IF(G261="","",IF(G261="PAR",ROUND(M261/E261,2),ROUND(M261/F261,2)))</f>
        <v/>
      </c>
      <c r="L261" s="2" t="str">
        <f t="shared" ref="L261:L324" si="14">IF(K261="","",LEN(K261)-LEN(SUBSTITUTE(K261,"-",""))+1)</f>
        <v/>
      </c>
      <c r="M261" s="19" t="str">
        <f>IF(G261="","",IF(G261="PAR",SUMIF(Synthése!$F$3:$F$25,Données!C261,Synthése!$H$3:$H$25),SUMIF(Synthése!$F$3:$F$25,Données!C261,Synthése!$I$3:$I$25)))</f>
        <v/>
      </c>
    </row>
    <row r="262" spans="7:13" x14ac:dyDescent="0.25">
      <c r="G262" t="str">
        <f t="shared" si="12"/>
        <v/>
      </c>
      <c r="H262" s="18" t="str">
        <f t="shared" si="13"/>
        <v/>
      </c>
      <c r="L262" s="2" t="str">
        <f t="shared" si="14"/>
        <v/>
      </c>
      <c r="M262" s="19" t="str">
        <f>IF(G262="","",IF(G262="PAR",SUMIF(Synthése!$F$3:$F$25,Données!C262,Synthése!$H$3:$H$25),SUMIF(Synthése!$F$3:$F$25,Données!C262,Synthése!$I$3:$I$25)))</f>
        <v/>
      </c>
    </row>
    <row r="263" spans="7:13" x14ac:dyDescent="0.25">
      <c r="G263" t="str">
        <f t="shared" si="12"/>
        <v/>
      </c>
      <c r="H263" s="18" t="str">
        <f t="shared" si="13"/>
        <v/>
      </c>
      <c r="L263" s="2" t="str">
        <f t="shared" si="14"/>
        <v/>
      </c>
      <c r="M263" s="19" t="str">
        <f>IF(G263="","",IF(G263="PAR",SUMIF(Synthése!$F$3:$F$25,Données!C263,Synthése!$H$3:$H$25),SUMIF(Synthése!$F$3:$F$25,Données!C263,Synthése!$I$3:$I$25)))</f>
        <v/>
      </c>
    </row>
    <row r="264" spans="7:13" x14ac:dyDescent="0.25">
      <c r="G264" t="str">
        <f t="shared" si="12"/>
        <v/>
      </c>
      <c r="H264" s="18" t="str">
        <f t="shared" si="13"/>
        <v/>
      </c>
      <c r="L264" s="2" t="str">
        <f t="shared" si="14"/>
        <v/>
      </c>
      <c r="M264" s="19" t="str">
        <f>IF(G264="","",IF(G264="PAR",SUMIF(Synthése!$F$3:$F$25,Données!C264,Synthése!$H$3:$H$25),SUMIF(Synthése!$F$3:$F$25,Données!C264,Synthése!$I$3:$I$25)))</f>
        <v/>
      </c>
    </row>
    <row r="265" spans="7:13" x14ac:dyDescent="0.25">
      <c r="G265" t="str">
        <f t="shared" si="12"/>
        <v/>
      </c>
      <c r="H265" s="18" t="str">
        <f t="shared" si="13"/>
        <v/>
      </c>
      <c r="L265" s="2" t="str">
        <f t="shared" si="14"/>
        <v/>
      </c>
      <c r="M265" s="19" t="str">
        <f>IF(G265="","",IF(G265="PAR",SUMIF(Synthése!$F$3:$F$25,Données!C265,Synthése!$H$3:$H$25),SUMIF(Synthése!$F$3:$F$25,Données!C265,Synthése!$I$3:$I$25)))</f>
        <v/>
      </c>
    </row>
    <row r="266" spans="7:13" x14ac:dyDescent="0.25">
      <c r="G266" t="str">
        <f t="shared" si="12"/>
        <v/>
      </c>
      <c r="H266" s="18" t="str">
        <f t="shared" si="13"/>
        <v/>
      </c>
      <c r="L266" s="2" t="str">
        <f t="shared" si="14"/>
        <v/>
      </c>
      <c r="M266" s="19" t="str">
        <f>IF(G266="","",IF(G266="PAR",SUMIF(Synthése!$F$3:$F$25,Données!C266,Synthése!$H$3:$H$25),SUMIF(Synthése!$F$3:$F$25,Données!C266,Synthése!$I$3:$I$25)))</f>
        <v/>
      </c>
    </row>
    <row r="267" spans="7:13" x14ac:dyDescent="0.25">
      <c r="G267" t="str">
        <f t="shared" si="12"/>
        <v/>
      </c>
      <c r="H267" s="18" t="str">
        <f t="shared" si="13"/>
        <v/>
      </c>
      <c r="L267" s="2" t="str">
        <f t="shared" si="14"/>
        <v/>
      </c>
      <c r="M267" s="19" t="str">
        <f>IF(G267="","",IF(G267="PAR",SUMIF(Synthése!$F$3:$F$25,Données!C267,Synthése!$H$3:$H$25),SUMIF(Synthése!$F$3:$F$25,Données!C267,Synthése!$I$3:$I$25)))</f>
        <v/>
      </c>
    </row>
    <row r="268" spans="7:13" x14ac:dyDescent="0.25">
      <c r="G268" t="str">
        <f t="shared" si="12"/>
        <v/>
      </c>
      <c r="H268" s="18" t="str">
        <f t="shared" si="13"/>
        <v/>
      </c>
      <c r="L268" s="2" t="str">
        <f t="shared" si="14"/>
        <v/>
      </c>
      <c r="M268" s="19" t="str">
        <f>IF(G268="","",IF(G268="PAR",SUMIF(Synthése!$F$3:$F$25,Données!C268,Synthése!$H$3:$H$25),SUMIF(Synthése!$F$3:$F$25,Données!C268,Synthése!$I$3:$I$25)))</f>
        <v/>
      </c>
    </row>
    <row r="269" spans="7:13" x14ac:dyDescent="0.25">
      <c r="G269" t="str">
        <f t="shared" si="12"/>
        <v/>
      </c>
      <c r="H269" s="18" t="str">
        <f t="shared" si="13"/>
        <v/>
      </c>
      <c r="L269" s="2" t="str">
        <f t="shared" si="14"/>
        <v/>
      </c>
      <c r="M269" s="19" t="str">
        <f>IF(G269="","",IF(G269="PAR",SUMIF(Synthése!$F$3:$F$25,Données!C269,Synthése!$H$3:$H$25),SUMIF(Synthése!$F$3:$F$25,Données!C269,Synthése!$I$3:$I$25)))</f>
        <v/>
      </c>
    </row>
    <row r="270" spans="7:13" x14ac:dyDescent="0.25">
      <c r="G270" t="str">
        <f t="shared" si="12"/>
        <v/>
      </c>
      <c r="H270" s="18" t="str">
        <f t="shared" si="13"/>
        <v/>
      </c>
      <c r="L270" s="2" t="str">
        <f t="shared" si="14"/>
        <v/>
      </c>
      <c r="M270" s="19" t="str">
        <f>IF(G270="","",IF(G270="PAR",SUMIF(Synthése!$F$3:$F$25,Données!C270,Synthése!$H$3:$H$25),SUMIF(Synthése!$F$3:$F$25,Données!C270,Synthése!$I$3:$I$25)))</f>
        <v/>
      </c>
    </row>
    <row r="271" spans="7:13" x14ac:dyDescent="0.25">
      <c r="G271" t="str">
        <f t="shared" si="12"/>
        <v/>
      </c>
      <c r="H271" s="18" t="str">
        <f t="shared" si="13"/>
        <v/>
      </c>
      <c r="L271" s="2" t="str">
        <f t="shared" si="14"/>
        <v/>
      </c>
      <c r="M271" s="19" t="str">
        <f>IF(G271="","",IF(G271="PAR",SUMIF(Synthése!$F$3:$F$25,Données!C271,Synthése!$H$3:$H$25),SUMIF(Synthése!$F$3:$F$25,Données!C271,Synthése!$I$3:$I$25)))</f>
        <v/>
      </c>
    </row>
    <row r="272" spans="7:13" x14ac:dyDescent="0.25">
      <c r="G272" t="str">
        <f t="shared" si="12"/>
        <v/>
      </c>
      <c r="H272" s="18" t="str">
        <f t="shared" si="13"/>
        <v/>
      </c>
      <c r="L272" s="2" t="str">
        <f t="shared" si="14"/>
        <v/>
      </c>
      <c r="M272" s="19" t="str">
        <f>IF(G272="","",IF(G272="PAR",SUMIF(Synthése!$F$3:$F$25,Données!C272,Synthése!$H$3:$H$25),SUMIF(Synthése!$F$3:$F$25,Données!C272,Synthése!$I$3:$I$25)))</f>
        <v/>
      </c>
    </row>
    <row r="273" spans="7:13" x14ac:dyDescent="0.25">
      <c r="G273" t="str">
        <f t="shared" si="12"/>
        <v/>
      </c>
      <c r="H273" s="18" t="str">
        <f t="shared" si="13"/>
        <v/>
      </c>
      <c r="L273" s="2" t="str">
        <f t="shared" si="14"/>
        <v/>
      </c>
      <c r="M273" s="19" t="str">
        <f>IF(G273="","",IF(G273="PAR",SUMIF(Synthése!$F$3:$F$25,Données!C273,Synthése!$H$3:$H$25),SUMIF(Synthése!$F$3:$F$25,Données!C273,Synthése!$I$3:$I$25)))</f>
        <v/>
      </c>
    </row>
    <row r="274" spans="7:13" x14ac:dyDescent="0.25">
      <c r="G274" t="str">
        <f t="shared" si="12"/>
        <v/>
      </c>
      <c r="H274" s="18" t="str">
        <f t="shared" si="13"/>
        <v/>
      </c>
      <c r="L274" s="2" t="str">
        <f t="shared" si="14"/>
        <v/>
      </c>
      <c r="M274" s="19" t="str">
        <f>IF(G274="","",IF(G274="PAR",SUMIF(Synthése!$F$3:$F$25,Données!C274,Synthése!$H$3:$H$25),SUMIF(Synthése!$F$3:$F$25,Données!C274,Synthése!$I$3:$I$25)))</f>
        <v/>
      </c>
    </row>
    <row r="275" spans="7:13" x14ac:dyDescent="0.25">
      <c r="G275" t="str">
        <f t="shared" si="12"/>
        <v/>
      </c>
      <c r="H275" s="18" t="str">
        <f t="shared" si="13"/>
        <v/>
      </c>
      <c r="L275" s="2" t="str">
        <f t="shared" si="14"/>
        <v/>
      </c>
      <c r="M275" s="19" t="str">
        <f>IF(G275="","",IF(G275="PAR",SUMIF(Synthése!$F$3:$F$25,Données!C275,Synthése!$H$3:$H$25),SUMIF(Synthése!$F$3:$F$25,Données!C275,Synthése!$I$3:$I$25)))</f>
        <v/>
      </c>
    </row>
    <row r="276" spans="7:13" x14ac:dyDescent="0.25">
      <c r="G276" t="str">
        <f t="shared" si="12"/>
        <v/>
      </c>
      <c r="H276" s="18" t="str">
        <f t="shared" si="13"/>
        <v/>
      </c>
      <c r="L276" s="2" t="str">
        <f t="shared" si="14"/>
        <v/>
      </c>
      <c r="M276" s="19" t="str">
        <f>IF(G276="","",IF(G276="PAR",SUMIF(Synthése!$F$3:$F$25,Données!C276,Synthése!$H$3:$H$25),SUMIF(Synthése!$F$3:$F$25,Données!C276,Synthése!$I$3:$I$25)))</f>
        <v/>
      </c>
    </row>
    <row r="277" spans="7:13" x14ac:dyDescent="0.25">
      <c r="G277" t="str">
        <f t="shared" si="12"/>
        <v/>
      </c>
      <c r="H277" s="18" t="str">
        <f t="shared" si="13"/>
        <v/>
      </c>
      <c r="L277" s="2" t="str">
        <f t="shared" si="14"/>
        <v/>
      </c>
      <c r="M277" s="19" t="str">
        <f>IF(G277="","",IF(G277="PAR",SUMIF(Synthése!$F$3:$F$25,Données!C277,Synthése!$H$3:$H$25),SUMIF(Synthése!$F$3:$F$25,Données!C277,Synthése!$I$3:$I$25)))</f>
        <v/>
      </c>
    </row>
    <row r="278" spans="7:13" x14ac:dyDescent="0.25">
      <c r="G278" t="str">
        <f t="shared" si="12"/>
        <v/>
      </c>
      <c r="H278" s="18" t="str">
        <f t="shared" si="13"/>
        <v/>
      </c>
      <c r="L278" s="2" t="str">
        <f t="shared" si="14"/>
        <v/>
      </c>
      <c r="M278" s="19" t="str">
        <f>IF(G278="","",IF(G278="PAR",SUMIF(Synthése!$F$3:$F$25,Données!C278,Synthése!$H$3:$H$25),SUMIF(Synthése!$F$3:$F$25,Données!C278,Synthése!$I$3:$I$25)))</f>
        <v/>
      </c>
    </row>
    <row r="279" spans="7:13" x14ac:dyDescent="0.25">
      <c r="G279" t="str">
        <f t="shared" si="12"/>
        <v/>
      </c>
      <c r="H279" s="18" t="str">
        <f t="shared" si="13"/>
        <v/>
      </c>
      <c r="L279" s="2" t="str">
        <f t="shared" si="14"/>
        <v/>
      </c>
      <c r="M279" s="19" t="str">
        <f>IF(G279="","",IF(G279="PAR",SUMIF(Synthése!$F$3:$F$25,Données!C279,Synthése!$H$3:$H$25),SUMIF(Synthése!$F$3:$F$25,Données!C279,Synthése!$I$3:$I$25)))</f>
        <v/>
      </c>
    </row>
    <row r="280" spans="7:13" x14ac:dyDescent="0.25">
      <c r="G280" t="str">
        <f t="shared" si="12"/>
        <v/>
      </c>
      <c r="H280" s="18" t="str">
        <f t="shared" si="13"/>
        <v/>
      </c>
      <c r="L280" s="2" t="str">
        <f t="shared" si="14"/>
        <v/>
      </c>
      <c r="M280" s="19" t="str">
        <f>IF(G280="","",IF(G280="PAR",SUMIF(Synthése!$F$3:$F$25,Données!C280,Synthése!$H$3:$H$25),SUMIF(Synthése!$F$3:$F$25,Données!C280,Synthése!$I$3:$I$25)))</f>
        <v/>
      </c>
    </row>
    <row r="281" spans="7:13" x14ac:dyDescent="0.25">
      <c r="G281" t="str">
        <f t="shared" si="12"/>
        <v/>
      </c>
      <c r="H281" s="18" t="str">
        <f t="shared" si="13"/>
        <v/>
      </c>
      <c r="L281" s="2" t="str">
        <f t="shared" si="14"/>
        <v/>
      </c>
      <c r="M281" s="19" t="str">
        <f>IF(G281="","",IF(G281="PAR",SUMIF(Synthése!$F$3:$F$25,Données!C281,Synthése!$H$3:$H$25),SUMIF(Synthése!$F$3:$F$25,Données!C281,Synthése!$I$3:$I$25)))</f>
        <v/>
      </c>
    </row>
    <row r="282" spans="7:13" x14ac:dyDescent="0.25">
      <c r="G282" t="str">
        <f t="shared" si="12"/>
        <v/>
      </c>
      <c r="H282" s="18" t="str">
        <f t="shared" si="13"/>
        <v/>
      </c>
      <c r="L282" s="2" t="str">
        <f t="shared" si="14"/>
        <v/>
      </c>
      <c r="M282" s="19" t="str">
        <f>IF(G282="","",IF(G282="PAR",SUMIF(Synthése!$F$3:$F$25,Données!C282,Synthése!$H$3:$H$25),SUMIF(Synthése!$F$3:$F$25,Données!C282,Synthése!$I$3:$I$25)))</f>
        <v/>
      </c>
    </row>
    <row r="283" spans="7:13" x14ac:dyDescent="0.25">
      <c r="G283" t="str">
        <f t="shared" si="12"/>
        <v/>
      </c>
      <c r="H283" s="18" t="str">
        <f t="shared" si="13"/>
        <v/>
      </c>
      <c r="L283" s="2" t="str">
        <f t="shared" si="14"/>
        <v/>
      </c>
      <c r="M283" s="19" t="str">
        <f>IF(G283="","",IF(G283="PAR",SUMIF(Synthése!$F$3:$F$25,Données!C283,Synthése!$H$3:$H$25),SUMIF(Synthése!$F$3:$F$25,Données!C283,Synthése!$I$3:$I$25)))</f>
        <v/>
      </c>
    </row>
    <row r="284" spans="7:13" x14ac:dyDescent="0.25">
      <c r="G284" t="str">
        <f t="shared" si="12"/>
        <v/>
      </c>
      <c r="H284" s="18" t="str">
        <f t="shared" si="13"/>
        <v/>
      </c>
      <c r="L284" s="2" t="str">
        <f t="shared" si="14"/>
        <v/>
      </c>
      <c r="M284" s="19" t="str">
        <f>IF(G284="","",IF(G284="PAR",SUMIF(Synthése!$F$3:$F$25,Données!C284,Synthése!$H$3:$H$25),SUMIF(Synthése!$F$3:$F$25,Données!C284,Synthése!$I$3:$I$25)))</f>
        <v/>
      </c>
    </row>
    <row r="285" spans="7:13" x14ac:dyDescent="0.25">
      <c r="G285" t="str">
        <f t="shared" si="12"/>
        <v/>
      </c>
      <c r="H285" s="18" t="str">
        <f t="shared" si="13"/>
        <v/>
      </c>
      <c r="L285" s="2" t="str">
        <f t="shared" si="14"/>
        <v/>
      </c>
      <c r="M285" s="19" t="str">
        <f>IF(G285="","",IF(G285="PAR",SUMIF(Synthése!$F$3:$F$25,Données!C285,Synthése!$H$3:$H$25),SUMIF(Synthése!$F$3:$F$25,Données!C285,Synthése!$I$3:$I$25)))</f>
        <v/>
      </c>
    </row>
    <row r="286" spans="7:13" x14ac:dyDescent="0.25">
      <c r="G286" t="str">
        <f t="shared" si="12"/>
        <v/>
      </c>
      <c r="H286" s="18" t="str">
        <f t="shared" si="13"/>
        <v/>
      </c>
      <c r="L286" s="2" t="str">
        <f t="shared" si="14"/>
        <v/>
      </c>
      <c r="M286" s="19" t="str">
        <f>IF(G286="","",IF(G286="PAR",SUMIF(Synthése!$F$3:$F$25,Données!C286,Synthése!$H$3:$H$25),SUMIF(Synthése!$F$3:$F$25,Données!C286,Synthése!$I$3:$I$25)))</f>
        <v/>
      </c>
    </row>
    <row r="287" spans="7:13" x14ac:dyDescent="0.25">
      <c r="G287" t="str">
        <f t="shared" si="12"/>
        <v/>
      </c>
      <c r="H287" s="18" t="str">
        <f t="shared" si="13"/>
        <v/>
      </c>
      <c r="L287" s="2" t="str">
        <f t="shared" si="14"/>
        <v/>
      </c>
      <c r="M287" s="19" t="str">
        <f>IF(G287="","",IF(G287="PAR",SUMIF(Synthése!$F$3:$F$25,Données!C287,Synthése!$H$3:$H$25),SUMIF(Synthése!$F$3:$F$25,Données!C287,Synthése!$I$3:$I$25)))</f>
        <v/>
      </c>
    </row>
    <row r="288" spans="7:13" x14ac:dyDescent="0.25">
      <c r="G288" t="str">
        <f t="shared" si="12"/>
        <v/>
      </c>
      <c r="H288" s="18" t="str">
        <f t="shared" si="13"/>
        <v/>
      </c>
      <c r="L288" s="2" t="str">
        <f t="shared" si="14"/>
        <v/>
      </c>
      <c r="M288" s="19" t="str">
        <f>IF(G288="","",IF(G288="PAR",SUMIF(Synthése!$F$3:$F$25,Données!C288,Synthése!$H$3:$H$25),SUMIF(Synthése!$F$3:$F$25,Données!C288,Synthése!$I$3:$I$25)))</f>
        <v/>
      </c>
    </row>
    <row r="289" spans="7:13" x14ac:dyDescent="0.25">
      <c r="G289" t="str">
        <f t="shared" si="12"/>
        <v/>
      </c>
      <c r="H289" s="18" t="str">
        <f t="shared" si="13"/>
        <v/>
      </c>
      <c r="L289" s="2" t="str">
        <f t="shared" si="14"/>
        <v/>
      </c>
      <c r="M289" s="19" t="str">
        <f>IF(G289="","",IF(G289="PAR",SUMIF(Synthése!$F$3:$F$25,Données!C289,Synthése!$H$3:$H$25),SUMIF(Synthése!$F$3:$F$25,Données!C289,Synthése!$I$3:$I$25)))</f>
        <v/>
      </c>
    </row>
    <row r="290" spans="7:13" x14ac:dyDescent="0.25">
      <c r="G290" t="str">
        <f t="shared" si="12"/>
        <v/>
      </c>
      <c r="H290" s="18" t="str">
        <f t="shared" si="13"/>
        <v/>
      </c>
      <c r="L290" s="2" t="str">
        <f t="shared" si="14"/>
        <v/>
      </c>
      <c r="M290" s="19" t="str">
        <f>IF(G290="","",IF(G290="PAR",SUMIF(Synthése!$F$3:$F$25,Données!C290,Synthése!$H$3:$H$25),SUMIF(Synthése!$F$3:$F$25,Données!C290,Synthése!$I$3:$I$25)))</f>
        <v/>
      </c>
    </row>
    <row r="291" spans="7:13" x14ac:dyDescent="0.25">
      <c r="G291" t="str">
        <f t="shared" si="12"/>
        <v/>
      </c>
      <c r="H291" s="18" t="str">
        <f t="shared" si="13"/>
        <v/>
      </c>
      <c r="L291" s="2" t="str">
        <f t="shared" si="14"/>
        <v/>
      </c>
      <c r="M291" s="19" t="str">
        <f>IF(G291="","",IF(G291="PAR",SUMIF(Synthése!$F$3:$F$25,Données!C291,Synthése!$H$3:$H$25),SUMIF(Synthése!$F$3:$F$25,Données!C291,Synthése!$I$3:$I$25)))</f>
        <v/>
      </c>
    </row>
    <row r="292" spans="7:13" x14ac:dyDescent="0.25">
      <c r="G292" t="str">
        <f t="shared" si="12"/>
        <v/>
      </c>
      <c r="H292" s="18" t="str">
        <f t="shared" si="13"/>
        <v/>
      </c>
      <c r="L292" s="2" t="str">
        <f t="shared" si="14"/>
        <v/>
      </c>
      <c r="M292" s="19" t="str">
        <f>IF(G292="","",IF(G292="PAR",SUMIF(Synthése!$F$3:$F$25,Données!C292,Synthése!$H$3:$H$25),SUMIF(Synthése!$F$3:$F$25,Données!C292,Synthése!$I$3:$I$25)))</f>
        <v/>
      </c>
    </row>
    <row r="293" spans="7:13" x14ac:dyDescent="0.25">
      <c r="G293" t="str">
        <f t="shared" si="12"/>
        <v/>
      </c>
      <c r="H293" s="18" t="str">
        <f t="shared" si="13"/>
        <v/>
      </c>
      <c r="L293" s="2" t="str">
        <f t="shared" si="14"/>
        <v/>
      </c>
      <c r="M293" s="19" t="str">
        <f>IF(G293="","",IF(G293="PAR",SUMIF(Synthése!$F$3:$F$25,Données!C293,Synthése!$H$3:$H$25),SUMIF(Synthése!$F$3:$F$25,Données!C293,Synthése!$I$3:$I$25)))</f>
        <v/>
      </c>
    </row>
    <row r="294" spans="7:13" x14ac:dyDescent="0.25">
      <c r="G294" t="str">
        <f t="shared" si="12"/>
        <v/>
      </c>
      <c r="H294" s="18" t="str">
        <f t="shared" si="13"/>
        <v/>
      </c>
      <c r="L294" s="2" t="str">
        <f t="shared" si="14"/>
        <v/>
      </c>
      <c r="M294" s="19" t="str">
        <f>IF(G294="","",IF(G294="PAR",SUMIF(Synthése!$F$3:$F$25,Données!C294,Synthése!$H$3:$H$25),SUMIF(Synthése!$F$3:$F$25,Données!C294,Synthése!$I$3:$I$25)))</f>
        <v/>
      </c>
    </row>
    <row r="295" spans="7:13" x14ac:dyDescent="0.25">
      <c r="G295" t="str">
        <f t="shared" si="12"/>
        <v/>
      </c>
      <c r="H295" s="18" t="str">
        <f t="shared" si="13"/>
        <v/>
      </c>
      <c r="L295" s="2" t="str">
        <f t="shared" si="14"/>
        <v/>
      </c>
      <c r="M295" s="19" t="str">
        <f>IF(G295="","",IF(G295="PAR",SUMIF(Synthése!$F$3:$F$25,Données!C295,Synthése!$H$3:$H$25),SUMIF(Synthése!$F$3:$F$25,Données!C295,Synthése!$I$3:$I$25)))</f>
        <v/>
      </c>
    </row>
    <row r="296" spans="7:13" x14ac:dyDescent="0.25">
      <c r="G296" t="str">
        <f t="shared" si="12"/>
        <v/>
      </c>
      <c r="H296" s="18" t="str">
        <f t="shared" si="13"/>
        <v/>
      </c>
      <c r="L296" s="2" t="str">
        <f t="shared" si="14"/>
        <v/>
      </c>
      <c r="M296" s="19" t="str">
        <f>IF(G296="","",IF(G296="PAR",SUMIF(Synthése!$F$3:$F$25,Données!C296,Synthése!$H$3:$H$25),SUMIF(Synthése!$F$3:$F$25,Données!C296,Synthése!$I$3:$I$25)))</f>
        <v/>
      </c>
    </row>
    <row r="297" spans="7:13" x14ac:dyDescent="0.25">
      <c r="G297" t="str">
        <f t="shared" si="12"/>
        <v/>
      </c>
      <c r="H297" s="18" t="str">
        <f t="shared" si="13"/>
        <v/>
      </c>
      <c r="L297" s="2" t="str">
        <f t="shared" si="14"/>
        <v/>
      </c>
      <c r="M297" s="19" t="str">
        <f>IF(G297="","",IF(G297="PAR",SUMIF(Synthése!$F$3:$F$25,Données!C297,Synthése!$H$3:$H$25),SUMIF(Synthése!$F$3:$F$25,Données!C297,Synthése!$I$3:$I$25)))</f>
        <v/>
      </c>
    </row>
    <row r="298" spans="7:13" x14ac:dyDescent="0.25">
      <c r="G298" t="str">
        <f t="shared" si="12"/>
        <v/>
      </c>
      <c r="H298" s="18" t="str">
        <f t="shared" si="13"/>
        <v/>
      </c>
      <c r="L298" s="2" t="str">
        <f t="shared" si="14"/>
        <v/>
      </c>
      <c r="M298" s="19" t="str">
        <f>IF(G298="","",IF(G298="PAR",SUMIF(Synthése!$F$3:$F$25,Données!C298,Synthése!$H$3:$H$25),SUMIF(Synthése!$F$3:$F$25,Données!C298,Synthése!$I$3:$I$25)))</f>
        <v/>
      </c>
    </row>
    <row r="299" spans="7:13" x14ac:dyDescent="0.25">
      <c r="G299" t="str">
        <f t="shared" si="12"/>
        <v/>
      </c>
      <c r="H299" s="18" t="str">
        <f t="shared" si="13"/>
        <v/>
      </c>
      <c r="L299" s="2" t="str">
        <f t="shared" si="14"/>
        <v/>
      </c>
      <c r="M299" s="19" t="str">
        <f>IF(G299="","",IF(G299="PAR",SUMIF(Synthése!$F$3:$F$25,Données!C299,Synthése!$H$3:$H$25),SUMIF(Synthése!$F$3:$F$25,Données!C299,Synthése!$I$3:$I$25)))</f>
        <v/>
      </c>
    </row>
    <row r="300" spans="7:13" x14ac:dyDescent="0.25">
      <c r="G300" t="str">
        <f t="shared" si="12"/>
        <v/>
      </c>
      <c r="H300" s="18" t="str">
        <f t="shared" si="13"/>
        <v/>
      </c>
      <c r="L300" s="2" t="str">
        <f t="shared" si="14"/>
        <v/>
      </c>
      <c r="M300" s="19" t="str">
        <f>IF(G300="","",IF(G300="PAR",SUMIF(Synthése!$F$3:$F$25,Données!C300,Synthése!$H$3:$H$25),SUMIF(Synthése!$F$3:$F$25,Données!C300,Synthése!$I$3:$I$25)))</f>
        <v/>
      </c>
    </row>
    <row r="301" spans="7:13" x14ac:dyDescent="0.25">
      <c r="G301" t="str">
        <f t="shared" si="12"/>
        <v/>
      </c>
      <c r="H301" s="18" t="str">
        <f t="shared" si="13"/>
        <v/>
      </c>
      <c r="L301" s="2" t="str">
        <f t="shared" si="14"/>
        <v/>
      </c>
      <c r="M301" s="19" t="str">
        <f>IF(G301="","",IF(G301="PAR",SUMIF(Synthése!$F$3:$F$25,Données!C301,Synthése!$H$3:$H$25),SUMIF(Synthése!$F$3:$F$25,Données!C301,Synthése!$I$3:$I$25)))</f>
        <v/>
      </c>
    </row>
    <row r="302" spans="7:13" x14ac:dyDescent="0.25">
      <c r="G302" t="str">
        <f t="shared" si="12"/>
        <v/>
      </c>
      <c r="H302" s="18" t="str">
        <f t="shared" si="13"/>
        <v/>
      </c>
      <c r="L302" s="2" t="str">
        <f t="shared" si="14"/>
        <v/>
      </c>
      <c r="M302" s="19" t="str">
        <f>IF(G302="","",IF(G302="PAR",SUMIF(Synthése!$F$3:$F$25,Données!C302,Synthése!$H$3:$H$25),SUMIF(Synthése!$F$3:$F$25,Données!C302,Synthése!$I$3:$I$25)))</f>
        <v/>
      </c>
    </row>
    <row r="303" spans="7:13" x14ac:dyDescent="0.25">
      <c r="G303" t="str">
        <f t="shared" si="12"/>
        <v/>
      </c>
      <c r="H303" s="18" t="str">
        <f t="shared" si="13"/>
        <v/>
      </c>
      <c r="L303" s="2" t="str">
        <f t="shared" si="14"/>
        <v/>
      </c>
      <c r="M303" s="19" t="str">
        <f>IF(G303="","",IF(G303="PAR",SUMIF(Synthése!$F$3:$F$25,Données!C303,Synthése!$H$3:$H$25),SUMIF(Synthése!$F$3:$F$25,Données!C303,Synthése!$I$3:$I$25)))</f>
        <v/>
      </c>
    </row>
    <row r="304" spans="7:13" x14ac:dyDescent="0.25">
      <c r="G304" t="str">
        <f t="shared" si="12"/>
        <v/>
      </c>
      <c r="H304" s="18" t="str">
        <f t="shared" si="13"/>
        <v/>
      </c>
      <c r="L304" s="2" t="str">
        <f t="shared" si="14"/>
        <v/>
      </c>
      <c r="M304" s="19" t="str">
        <f>IF(G304="","",IF(G304="PAR",SUMIF(Synthése!$F$3:$F$25,Données!C304,Synthése!$H$3:$H$25),SUMIF(Synthése!$F$3:$F$25,Données!C304,Synthése!$I$3:$I$25)))</f>
        <v/>
      </c>
    </row>
    <row r="305" spans="7:13" x14ac:dyDescent="0.25">
      <c r="G305" t="str">
        <f t="shared" si="12"/>
        <v/>
      </c>
      <c r="H305" s="18" t="str">
        <f t="shared" si="13"/>
        <v/>
      </c>
      <c r="L305" s="2" t="str">
        <f t="shared" si="14"/>
        <v/>
      </c>
      <c r="M305" s="19" t="str">
        <f>IF(G305="","",IF(G305="PAR",SUMIF(Synthése!$F$3:$F$25,Données!C305,Synthése!$H$3:$H$25),SUMIF(Synthése!$F$3:$F$25,Données!C305,Synthése!$I$3:$I$25)))</f>
        <v/>
      </c>
    </row>
    <row r="306" spans="7:13" x14ac:dyDescent="0.25">
      <c r="G306" t="str">
        <f t="shared" si="12"/>
        <v/>
      </c>
      <c r="H306" s="18" t="str">
        <f t="shared" si="13"/>
        <v/>
      </c>
      <c r="L306" s="2" t="str">
        <f t="shared" si="14"/>
        <v/>
      </c>
      <c r="M306" s="19" t="str">
        <f>IF(G306="","",IF(G306="PAR",SUMIF(Synthése!$F$3:$F$25,Données!C306,Synthése!$H$3:$H$25),SUMIF(Synthése!$F$3:$F$25,Données!C306,Synthése!$I$3:$I$25)))</f>
        <v/>
      </c>
    </row>
    <row r="307" spans="7:13" x14ac:dyDescent="0.25">
      <c r="G307" t="str">
        <f t="shared" si="12"/>
        <v/>
      </c>
      <c r="H307" s="18" t="str">
        <f t="shared" si="13"/>
        <v/>
      </c>
      <c r="L307" s="2" t="str">
        <f t="shared" si="14"/>
        <v/>
      </c>
      <c r="M307" s="19" t="str">
        <f>IF(G307="","",IF(G307="PAR",SUMIF(Synthése!$F$3:$F$25,Données!C307,Synthése!$H$3:$H$25),SUMIF(Synthése!$F$3:$F$25,Données!C307,Synthése!$I$3:$I$25)))</f>
        <v/>
      </c>
    </row>
    <row r="308" spans="7:13" x14ac:dyDescent="0.25">
      <c r="G308" t="str">
        <f t="shared" si="12"/>
        <v/>
      </c>
      <c r="H308" s="18" t="str">
        <f t="shared" si="13"/>
        <v/>
      </c>
      <c r="L308" s="2" t="str">
        <f t="shared" si="14"/>
        <v/>
      </c>
      <c r="M308" s="19" t="str">
        <f>IF(G308="","",IF(G308="PAR",SUMIF(Synthése!$F$3:$F$25,Données!C308,Synthése!$H$3:$H$25),SUMIF(Synthése!$F$3:$F$25,Données!C308,Synthése!$I$3:$I$25)))</f>
        <v/>
      </c>
    </row>
    <row r="309" spans="7:13" x14ac:dyDescent="0.25">
      <c r="G309" t="str">
        <f t="shared" si="12"/>
        <v/>
      </c>
      <c r="H309" s="18" t="str">
        <f t="shared" si="13"/>
        <v/>
      </c>
      <c r="L309" s="2" t="str">
        <f t="shared" si="14"/>
        <v/>
      </c>
      <c r="M309" s="19" t="str">
        <f>IF(G309="","",IF(G309="PAR",SUMIF(Synthése!$F$3:$F$25,Données!C309,Synthése!$H$3:$H$25),SUMIF(Synthése!$F$3:$F$25,Données!C309,Synthése!$I$3:$I$25)))</f>
        <v/>
      </c>
    </row>
    <row r="310" spans="7:13" x14ac:dyDescent="0.25">
      <c r="G310" t="str">
        <f t="shared" si="12"/>
        <v/>
      </c>
      <c r="H310" s="18" t="str">
        <f t="shared" si="13"/>
        <v/>
      </c>
      <c r="L310" s="2" t="str">
        <f t="shared" si="14"/>
        <v/>
      </c>
      <c r="M310" s="19" t="str">
        <f>IF(G310="","",IF(G310="PAR",SUMIF(Synthése!$F$3:$F$25,Données!C310,Synthése!$H$3:$H$25),SUMIF(Synthése!$F$3:$F$25,Données!C310,Synthése!$I$3:$I$25)))</f>
        <v/>
      </c>
    </row>
    <row r="311" spans="7:13" x14ac:dyDescent="0.25">
      <c r="G311" t="str">
        <f t="shared" si="12"/>
        <v/>
      </c>
      <c r="H311" s="18" t="str">
        <f t="shared" si="13"/>
        <v/>
      </c>
      <c r="L311" s="2" t="str">
        <f t="shared" si="14"/>
        <v/>
      </c>
      <c r="M311" s="19" t="str">
        <f>IF(G311="","",IF(G311="PAR",SUMIF(Synthése!$F$3:$F$25,Données!C311,Synthése!$H$3:$H$25),SUMIF(Synthése!$F$3:$F$25,Données!C311,Synthése!$I$3:$I$25)))</f>
        <v/>
      </c>
    </row>
    <row r="312" spans="7:13" x14ac:dyDescent="0.25">
      <c r="G312" t="str">
        <f t="shared" si="12"/>
        <v/>
      </c>
      <c r="H312" s="18" t="str">
        <f t="shared" si="13"/>
        <v/>
      </c>
      <c r="L312" s="2" t="str">
        <f t="shared" si="14"/>
        <v/>
      </c>
      <c r="M312" s="19" t="str">
        <f>IF(G312="","",IF(G312="PAR",SUMIF(Synthése!$F$3:$F$25,Données!C312,Synthése!$H$3:$H$25),SUMIF(Synthése!$F$3:$F$25,Données!C312,Synthése!$I$3:$I$25)))</f>
        <v/>
      </c>
    </row>
    <row r="313" spans="7:13" x14ac:dyDescent="0.25">
      <c r="G313" t="str">
        <f t="shared" si="12"/>
        <v/>
      </c>
      <c r="H313" s="18" t="str">
        <f t="shared" si="13"/>
        <v/>
      </c>
      <c r="L313" s="2" t="str">
        <f t="shared" si="14"/>
        <v/>
      </c>
      <c r="M313" s="19" t="str">
        <f>IF(G313="","",IF(G313="PAR",SUMIF(Synthése!$F$3:$F$25,Données!C313,Synthése!$H$3:$H$25),SUMIF(Synthése!$F$3:$F$25,Données!C313,Synthése!$I$3:$I$25)))</f>
        <v/>
      </c>
    </row>
    <row r="314" spans="7:13" x14ac:dyDescent="0.25">
      <c r="G314" t="str">
        <f t="shared" si="12"/>
        <v/>
      </c>
      <c r="H314" s="18" t="str">
        <f t="shared" si="13"/>
        <v/>
      </c>
      <c r="L314" s="2" t="str">
        <f t="shared" si="14"/>
        <v/>
      </c>
      <c r="M314" s="19" t="str">
        <f>IF(G314="","",IF(G314="PAR",SUMIF(Synthése!$F$3:$F$25,Données!C314,Synthése!$H$3:$H$25),SUMIF(Synthése!$F$3:$F$25,Données!C314,Synthése!$I$3:$I$25)))</f>
        <v/>
      </c>
    </row>
    <row r="315" spans="7:13" x14ac:dyDescent="0.25">
      <c r="G315" t="str">
        <f t="shared" si="12"/>
        <v/>
      </c>
      <c r="H315" s="18" t="str">
        <f t="shared" si="13"/>
        <v/>
      </c>
      <c r="L315" s="2" t="str">
        <f t="shared" si="14"/>
        <v/>
      </c>
      <c r="M315" s="19" t="str">
        <f>IF(G315="","",IF(G315="PAR",SUMIF(Synthése!$F$3:$F$25,Données!C315,Synthése!$H$3:$H$25),SUMIF(Synthése!$F$3:$F$25,Données!C315,Synthése!$I$3:$I$25)))</f>
        <v/>
      </c>
    </row>
    <row r="316" spans="7:13" x14ac:dyDescent="0.25">
      <c r="G316" t="str">
        <f t="shared" si="12"/>
        <v/>
      </c>
      <c r="H316" s="18" t="str">
        <f t="shared" si="13"/>
        <v/>
      </c>
      <c r="L316" s="2" t="str">
        <f t="shared" si="14"/>
        <v/>
      </c>
      <c r="M316" s="19" t="str">
        <f>IF(G316="","",IF(G316="PAR",SUMIF(Synthése!$F$3:$F$25,Données!C316,Synthése!$H$3:$H$25),SUMIF(Synthése!$F$3:$F$25,Données!C316,Synthése!$I$3:$I$25)))</f>
        <v/>
      </c>
    </row>
    <row r="317" spans="7:13" x14ac:dyDescent="0.25">
      <c r="G317" t="str">
        <f t="shared" si="12"/>
        <v/>
      </c>
      <c r="H317" s="18" t="str">
        <f t="shared" si="13"/>
        <v/>
      </c>
      <c r="L317" s="2" t="str">
        <f t="shared" si="14"/>
        <v/>
      </c>
      <c r="M317" s="19" t="str">
        <f>IF(G317="","",IF(G317="PAR",SUMIF(Synthése!$F$3:$F$25,Données!C317,Synthése!$H$3:$H$25),SUMIF(Synthése!$F$3:$F$25,Données!C317,Synthése!$I$3:$I$25)))</f>
        <v/>
      </c>
    </row>
    <row r="318" spans="7:13" x14ac:dyDescent="0.25">
      <c r="G318" t="str">
        <f t="shared" si="12"/>
        <v/>
      </c>
      <c r="H318" s="18" t="str">
        <f t="shared" si="13"/>
        <v/>
      </c>
      <c r="L318" s="2" t="str">
        <f t="shared" si="14"/>
        <v/>
      </c>
      <c r="M318" s="19" t="str">
        <f>IF(G318="","",IF(G318="PAR",SUMIF(Synthése!$F$3:$F$25,Données!C318,Synthése!$H$3:$H$25),SUMIF(Synthése!$F$3:$F$25,Données!C318,Synthése!$I$3:$I$25)))</f>
        <v/>
      </c>
    </row>
    <row r="319" spans="7:13" x14ac:dyDescent="0.25">
      <c r="G319" t="str">
        <f t="shared" si="12"/>
        <v/>
      </c>
      <c r="H319" s="18" t="str">
        <f t="shared" si="13"/>
        <v/>
      </c>
      <c r="L319" s="2" t="str">
        <f t="shared" si="14"/>
        <v/>
      </c>
      <c r="M319" s="19" t="str">
        <f>IF(G319="","",IF(G319="PAR",SUMIF(Synthése!$F$3:$F$25,Données!C319,Synthése!$H$3:$H$25),SUMIF(Synthése!$F$3:$F$25,Données!C319,Synthése!$I$3:$I$25)))</f>
        <v/>
      </c>
    </row>
    <row r="320" spans="7:13" x14ac:dyDescent="0.25">
      <c r="G320" t="str">
        <f t="shared" si="12"/>
        <v/>
      </c>
      <c r="H320" s="18" t="str">
        <f t="shared" si="13"/>
        <v/>
      </c>
      <c r="L320" s="2" t="str">
        <f t="shared" si="14"/>
        <v/>
      </c>
      <c r="M320" s="19" t="str">
        <f>IF(G320="","",IF(G320="PAR",SUMIF(Synthése!$F$3:$F$25,Données!C320,Synthése!$H$3:$H$25),SUMIF(Synthése!$F$3:$F$25,Données!C320,Synthése!$I$3:$I$25)))</f>
        <v/>
      </c>
    </row>
    <row r="321" spans="7:13" x14ac:dyDescent="0.25">
      <c r="G321" t="str">
        <f t="shared" si="12"/>
        <v/>
      </c>
      <c r="H321" s="18" t="str">
        <f t="shared" si="13"/>
        <v/>
      </c>
      <c r="L321" s="2" t="str">
        <f t="shared" si="14"/>
        <v/>
      </c>
      <c r="M321" s="19" t="str">
        <f>IF(G321="","",IF(G321="PAR",SUMIF(Synthése!$F$3:$F$25,Données!C321,Synthése!$H$3:$H$25),SUMIF(Synthése!$F$3:$F$25,Données!C321,Synthése!$I$3:$I$25)))</f>
        <v/>
      </c>
    </row>
    <row r="322" spans="7:13" x14ac:dyDescent="0.25">
      <c r="G322" t="str">
        <f t="shared" si="12"/>
        <v/>
      </c>
      <c r="H322" s="18" t="str">
        <f t="shared" si="13"/>
        <v/>
      </c>
      <c r="L322" s="2" t="str">
        <f t="shared" si="14"/>
        <v/>
      </c>
      <c r="M322" s="19" t="str">
        <f>IF(G322="","",IF(G322="PAR",SUMIF(Synthése!$F$3:$F$25,Données!C322,Synthése!$H$3:$H$25),SUMIF(Synthése!$F$3:$F$25,Données!C322,Synthése!$I$3:$I$25)))</f>
        <v/>
      </c>
    </row>
    <row r="323" spans="7:13" x14ac:dyDescent="0.25">
      <c r="G323" t="str">
        <f t="shared" si="12"/>
        <v/>
      </c>
      <c r="H323" s="18" t="str">
        <f t="shared" si="13"/>
        <v/>
      </c>
      <c r="L323" s="2" t="str">
        <f t="shared" si="14"/>
        <v/>
      </c>
      <c r="M323" s="19" t="str">
        <f>IF(G323="","",IF(G323="PAR",SUMIF(Synthése!$F$3:$F$25,Données!C323,Synthése!$H$3:$H$25),SUMIF(Synthése!$F$3:$F$25,Données!C323,Synthése!$I$3:$I$25)))</f>
        <v/>
      </c>
    </row>
    <row r="324" spans="7:13" x14ac:dyDescent="0.25">
      <c r="G324" t="str">
        <f t="shared" si="12"/>
        <v/>
      </c>
      <c r="H324" s="18" t="str">
        <f t="shared" si="13"/>
        <v/>
      </c>
      <c r="L324" s="2" t="str">
        <f t="shared" si="14"/>
        <v/>
      </c>
      <c r="M324" s="19" t="str">
        <f>IF(G324="","",IF(G324="PAR",SUMIF(Synthése!$F$3:$F$25,Données!C324,Synthése!$H$3:$H$25),SUMIF(Synthése!$F$3:$F$25,Données!C324,Synthése!$I$3:$I$25)))</f>
        <v/>
      </c>
    </row>
    <row r="325" spans="7:13" x14ac:dyDescent="0.25">
      <c r="G325" t="str">
        <f t="shared" ref="G325:G388" si="15">IF(E325&gt;0,"PAR",IF(F325&gt;0,"PANR",""))</f>
        <v/>
      </c>
      <c r="H325" s="18" t="str">
        <f t="shared" ref="H325:H388" si="16">IF(G325="","",IF(G325="PAR",ROUND(M325/E325,2),ROUND(M325/F325,2)))</f>
        <v/>
      </c>
      <c r="L325" s="2" t="str">
        <f t="shared" ref="L325:L388" si="17">IF(K325="","",LEN(K325)-LEN(SUBSTITUTE(K325,"-",""))+1)</f>
        <v/>
      </c>
      <c r="M325" s="19" t="str">
        <f>IF(G325="","",IF(G325="PAR",SUMIF(Synthése!$F$3:$F$25,Données!C325,Synthése!$H$3:$H$25),SUMIF(Synthése!$F$3:$F$25,Données!C325,Synthése!$I$3:$I$25)))</f>
        <v/>
      </c>
    </row>
    <row r="326" spans="7:13" x14ac:dyDescent="0.25">
      <c r="G326" t="str">
        <f t="shared" si="15"/>
        <v/>
      </c>
      <c r="H326" s="18" t="str">
        <f t="shared" si="16"/>
        <v/>
      </c>
      <c r="L326" s="2" t="str">
        <f t="shared" si="17"/>
        <v/>
      </c>
      <c r="M326" s="19" t="str">
        <f>IF(G326="","",IF(G326="PAR",SUMIF(Synthése!$F$3:$F$25,Données!C326,Synthése!$H$3:$H$25),SUMIF(Synthése!$F$3:$F$25,Données!C326,Synthése!$I$3:$I$25)))</f>
        <v/>
      </c>
    </row>
    <row r="327" spans="7:13" x14ac:dyDescent="0.25">
      <c r="G327" t="str">
        <f t="shared" si="15"/>
        <v/>
      </c>
      <c r="H327" s="18" t="str">
        <f t="shared" si="16"/>
        <v/>
      </c>
      <c r="L327" s="2" t="str">
        <f t="shared" si="17"/>
        <v/>
      </c>
      <c r="M327" s="19" t="str">
        <f>IF(G327="","",IF(G327="PAR",SUMIF(Synthése!$F$3:$F$25,Données!C327,Synthése!$H$3:$H$25),SUMIF(Synthése!$F$3:$F$25,Données!C327,Synthése!$I$3:$I$25)))</f>
        <v/>
      </c>
    </row>
    <row r="328" spans="7:13" x14ac:dyDescent="0.25">
      <c r="G328" t="str">
        <f t="shared" si="15"/>
        <v/>
      </c>
      <c r="H328" s="18" t="str">
        <f t="shared" si="16"/>
        <v/>
      </c>
      <c r="L328" s="2" t="str">
        <f t="shared" si="17"/>
        <v/>
      </c>
      <c r="M328" s="19" t="str">
        <f>IF(G328="","",IF(G328="PAR",SUMIF(Synthése!$F$3:$F$25,Données!C328,Synthése!$H$3:$H$25),SUMIF(Synthése!$F$3:$F$25,Données!C328,Synthése!$I$3:$I$25)))</f>
        <v/>
      </c>
    </row>
    <row r="329" spans="7:13" x14ac:dyDescent="0.25">
      <c r="G329" t="str">
        <f t="shared" si="15"/>
        <v/>
      </c>
      <c r="H329" s="18" t="str">
        <f t="shared" si="16"/>
        <v/>
      </c>
      <c r="L329" s="2" t="str">
        <f t="shared" si="17"/>
        <v/>
      </c>
      <c r="M329" s="19" t="str">
        <f>IF(G329="","",IF(G329="PAR",SUMIF(Synthése!$F$3:$F$25,Données!C329,Synthése!$H$3:$H$25),SUMIF(Synthése!$F$3:$F$25,Données!C329,Synthése!$I$3:$I$25)))</f>
        <v/>
      </c>
    </row>
    <row r="330" spans="7:13" x14ac:dyDescent="0.25">
      <c r="G330" t="str">
        <f t="shared" si="15"/>
        <v/>
      </c>
      <c r="H330" s="18" t="str">
        <f t="shared" si="16"/>
        <v/>
      </c>
      <c r="L330" s="2" t="str">
        <f t="shared" si="17"/>
        <v/>
      </c>
      <c r="M330" s="19" t="str">
        <f>IF(G330="","",IF(G330="PAR",SUMIF(Synthése!$F$3:$F$25,Données!C330,Synthése!$H$3:$H$25),SUMIF(Synthése!$F$3:$F$25,Données!C330,Synthése!$I$3:$I$25)))</f>
        <v/>
      </c>
    </row>
    <row r="331" spans="7:13" x14ac:dyDescent="0.25">
      <c r="G331" t="str">
        <f t="shared" si="15"/>
        <v/>
      </c>
      <c r="H331" s="18" t="str">
        <f t="shared" si="16"/>
        <v/>
      </c>
      <c r="L331" s="2" t="str">
        <f t="shared" si="17"/>
        <v/>
      </c>
      <c r="M331" s="19" t="str">
        <f>IF(G331="","",IF(G331="PAR",SUMIF(Synthése!$F$3:$F$25,Données!C331,Synthése!$H$3:$H$25),SUMIF(Synthése!$F$3:$F$25,Données!C331,Synthése!$I$3:$I$25)))</f>
        <v/>
      </c>
    </row>
    <row r="332" spans="7:13" x14ac:dyDescent="0.25">
      <c r="G332" t="str">
        <f t="shared" si="15"/>
        <v/>
      </c>
      <c r="H332" s="18" t="str">
        <f t="shared" si="16"/>
        <v/>
      </c>
      <c r="L332" s="2" t="str">
        <f t="shared" si="17"/>
        <v/>
      </c>
      <c r="M332" s="19" t="str">
        <f>IF(G332="","",IF(G332="PAR",SUMIF(Synthése!$F$3:$F$25,Données!C332,Synthése!$H$3:$H$25),SUMIF(Synthése!$F$3:$F$25,Données!C332,Synthése!$I$3:$I$25)))</f>
        <v/>
      </c>
    </row>
    <row r="333" spans="7:13" x14ac:dyDescent="0.25">
      <c r="G333" t="str">
        <f t="shared" si="15"/>
        <v/>
      </c>
      <c r="H333" s="18" t="str">
        <f t="shared" si="16"/>
        <v/>
      </c>
      <c r="L333" s="2" t="str">
        <f t="shared" si="17"/>
        <v/>
      </c>
      <c r="M333" s="19" t="str">
        <f>IF(G333="","",IF(G333="PAR",SUMIF(Synthése!$F$3:$F$25,Données!C333,Synthése!$H$3:$H$25),SUMIF(Synthése!$F$3:$F$25,Données!C333,Synthése!$I$3:$I$25)))</f>
        <v/>
      </c>
    </row>
    <row r="334" spans="7:13" x14ac:dyDescent="0.25">
      <c r="G334" t="str">
        <f t="shared" si="15"/>
        <v/>
      </c>
      <c r="H334" s="18" t="str">
        <f t="shared" si="16"/>
        <v/>
      </c>
      <c r="L334" s="2" t="str">
        <f t="shared" si="17"/>
        <v/>
      </c>
      <c r="M334" s="19" t="str">
        <f>IF(G334="","",IF(G334="PAR",SUMIF(Synthése!$F$3:$F$25,Données!C334,Synthése!$H$3:$H$25),SUMIF(Synthése!$F$3:$F$25,Données!C334,Synthése!$I$3:$I$25)))</f>
        <v/>
      </c>
    </row>
    <row r="335" spans="7:13" x14ac:dyDescent="0.25">
      <c r="G335" t="str">
        <f t="shared" si="15"/>
        <v/>
      </c>
      <c r="H335" s="18" t="str">
        <f t="shared" si="16"/>
        <v/>
      </c>
      <c r="L335" s="2" t="str">
        <f t="shared" si="17"/>
        <v/>
      </c>
      <c r="M335" s="19" t="str">
        <f>IF(G335="","",IF(G335="PAR",SUMIF(Synthése!$F$3:$F$25,Données!C335,Synthése!$H$3:$H$25),SUMIF(Synthése!$F$3:$F$25,Données!C335,Synthése!$I$3:$I$25)))</f>
        <v/>
      </c>
    </row>
    <row r="336" spans="7:13" x14ac:dyDescent="0.25">
      <c r="G336" t="str">
        <f t="shared" si="15"/>
        <v/>
      </c>
      <c r="H336" s="18" t="str">
        <f t="shared" si="16"/>
        <v/>
      </c>
      <c r="L336" s="2" t="str">
        <f t="shared" si="17"/>
        <v/>
      </c>
      <c r="M336" s="19" t="str">
        <f>IF(G336="","",IF(G336="PAR",SUMIF(Synthése!$F$3:$F$25,Données!C336,Synthése!$H$3:$H$25),SUMIF(Synthése!$F$3:$F$25,Données!C336,Synthése!$I$3:$I$25)))</f>
        <v/>
      </c>
    </row>
    <row r="337" spans="7:13" x14ac:dyDescent="0.25">
      <c r="G337" t="str">
        <f t="shared" si="15"/>
        <v/>
      </c>
      <c r="H337" s="18" t="str">
        <f t="shared" si="16"/>
        <v/>
      </c>
      <c r="L337" s="2" t="str">
        <f t="shared" si="17"/>
        <v/>
      </c>
      <c r="M337" s="19" t="str">
        <f>IF(G337="","",IF(G337="PAR",SUMIF(Synthése!$F$3:$F$25,Données!C337,Synthése!$H$3:$H$25),SUMIF(Synthése!$F$3:$F$25,Données!C337,Synthése!$I$3:$I$25)))</f>
        <v/>
      </c>
    </row>
    <row r="338" spans="7:13" x14ac:dyDescent="0.25">
      <c r="G338" t="str">
        <f t="shared" si="15"/>
        <v/>
      </c>
      <c r="H338" s="18" t="str">
        <f t="shared" si="16"/>
        <v/>
      </c>
      <c r="L338" s="2" t="str">
        <f t="shared" si="17"/>
        <v/>
      </c>
      <c r="M338" s="19" t="str">
        <f>IF(G338="","",IF(G338="PAR",SUMIF(Synthése!$F$3:$F$25,Données!C338,Synthése!$H$3:$H$25),SUMIF(Synthése!$F$3:$F$25,Données!C338,Synthése!$I$3:$I$25)))</f>
        <v/>
      </c>
    </row>
    <row r="339" spans="7:13" x14ac:dyDescent="0.25">
      <c r="G339" t="str">
        <f t="shared" si="15"/>
        <v/>
      </c>
      <c r="H339" s="18" t="str">
        <f t="shared" si="16"/>
        <v/>
      </c>
      <c r="L339" s="2" t="str">
        <f t="shared" si="17"/>
        <v/>
      </c>
      <c r="M339" s="19" t="str">
        <f>IF(G339="","",IF(G339="PAR",SUMIF(Synthése!$F$3:$F$25,Données!C339,Synthése!$H$3:$H$25),SUMIF(Synthése!$F$3:$F$25,Données!C339,Synthése!$I$3:$I$25)))</f>
        <v/>
      </c>
    </row>
    <row r="340" spans="7:13" x14ac:dyDescent="0.25">
      <c r="G340" t="str">
        <f t="shared" si="15"/>
        <v/>
      </c>
      <c r="H340" s="18" t="str">
        <f t="shared" si="16"/>
        <v/>
      </c>
      <c r="L340" s="2" t="str">
        <f t="shared" si="17"/>
        <v/>
      </c>
      <c r="M340" s="19" t="str">
        <f>IF(G340="","",IF(G340="PAR",SUMIF(Synthése!$F$3:$F$25,Données!C340,Synthése!$H$3:$H$25),SUMIF(Synthése!$F$3:$F$25,Données!C340,Synthése!$I$3:$I$25)))</f>
        <v/>
      </c>
    </row>
    <row r="341" spans="7:13" x14ac:dyDescent="0.25">
      <c r="G341" t="str">
        <f t="shared" si="15"/>
        <v/>
      </c>
      <c r="H341" s="18" t="str">
        <f t="shared" si="16"/>
        <v/>
      </c>
      <c r="L341" s="2" t="str">
        <f t="shared" si="17"/>
        <v/>
      </c>
      <c r="M341" s="19" t="str">
        <f>IF(G341="","",IF(G341="PAR",SUMIF(Synthése!$F$3:$F$25,Données!C341,Synthése!$H$3:$H$25),SUMIF(Synthése!$F$3:$F$25,Données!C341,Synthése!$I$3:$I$25)))</f>
        <v/>
      </c>
    </row>
    <row r="342" spans="7:13" x14ac:dyDescent="0.25">
      <c r="G342" t="str">
        <f t="shared" si="15"/>
        <v/>
      </c>
      <c r="H342" s="18" t="str">
        <f t="shared" si="16"/>
        <v/>
      </c>
      <c r="L342" s="2" t="str">
        <f t="shared" si="17"/>
        <v/>
      </c>
      <c r="M342" s="19" t="str">
        <f>IF(G342="","",IF(G342="PAR",SUMIF(Synthése!$F$3:$F$25,Données!C342,Synthése!$H$3:$H$25),SUMIF(Synthése!$F$3:$F$25,Données!C342,Synthése!$I$3:$I$25)))</f>
        <v/>
      </c>
    </row>
    <row r="343" spans="7:13" x14ac:dyDescent="0.25">
      <c r="G343" t="str">
        <f t="shared" si="15"/>
        <v/>
      </c>
      <c r="H343" s="18" t="str">
        <f t="shared" si="16"/>
        <v/>
      </c>
      <c r="L343" s="2" t="str">
        <f t="shared" si="17"/>
        <v/>
      </c>
      <c r="M343" s="19" t="str">
        <f>IF(G343="","",IF(G343="PAR",SUMIF(Synthése!$F$3:$F$25,Données!C343,Synthése!$H$3:$H$25),SUMIF(Synthése!$F$3:$F$25,Données!C343,Synthése!$I$3:$I$25)))</f>
        <v/>
      </c>
    </row>
    <row r="344" spans="7:13" x14ac:dyDescent="0.25">
      <c r="G344" t="str">
        <f t="shared" si="15"/>
        <v/>
      </c>
      <c r="H344" s="18" t="str">
        <f t="shared" si="16"/>
        <v/>
      </c>
      <c r="L344" s="2" t="str">
        <f t="shared" si="17"/>
        <v/>
      </c>
      <c r="M344" s="19" t="str">
        <f>IF(G344="","",IF(G344="PAR",SUMIF(Synthése!$F$3:$F$25,Données!C344,Synthése!$H$3:$H$25),SUMIF(Synthése!$F$3:$F$25,Données!C344,Synthése!$I$3:$I$25)))</f>
        <v/>
      </c>
    </row>
    <row r="345" spans="7:13" x14ac:dyDescent="0.25">
      <c r="G345" t="str">
        <f t="shared" si="15"/>
        <v/>
      </c>
      <c r="H345" s="18" t="str">
        <f t="shared" si="16"/>
        <v/>
      </c>
      <c r="L345" s="2" t="str">
        <f t="shared" si="17"/>
        <v/>
      </c>
      <c r="M345" s="19" t="str">
        <f>IF(G345="","",IF(G345="PAR",SUMIF(Synthése!$F$3:$F$25,Données!C345,Synthése!$H$3:$H$25),SUMIF(Synthése!$F$3:$F$25,Données!C345,Synthése!$I$3:$I$25)))</f>
        <v/>
      </c>
    </row>
    <row r="346" spans="7:13" x14ac:dyDescent="0.25">
      <c r="G346" t="str">
        <f t="shared" si="15"/>
        <v/>
      </c>
      <c r="H346" s="18" t="str">
        <f t="shared" si="16"/>
        <v/>
      </c>
      <c r="L346" s="2" t="str">
        <f t="shared" si="17"/>
        <v/>
      </c>
      <c r="M346" s="19" t="str">
        <f>IF(G346="","",IF(G346="PAR",SUMIF(Synthése!$F$3:$F$25,Données!C346,Synthése!$H$3:$H$25),SUMIF(Synthése!$F$3:$F$25,Données!C346,Synthése!$I$3:$I$25)))</f>
        <v/>
      </c>
    </row>
    <row r="347" spans="7:13" x14ac:dyDescent="0.25">
      <c r="G347" t="str">
        <f t="shared" si="15"/>
        <v/>
      </c>
      <c r="H347" s="18" t="str">
        <f t="shared" si="16"/>
        <v/>
      </c>
      <c r="L347" s="2" t="str">
        <f t="shared" si="17"/>
        <v/>
      </c>
      <c r="M347" s="19" t="str">
        <f>IF(G347="","",IF(G347="PAR",SUMIF(Synthése!$F$3:$F$25,Données!C347,Synthése!$H$3:$H$25),SUMIF(Synthése!$F$3:$F$25,Données!C347,Synthése!$I$3:$I$25)))</f>
        <v/>
      </c>
    </row>
    <row r="348" spans="7:13" x14ac:dyDescent="0.25">
      <c r="G348" t="str">
        <f t="shared" si="15"/>
        <v/>
      </c>
      <c r="H348" s="18" t="str">
        <f t="shared" si="16"/>
        <v/>
      </c>
      <c r="L348" s="2" t="str">
        <f t="shared" si="17"/>
        <v/>
      </c>
      <c r="M348" s="19" t="str">
        <f>IF(G348="","",IF(G348="PAR",SUMIF(Synthése!$F$3:$F$25,Données!C348,Synthése!$H$3:$H$25),SUMIF(Synthése!$F$3:$F$25,Données!C348,Synthése!$I$3:$I$25)))</f>
        <v/>
      </c>
    </row>
    <row r="349" spans="7:13" x14ac:dyDescent="0.25">
      <c r="G349" t="str">
        <f t="shared" si="15"/>
        <v/>
      </c>
      <c r="H349" s="18" t="str">
        <f t="shared" si="16"/>
        <v/>
      </c>
      <c r="L349" s="2" t="str">
        <f t="shared" si="17"/>
        <v/>
      </c>
      <c r="M349" s="19" t="str">
        <f>IF(G349="","",IF(G349="PAR",SUMIF(Synthése!$F$3:$F$25,Données!C349,Synthése!$H$3:$H$25),SUMIF(Synthése!$F$3:$F$25,Données!C349,Synthése!$I$3:$I$25)))</f>
        <v/>
      </c>
    </row>
    <row r="350" spans="7:13" x14ac:dyDescent="0.25">
      <c r="G350" t="str">
        <f t="shared" si="15"/>
        <v/>
      </c>
      <c r="H350" s="18" t="str">
        <f t="shared" si="16"/>
        <v/>
      </c>
      <c r="L350" s="2" t="str">
        <f t="shared" si="17"/>
        <v/>
      </c>
      <c r="M350" s="19" t="str">
        <f>IF(G350="","",IF(G350="PAR",SUMIF(Synthése!$F$3:$F$25,Données!C350,Synthése!$H$3:$H$25),SUMIF(Synthése!$F$3:$F$25,Données!C350,Synthése!$I$3:$I$25)))</f>
        <v/>
      </c>
    </row>
    <row r="351" spans="7:13" x14ac:dyDescent="0.25">
      <c r="G351" t="str">
        <f t="shared" si="15"/>
        <v/>
      </c>
      <c r="H351" s="18" t="str">
        <f t="shared" si="16"/>
        <v/>
      </c>
      <c r="L351" s="2" t="str">
        <f t="shared" si="17"/>
        <v/>
      </c>
      <c r="M351" s="19" t="str">
        <f>IF(G351="","",IF(G351="PAR",SUMIF(Synthése!$F$3:$F$25,Données!C351,Synthése!$H$3:$H$25),SUMIF(Synthése!$F$3:$F$25,Données!C351,Synthése!$I$3:$I$25)))</f>
        <v/>
      </c>
    </row>
    <row r="352" spans="7:13" x14ac:dyDescent="0.25">
      <c r="G352" t="str">
        <f t="shared" si="15"/>
        <v/>
      </c>
      <c r="H352" s="18" t="str">
        <f t="shared" si="16"/>
        <v/>
      </c>
      <c r="L352" s="2" t="str">
        <f t="shared" si="17"/>
        <v/>
      </c>
      <c r="M352" s="19" t="str">
        <f>IF(G352="","",IF(G352="PAR",SUMIF(Synthése!$F$3:$F$25,Données!C352,Synthése!$H$3:$H$25),SUMIF(Synthése!$F$3:$F$25,Données!C352,Synthése!$I$3:$I$25)))</f>
        <v/>
      </c>
    </row>
    <row r="353" spans="7:13" x14ac:dyDescent="0.25">
      <c r="G353" t="str">
        <f t="shared" si="15"/>
        <v/>
      </c>
      <c r="H353" s="18" t="str">
        <f t="shared" si="16"/>
        <v/>
      </c>
      <c r="L353" s="2" t="str">
        <f t="shared" si="17"/>
        <v/>
      </c>
      <c r="M353" s="19" t="str">
        <f>IF(G353="","",IF(G353="PAR",SUMIF(Synthése!$F$3:$F$25,Données!C353,Synthése!$H$3:$H$25),SUMIF(Synthése!$F$3:$F$25,Données!C353,Synthése!$I$3:$I$25)))</f>
        <v/>
      </c>
    </row>
    <row r="354" spans="7:13" x14ac:dyDescent="0.25">
      <c r="G354" t="str">
        <f t="shared" si="15"/>
        <v/>
      </c>
      <c r="H354" s="18" t="str">
        <f t="shared" si="16"/>
        <v/>
      </c>
      <c r="L354" s="2" t="str">
        <f t="shared" si="17"/>
        <v/>
      </c>
      <c r="M354" s="19" t="str">
        <f>IF(G354="","",IF(G354="PAR",SUMIF(Synthése!$F$3:$F$25,Données!C354,Synthése!$H$3:$H$25),SUMIF(Synthése!$F$3:$F$25,Données!C354,Synthése!$I$3:$I$25)))</f>
        <v/>
      </c>
    </row>
    <row r="355" spans="7:13" x14ac:dyDescent="0.25">
      <c r="G355" t="str">
        <f t="shared" si="15"/>
        <v/>
      </c>
      <c r="H355" s="18" t="str">
        <f t="shared" si="16"/>
        <v/>
      </c>
      <c r="L355" s="2" t="str">
        <f t="shared" si="17"/>
        <v/>
      </c>
      <c r="M355" s="19" t="str">
        <f>IF(G355="","",IF(G355="PAR",SUMIF(Synthése!$F$3:$F$25,Données!C355,Synthése!$H$3:$H$25),SUMIF(Synthése!$F$3:$F$25,Données!C355,Synthése!$I$3:$I$25)))</f>
        <v/>
      </c>
    </row>
    <row r="356" spans="7:13" x14ac:dyDescent="0.25">
      <c r="G356" t="str">
        <f t="shared" si="15"/>
        <v/>
      </c>
      <c r="H356" s="18" t="str">
        <f t="shared" si="16"/>
        <v/>
      </c>
      <c r="L356" s="2" t="str">
        <f t="shared" si="17"/>
        <v/>
      </c>
      <c r="M356" s="19" t="str">
        <f>IF(G356="","",IF(G356="PAR",SUMIF(Synthése!$F$3:$F$25,Données!C356,Synthése!$H$3:$H$25),SUMIF(Synthése!$F$3:$F$25,Données!C356,Synthése!$I$3:$I$25)))</f>
        <v/>
      </c>
    </row>
    <row r="357" spans="7:13" x14ac:dyDescent="0.25">
      <c r="G357" t="str">
        <f t="shared" si="15"/>
        <v/>
      </c>
      <c r="H357" s="18" t="str">
        <f t="shared" si="16"/>
        <v/>
      </c>
      <c r="L357" s="2" t="str">
        <f t="shared" si="17"/>
        <v/>
      </c>
      <c r="M357" s="19" t="str">
        <f>IF(G357="","",IF(G357="PAR",SUMIF(Synthése!$F$3:$F$25,Données!C357,Synthése!$H$3:$H$25),SUMIF(Synthése!$F$3:$F$25,Données!C357,Synthése!$I$3:$I$25)))</f>
        <v/>
      </c>
    </row>
    <row r="358" spans="7:13" x14ac:dyDescent="0.25">
      <c r="G358" t="str">
        <f t="shared" si="15"/>
        <v/>
      </c>
      <c r="H358" s="18" t="str">
        <f t="shared" si="16"/>
        <v/>
      </c>
      <c r="L358" s="2" t="str">
        <f t="shared" si="17"/>
        <v/>
      </c>
      <c r="M358" s="19" t="str">
        <f>IF(G358="","",IF(G358="PAR",SUMIF(Synthése!$F$3:$F$25,Données!C358,Synthése!$H$3:$H$25),SUMIF(Synthése!$F$3:$F$25,Données!C358,Synthése!$I$3:$I$25)))</f>
        <v/>
      </c>
    </row>
    <row r="359" spans="7:13" x14ac:dyDescent="0.25">
      <c r="G359" t="str">
        <f t="shared" si="15"/>
        <v/>
      </c>
      <c r="H359" s="18" t="str">
        <f t="shared" si="16"/>
        <v/>
      </c>
      <c r="L359" s="2" t="str">
        <f t="shared" si="17"/>
        <v/>
      </c>
      <c r="M359" s="19" t="str">
        <f>IF(G359="","",IF(G359="PAR",SUMIF(Synthése!$F$3:$F$25,Données!C359,Synthése!$H$3:$H$25),SUMIF(Synthése!$F$3:$F$25,Données!C359,Synthése!$I$3:$I$25)))</f>
        <v/>
      </c>
    </row>
    <row r="360" spans="7:13" x14ac:dyDescent="0.25">
      <c r="G360" t="str">
        <f t="shared" si="15"/>
        <v/>
      </c>
      <c r="H360" s="18" t="str">
        <f t="shared" si="16"/>
        <v/>
      </c>
      <c r="L360" s="2" t="str">
        <f t="shared" si="17"/>
        <v/>
      </c>
      <c r="M360" s="19" t="str">
        <f>IF(G360="","",IF(G360="PAR",SUMIF(Synthése!$F$3:$F$25,Données!C360,Synthése!$H$3:$H$25),SUMIF(Synthése!$F$3:$F$25,Données!C360,Synthése!$I$3:$I$25)))</f>
        <v/>
      </c>
    </row>
    <row r="361" spans="7:13" x14ac:dyDescent="0.25">
      <c r="G361" t="str">
        <f t="shared" si="15"/>
        <v/>
      </c>
      <c r="H361" s="18" t="str">
        <f t="shared" si="16"/>
        <v/>
      </c>
      <c r="L361" s="2" t="str">
        <f t="shared" si="17"/>
        <v/>
      </c>
      <c r="M361" s="19" t="str">
        <f>IF(G361="","",IF(G361="PAR",SUMIF(Synthése!$F$3:$F$25,Données!C361,Synthése!$H$3:$H$25),SUMIF(Synthése!$F$3:$F$25,Données!C361,Synthése!$I$3:$I$25)))</f>
        <v/>
      </c>
    </row>
    <row r="362" spans="7:13" x14ac:dyDescent="0.25">
      <c r="G362" t="str">
        <f t="shared" si="15"/>
        <v/>
      </c>
      <c r="H362" s="18" t="str">
        <f t="shared" si="16"/>
        <v/>
      </c>
      <c r="L362" s="2" t="str">
        <f t="shared" si="17"/>
        <v/>
      </c>
      <c r="M362" s="19" t="str">
        <f>IF(G362="","",IF(G362="PAR",SUMIF(Synthése!$F$3:$F$25,Données!C362,Synthése!$H$3:$H$25),SUMIF(Synthése!$F$3:$F$25,Données!C362,Synthése!$I$3:$I$25)))</f>
        <v/>
      </c>
    </row>
    <row r="363" spans="7:13" x14ac:dyDescent="0.25">
      <c r="G363" t="str">
        <f t="shared" si="15"/>
        <v/>
      </c>
      <c r="H363" s="18" t="str">
        <f t="shared" si="16"/>
        <v/>
      </c>
      <c r="L363" s="2" t="str">
        <f t="shared" si="17"/>
        <v/>
      </c>
      <c r="M363" s="19" t="str">
        <f>IF(G363="","",IF(G363="PAR",SUMIF(Synthése!$F$3:$F$25,Données!C363,Synthése!$H$3:$H$25),SUMIF(Synthése!$F$3:$F$25,Données!C363,Synthése!$I$3:$I$25)))</f>
        <v/>
      </c>
    </row>
    <row r="364" spans="7:13" x14ac:dyDescent="0.25">
      <c r="G364" t="str">
        <f t="shared" si="15"/>
        <v/>
      </c>
      <c r="H364" s="18" t="str">
        <f t="shared" si="16"/>
        <v/>
      </c>
      <c r="L364" s="2" t="str">
        <f t="shared" si="17"/>
        <v/>
      </c>
      <c r="M364" s="19" t="str">
        <f>IF(G364="","",IF(G364="PAR",SUMIF(Synthése!$F$3:$F$25,Données!C364,Synthése!$H$3:$H$25),SUMIF(Synthése!$F$3:$F$25,Données!C364,Synthése!$I$3:$I$25)))</f>
        <v/>
      </c>
    </row>
    <row r="365" spans="7:13" x14ac:dyDescent="0.25">
      <c r="G365" t="str">
        <f t="shared" si="15"/>
        <v/>
      </c>
      <c r="H365" s="18" t="str">
        <f t="shared" si="16"/>
        <v/>
      </c>
      <c r="L365" s="2" t="str">
        <f t="shared" si="17"/>
        <v/>
      </c>
      <c r="M365" s="19" t="str">
        <f>IF(G365="","",IF(G365="PAR",SUMIF(Synthése!$F$3:$F$25,Données!C365,Synthése!$H$3:$H$25),SUMIF(Synthése!$F$3:$F$25,Données!C365,Synthése!$I$3:$I$25)))</f>
        <v/>
      </c>
    </row>
    <row r="366" spans="7:13" x14ac:dyDescent="0.25">
      <c r="G366" t="str">
        <f t="shared" si="15"/>
        <v/>
      </c>
      <c r="H366" s="18" t="str">
        <f t="shared" si="16"/>
        <v/>
      </c>
      <c r="L366" s="2" t="str">
        <f t="shared" si="17"/>
        <v/>
      </c>
      <c r="M366" s="19" t="str">
        <f>IF(G366="","",IF(G366="PAR",SUMIF(Synthése!$F$3:$F$25,Données!C366,Synthése!$H$3:$H$25),SUMIF(Synthése!$F$3:$F$25,Données!C366,Synthése!$I$3:$I$25)))</f>
        <v/>
      </c>
    </row>
    <row r="367" spans="7:13" x14ac:dyDescent="0.25">
      <c r="G367" t="str">
        <f t="shared" si="15"/>
        <v/>
      </c>
      <c r="H367" s="18" t="str">
        <f t="shared" si="16"/>
        <v/>
      </c>
      <c r="L367" s="2" t="str">
        <f t="shared" si="17"/>
        <v/>
      </c>
      <c r="M367" s="19" t="str">
        <f>IF(G367="","",IF(G367="PAR",SUMIF(Synthése!$F$3:$F$25,Données!C367,Synthése!$H$3:$H$25),SUMIF(Synthése!$F$3:$F$25,Données!C367,Synthése!$I$3:$I$25)))</f>
        <v/>
      </c>
    </row>
    <row r="368" spans="7:13" x14ac:dyDescent="0.25">
      <c r="G368" t="str">
        <f t="shared" si="15"/>
        <v/>
      </c>
      <c r="H368" s="18" t="str">
        <f t="shared" si="16"/>
        <v/>
      </c>
      <c r="L368" s="2" t="str">
        <f t="shared" si="17"/>
        <v/>
      </c>
      <c r="M368" s="19" t="str">
        <f>IF(G368="","",IF(G368="PAR",SUMIF(Synthése!$F$3:$F$25,Données!C368,Synthése!$H$3:$H$25),SUMIF(Synthése!$F$3:$F$25,Données!C368,Synthése!$I$3:$I$25)))</f>
        <v/>
      </c>
    </row>
    <row r="369" spans="7:13" x14ac:dyDescent="0.25">
      <c r="G369" t="str">
        <f t="shared" si="15"/>
        <v/>
      </c>
      <c r="H369" s="18" t="str">
        <f t="shared" si="16"/>
        <v/>
      </c>
      <c r="L369" s="2" t="str">
        <f t="shared" si="17"/>
        <v/>
      </c>
      <c r="M369" s="19" t="str">
        <f>IF(G369="","",IF(G369="PAR",SUMIF(Synthése!$F$3:$F$25,Données!C369,Synthése!$H$3:$H$25),SUMIF(Synthése!$F$3:$F$25,Données!C369,Synthése!$I$3:$I$25)))</f>
        <v/>
      </c>
    </row>
    <row r="370" spans="7:13" x14ac:dyDescent="0.25">
      <c r="G370" t="str">
        <f t="shared" si="15"/>
        <v/>
      </c>
      <c r="H370" s="18" t="str">
        <f t="shared" si="16"/>
        <v/>
      </c>
      <c r="L370" s="2" t="str">
        <f t="shared" si="17"/>
        <v/>
      </c>
      <c r="M370" s="19" t="str">
        <f>IF(G370="","",IF(G370="PAR",SUMIF(Synthése!$F$3:$F$25,Données!C370,Synthése!$H$3:$H$25),SUMIF(Synthése!$F$3:$F$25,Données!C370,Synthése!$I$3:$I$25)))</f>
        <v/>
      </c>
    </row>
    <row r="371" spans="7:13" x14ac:dyDescent="0.25">
      <c r="G371" t="str">
        <f t="shared" si="15"/>
        <v/>
      </c>
      <c r="H371" s="18" t="str">
        <f t="shared" si="16"/>
        <v/>
      </c>
      <c r="L371" s="2" t="str">
        <f t="shared" si="17"/>
        <v/>
      </c>
      <c r="M371" s="19" t="str">
        <f>IF(G371="","",IF(G371="PAR",SUMIF(Synthése!$F$3:$F$25,Données!C371,Synthése!$H$3:$H$25),SUMIF(Synthése!$F$3:$F$25,Données!C371,Synthése!$I$3:$I$25)))</f>
        <v/>
      </c>
    </row>
    <row r="372" spans="7:13" x14ac:dyDescent="0.25">
      <c r="G372" t="str">
        <f t="shared" si="15"/>
        <v/>
      </c>
      <c r="H372" s="18" t="str">
        <f t="shared" si="16"/>
        <v/>
      </c>
      <c r="L372" s="2" t="str">
        <f t="shared" si="17"/>
        <v/>
      </c>
      <c r="M372" s="19" t="str">
        <f>IF(G372="","",IF(G372="PAR",SUMIF(Synthése!$F$3:$F$25,Données!C372,Synthése!$H$3:$H$25),SUMIF(Synthése!$F$3:$F$25,Données!C372,Synthése!$I$3:$I$25)))</f>
        <v/>
      </c>
    </row>
    <row r="373" spans="7:13" x14ac:dyDescent="0.25">
      <c r="G373" t="str">
        <f t="shared" si="15"/>
        <v/>
      </c>
      <c r="H373" s="18" t="str">
        <f t="shared" si="16"/>
        <v/>
      </c>
      <c r="L373" s="2" t="str">
        <f t="shared" si="17"/>
        <v/>
      </c>
      <c r="M373" s="19" t="str">
        <f>IF(G373="","",IF(G373="PAR",SUMIF(Synthése!$F$3:$F$25,Données!C373,Synthése!$H$3:$H$25),SUMIF(Synthése!$F$3:$F$25,Données!C373,Synthése!$I$3:$I$25)))</f>
        <v/>
      </c>
    </row>
    <row r="374" spans="7:13" x14ac:dyDescent="0.25">
      <c r="G374" t="str">
        <f t="shared" si="15"/>
        <v/>
      </c>
      <c r="H374" s="18" t="str">
        <f t="shared" si="16"/>
        <v/>
      </c>
      <c r="L374" s="2" t="str">
        <f t="shared" si="17"/>
        <v/>
      </c>
      <c r="M374" s="19" t="str">
        <f>IF(G374="","",IF(G374="PAR",SUMIF(Synthése!$F$3:$F$25,Données!C374,Synthése!$H$3:$H$25),SUMIF(Synthése!$F$3:$F$25,Données!C374,Synthése!$I$3:$I$25)))</f>
        <v/>
      </c>
    </row>
    <row r="375" spans="7:13" x14ac:dyDescent="0.25">
      <c r="G375" t="str">
        <f t="shared" si="15"/>
        <v/>
      </c>
      <c r="H375" s="18" t="str">
        <f t="shared" si="16"/>
        <v/>
      </c>
      <c r="L375" s="2" t="str">
        <f t="shared" si="17"/>
        <v/>
      </c>
      <c r="M375" s="19" t="str">
        <f>IF(G375="","",IF(G375="PAR",SUMIF(Synthése!$F$3:$F$25,Données!C375,Synthése!$H$3:$H$25),SUMIF(Synthése!$F$3:$F$25,Données!C375,Synthése!$I$3:$I$25)))</f>
        <v/>
      </c>
    </row>
    <row r="376" spans="7:13" x14ac:dyDescent="0.25">
      <c r="G376" t="str">
        <f t="shared" si="15"/>
        <v/>
      </c>
      <c r="H376" s="18" t="str">
        <f t="shared" si="16"/>
        <v/>
      </c>
      <c r="L376" s="2" t="str">
        <f t="shared" si="17"/>
        <v/>
      </c>
      <c r="M376" s="19" t="str">
        <f>IF(G376="","",IF(G376="PAR",SUMIF(Synthése!$F$3:$F$25,Données!C376,Synthése!$H$3:$H$25),SUMIF(Synthése!$F$3:$F$25,Données!C376,Synthése!$I$3:$I$25)))</f>
        <v/>
      </c>
    </row>
    <row r="377" spans="7:13" x14ac:dyDescent="0.25">
      <c r="G377" t="str">
        <f t="shared" si="15"/>
        <v/>
      </c>
      <c r="H377" s="18" t="str">
        <f t="shared" si="16"/>
        <v/>
      </c>
      <c r="L377" s="2" t="str">
        <f t="shared" si="17"/>
        <v/>
      </c>
      <c r="M377" s="19" t="str">
        <f>IF(G377="","",IF(G377="PAR",SUMIF(Synthése!$F$3:$F$25,Données!C377,Synthése!$H$3:$H$25),SUMIF(Synthése!$F$3:$F$25,Données!C377,Synthése!$I$3:$I$25)))</f>
        <v/>
      </c>
    </row>
    <row r="378" spans="7:13" x14ac:dyDescent="0.25">
      <c r="G378" t="str">
        <f t="shared" si="15"/>
        <v/>
      </c>
      <c r="H378" s="18" t="str">
        <f t="shared" si="16"/>
        <v/>
      </c>
      <c r="L378" s="2" t="str">
        <f t="shared" si="17"/>
        <v/>
      </c>
      <c r="M378" s="19" t="str">
        <f>IF(G378="","",IF(G378="PAR",SUMIF(Synthése!$F$3:$F$25,Données!C378,Synthése!$H$3:$H$25),SUMIF(Synthése!$F$3:$F$25,Données!C378,Synthése!$I$3:$I$25)))</f>
        <v/>
      </c>
    </row>
    <row r="379" spans="7:13" x14ac:dyDescent="0.25">
      <c r="G379" t="str">
        <f t="shared" si="15"/>
        <v/>
      </c>
      <c r="H379" s="18" t="str">
        <f t="shared" si="16"/>
        <v/>
      </c>
      <c r="L379" s="2" t="str">
        <f t="shared" si="17"/>
        <v/>
      </c>
      <c r="M379" s="19" t="str">
        <f>IF(G379="","",IF(G379="PAR",SUMIF(Synthése!$F$3:$F$25,Données!C379,Synthése!$H$3:$H$25),SUMIF(Synthése!$F$3:$F$25,Données!C379,Synthése!$I$3:$I$25)))</f>
        <v/>
      </c>
    </row>
    <row r="380" spans="7:13" x14ac:dyDescent="0.25">
      <c r="G380" t="str">
        <f t="shared" si="15"/>
        <v/>
      </c>
      <c r="H380" s="18" t="str">
        <f t="shared" si="16"/>
        <v/>
      </c>
      <c r="L380" s="2" t="str">
        <f t="shared" si="17"/>
        <v/>
      </c>
      <c r="M380" s="19" t="str">
        <f>IF(G380="","",IF(G380="PAR",SUMIF(Synthése!$F$3:$F$25,Données!C380,Synthése!$H$3:$H$25),SUMIF(Synthése!$F$3:$F$25,Données!C380,Synthése!$I$3:$I$25)))</f>
        <v/>
      </c>
    </row>
    <row r="381" spans="7:13" x14ac:dyDescent="0.25">
      <c r="G381" t="str">
        <f t="shared" si="15"/>
        <v/>
      </c>
      <c r="H381" s="18" t="str">
        <f t="shared" si="16"/>
        <v/>
      </c>
      <c r="L381" s="2" t="str">
        <f t="shared" si="17"/>
        <v/>
      </c>
      <c r="M381" s="19" t="str">
        <f>IF(G381="","",IF(G381="PAR",SUMIF(Synthése!$F$3:$F$25,Données!C381,Synthése!$H$3:$H$25),SUMIF(Synthése!$F$3:$F$25,Données!C381,Synthése!$I$3:$I$25)))</f>
        <v/>
      </c>
    </row>
    <row r="382" spans="7:13" x14ac:dyDescent="0.25">
      <c r="G382" t="str">
        <f t="shared" si="15"/>
        <v/>
      </c>
      <c r="H382" s="18" t="str">
        <f t="shared" si="16"/>
        <v/>
      </c>
      <c r="L382" s="2" t="str">
        <f t="shared" si="17"/>
        <v/>
      </c>
      <c r="M382" s="19" t="str">
        <f>IF(G382="","",IF(G382="PAR",SUMIF(Synthése!$F$3:$F$25,Données!C382,Synthése!$H$3:$H$25),SUMIF(Synthése!$F$3:$F$25,Données!C382,Synthése!$I$3:$I$25)))</f>
        <v/>
      </c>
    </row>
    <row r="383" spans="7:13" x14ac:dyDescent="0.25">
      <c r="G383" t="str">
        <f t="shared" si="15"/>
        <v/>
      </c>
      <c r="H383" s="18" t="str">
        <f t="shared" si="16"/>
        <v/>
      </c>
      <c r="L383" s="2" t="str">
        <f t="shared" si="17"/>
        <v/>
      </c>
      <c r="M383" s="19" t="str">
        <f>IF(G383="","",IF(G383="PAR",SUMIF(Synthése!$F$3:$F$25,Données!C383,Synthése!$H$3:$H$25),SUMIF(Synthése!$F$3:$F$25,Données!C383,Synthése!$I$3:$I$25)))</f>
        <v/>
      </c>
    </row>
    <row r="384" spans="7:13" x14ac:dyDescent="0.25">
      <c r="G384" t="str">
        <f t="shared" si="15"/>
        <v/>
      </c>
      <c r="H384" s="18" t="str">
        <f t="shared" si="16"/>
        <v/>
      </c>
      <c r="L384" s="2" t="str">
        <f t="shared" si="17"/>
        <v/>
      </c>
      <c r="M384" s="19" t="str">
        <f>IF(G384="","",IF(G384="PAR",SUMIF(Synthése!$F$3:$F$25,Données!C384,Synthése!$H$3:$H$25),SUMIF(Synthése!$F$3:$F$25,Données!C384,Synthése!$I$3:$I$25)))</f>
        <v/>
      </c>
    </row>
    <row r="385" spans="7:13" x14ac:dyDescent="0.25">
      <c r="G385" t="str">
        <f t="shared" si="15"/>
        <v/>
      </c>
      <c r="H385" s="18" t="str">
        <f t="shared" si="16"/>
        <v/>
      </c>
      <c r="L385" s="2" t="str">
        <f t="shared" si="17"/>
        <v/>
      </c>
      <c r="M385" s="19" t="str">
        <f>IF(G385="","",IF(G385="PAR",SUMIF(Synthése!$F$3:$F$25,Données!C385,Synthése!$H$3:$H$25),SUMIF(Synthése!$F$3:$F$25,Données!C385,Synthése!$I$3:$I$25)))</f>
        <v/>
      </c>
    </row>
    <row r="386" spans="7:13" x14ac:dyDescent="0.25">
      <c r="G386" t="str">
        <f t="shared" si="15"/>
        <v/>
      </c>
      <c r="H386" s="18" t="str">
        <f t="shared" si="16"/>
        <v/>
      </c>
      <c r="L386" s="2" t="str">
        <f t="shared" si="17"/>
        <v/>
      </c>
      <c r="M386" s="19" t="str">
        <f>IF(G386="","",IF(G386="PAR",SUMIF(Synthése!$F$3:$F$25,Données!C386,Synthése!$H$3:$H$25),SUMIF(Synthése!$F$3:$F$25,Données!C386,Synthése!$I$3:$I$25)))</f>
        <v/>
      </c>
    </row>
    <row r="387" spans="7:13" x14ac:dyDescent="0.25">
      <c r="G387" t="str">
        <f t="shared" si="15"/>
        <v/>
      </c>
      <c r="H387" s="18" t="str">
        <f t="shared" si="16"/>
        <v/>
      </c>
      <c r="L387" s="2" t="str">
        <f t="shared" si="17"/>
        <v/>
      </c>
      <c r="M387" s="19" t="str">
        <f>IF(G387="","",IF(G387="PAR",SUMIF(Synthése!$F$3:$F$25,Données!C387,Synthése!$H$3:$H$25),SUMIF(Synthése!$F$3:$F$25,Données!C387,Synthése!$I$3:$I$25)))</f>
        <v/>
      </c>
    </row>
    <row r="388" spans="7:13" x14ac:dyDescent="0.25">
      <c r="G388" t="str">
        <f t="shared" si="15"/>
        <v/>
      </c>
      <c r="H388" s="18" t="str">
        <f t="shared" si="16"/>
        <v/>
      </c>
      <c r="L388" s="2" t="str">
        <f t="shared" si="17"/>
        <v/>
      </c>
      <c r="M388" s="19" t="str">
        <f>IF(G388="","",IF(G388="PAR",SUMIF(Synthése!$F$3:$F$25,Données!C388,Synthése!$H$3:$H$25),SUMIF(Synthése!$F$3:$F$25,Données!C388,Synthése!$I$3:$I$25)))</f>
        <v/>
      </c>
    </row>
    <row r="389" spans="7:13" x14ac:dyDescent="0.25">
      <c r="G389" t="str">
        <f t="shared" ref="G389:G452" si="18">IF(E389&gt;0,"PAR",IF(F389&gt;0,"PANR",""))</f>
        <v/>
      </c>
      <c r="H389" s="18" t="str">
        <f t="shared" ref="H389:H452" si="19">IF(G389="","",IF(G389="PAR",ROUND(M389/E389,2),ROUND(M389/F389,2)))</f>
        <v/>
      </c>
      <c r="L389" s="2" t="str">
        <f t="shared" ref="L389:L452" si="20">IF(K389="","",LEN(K389)-LEN(SUBSTITUTE(K389,"-",""))+1)</f>
        <v/>
      </c>
      <c r="M389" s="19" t="str">
        <f>IF(G389="","",IF(G389="PAR",SUMIF(Synthése!$F$3:$F$25,Données!C389,Synthése!$H$3:$H$25),SUMIF(Synthése!$F$3:$F$25,Données!C389,Synthése!$I$3:$I$25)))</f>
        <v/>
      </c>
    </row>
    <row r="390" spans="7:13" x14ac:dyDescent="0.25">
      <c r="G390" t="str">
        <f t="shared" si="18"/>
        <v/>
      </c>
      <c r="H390" s="18" t="str">
        <f t="shared" si="19"/>
        <v/>
      </c>
      <c r="L390" s="2" t="str">
        <f t="shared" si="20"/>
        <v/>
      </c>
      <c r="M390" s="19" t="str">
        <f>IF(G390="","",IF(G390="PAR",SUMIF(Synthése!$F$3:$F$25,Données!C390,Synthése!$H$3:$H$25),SUMIF(Synthése!$F$3:$F$25,Données!C390,Synthése!$I$3:$I$25)))</f>
        <v/>
      </c>
    </row>
    <row r="391" spans="7:13" x14ac:dyDescent="0.25">
      <c r="G391" t="str">
        <f t="shared" si="18"/>
        <v/>
      </c>
      <c r="H391" s="18" t="str">
        <f t="shared" si="19"/>
        <v/>
      </c>
      <c r="L391" s="2" t="str">
        <f t="shared" si="20"/>
        <v/>
      </c>
      <c r="M391" s="19" t="str">
        <f>IF(G391="","",IF(G391="PAR",SUMIF(Synthése!$F$3:$F$25,Données!C391,Synthése!$H$3:$H$25),SUMIF(Synthése!$F$3:$F$25,Données!C391,Synthése!$I$3:$I$25)))</f>
        <v/>
      </c>
    </row>
    <row r="392" spans="7:13" x14ac:dyDescent="0.25">
      <c r="G392" t="str">
        <f t="shared" si="18"/>
        <v/>
      </c>
      <c r="H392" s="18" t="str">
        <f t="shared" si="19"/>
        <v/>
      </c>
      <c r="L392" s="2" t="str">
        <f t="shared" si="20"/>
        <v/>
      </c>
      <c r="M392" s="19" t="str">
        <f>IF(G392="","",IF(G392="PAR",SUMIF(Synthése!$F$3:$F$25,Données!C392,Synthése!$H$3:$H$25),SUMIF(Synthése!$F$3:$F$25,Données!C392,Synthése!$I$3:$I$25)))</f>
        <v/>
      </c>
    </row>
    <row r="393" spans="7:13" x14ac:dyDescent="0.25">
      <c r="G393" t="str">
        <f t="shared" si="18"/>
        <v/>
      </c>
      <c r="H393" s="18" t="str">
        <f t="shared" si="19"/>
        <v/>
      </c>
      <c r="L393" s="2" t="str">
        <f t="shared" si="20"/>
        <v/>
      </c>
      <c r="M393" s="19" t="str">
        <f>IF(G393="","",IF(G393="PAR",SUMIF(Synthése!$F$3:$F$25,Données!C393,Synthése!$H$3:$H$25),SUMIF(Synthése!$F$3:$F$25,Données!C393,Synthése!$I$3:$I$25)))</f>
        <v/>
      </c>
    </row>
    <row r="394" spans="7:13" x14ac:dyDescent="0.25">
      <c r="G394" t="str">
        <f t="shared" si="18"/>
        <v/>
      </c>
      <c r="H394" s="18" t="str">
        <f t="shared" si="19"/>
        <v/>
      </c>
      <c r="L394" s="2" t="str">
        <f t="shared" si="20"/>
        <v/>
      </c>
      <c r="M394" s="19" t="str">
        <f>IF(G394="","",IF(G394="PAR",SUMIF(Synthése!$F$3:$F$25,Données!C394,Synthése!$H$3:$H$25),SUMIF(Synthése!$F$3:$F$25,Données!C394,Synthése!$I$3:$I$25)))</f>
        <v/>
      </c>
    </row>
    <row r="395" spans="7:13" x14ac:dyDescent="0.25">
      <c r="G395" t="str">
        <f t="shared" si="18"/>
        <v/>
      </c>
      <c r="H395" s="18" t="str">
        <f t="shared" si="19"/>
        <v/>
      </c>
      <c r="L395" s="2" t="str">
        <f t="shared" si="20"/>
        <v/>
      </c>
      <c r="M395" s="19" t="str">
        <f>IF(G395="","",IF(G395="PAR",SUMIF(Synthése!$F$3:$F$25,Données!C395,Synthése!$H$3:$H$25),SUMIF(Synthése!$F$3:$F$25,Données!C395,Synthése!$I$3:$I$25)))</f>
        <v/>
      </c>
    </row>
    <row r="396" spans="7:13" x14ac:dyDescent="0.25">
      <c r="G396" t="str">
        <f t="shared" si="18"/>
        <v/>
      </c>
      <c r="H396" s="18" t="str">
        <f t="shared" si="19"/>
        <v/>
      </c>
      <c r="L396" s="2" t="str">
        <f t="shared" si="20"/>
        <v/>
      </c>
      <c r="M396" s="19" t="str">
        <f>IF(G396="","",IF(G396="PAR",SUMIF(Synthése!$F$3:$F$25,Données!C396,Synthése!$H$3:$H$25),SUMIF(Synthése!$F$3:$F$25,Données!C396,Synthése!$I$3:$I$25)))</f>
        <v/>
      </c>
    </row>
    <row r="397" spans="7:13" x14ac:dyDescent="0.25">
      <c r="G397" t="str">
        <f t="shared" si="18"/>
        <v/>
      </c>
      <c r="H397" s="18" t="str">
        <f t="shared" si="19"/>
        <v/>
      </c>
      <c r="L397" s="2" t="str">
        <f t="shared" si="20"/>
        <v/>
      </c>
      <c r="M397" s="19" t="str">
        <f>IF(G397="","",IF(G397="PAR",SUMIF(Synthése!$F$3:$F$25,Données!C397,Synthése!$H$3:$H$25),SUMIF(Synthése!$F$3:$F$25,Données!C397,Synthése!$I$3:$I$25)))</f>
        <v/>
      </c>
    </row>
    <row r="398" spans="7:13" x14ac:dyDescent="0.25">
      <c r="G398" t="str">
        <f t="shared" si="18"/>
        <v/>
      </c>
      <c r="H398" s="18" t="str">
        <f t="shared" si="19"/>
        <v/>
      </c>
      <c r="L398" s="2" t="str">
        <f t="shared" si="20"/>
        <v/>
      </c>
      <c r="M398" s="19" t="str">
        <f>IF(G398="","",IF(G398="PAR",SUMIF(Synthése!$F$3:$F$25,Données!C398,Synthése!$H$3:$H$25),SUMIF(Synthése!$F$3:$F$25,Données!C398,Synthése!$I$3:$I$25)))</f>
        <v/>
      </c>
    </row>
    <row r="399" spans="7:13" x14ac:dyDescent="0.25">
      <c r="G399" t="str">
        <f t="shared" si="18"/>
        <v/>
      </c>
      <c r="H399" s="18" t="str">
        <f t="shared" si="19"/>
        <v/>
      </c>
      <c r="L399" s="2" t="str">
        <f t="shared" si="20"/>
        <v/>
      </c>
      <c r="M399" s="19" t="str">
        <f>IF(G399="","",IF(G399="PAR",SUMIF(Synthése!$F$3:$F$25,Données!C399,Synthése!$H$3:$H$25),SUMIF(Synthése!$F$3:$F$25,Données!C399,Synthése!$I$3:$I$25)))</f>
        <v/>
      </c>
    </row>
    <row r="400" spans="7:13" x14ac:dyDescent="0.25">
      <c r="G400" t="str">
        <f t="shared" si="18"/>
        <v/>
      </c>
      <c r="H400" s="18" t="str">
        <f t="shared" si="19"/>
        <v/>
      </c>
      <c r="L400" s="2" t="str">
        <f t="shared" si="20"/>
        <v/>
      </c>
      <c r="M400" s="19" t="str">
        <f>IF(G400="","",IF(G400="PAR",SUMIF(Synthése!$F$3:$F$25,Données!C400,Synthése!$H$3:$H$25),SUMIF(Synthése!$F$3:$F$25,Données!C400,Synthése!$I$3:$I$25)))</f>
        <v/>
      </c>
    </row>
    <row r="401" spans="7:13" x14ac:dyDescent="0.25">
      <c r="G401" t="str">
        <f t="shared" si="18"/>
        <v/>
      </c>
      <c r="H401" s="18" t="str">
        <f t="shared" si="19"/>
        <v/>
      </c>
      <c r="L401" s="2" t="str">
        <f t="shared" si="20"/>
        <v/>
      </c>
      <c r="M401" s="19" t="str">
        <f>IF(G401="","",IF(G401="PAR",SUMIF(Synthése!$F$3:$F$25,Données!C401,Synthése!$H$3:$H$25),SUMIF(Synthése!$F$3:$F$25,Données!C401,Synthése!$I$3:$I$25)))</f>
        <v/>
      </c>
    </row>
    <row r="402" spans="7:13" x14ac:dyDescent="0.25">
      <c r="G402" t="str">
        <f t="shared" si="18"/>
        <v/>
      </c>
      <c r="H402" s="18" t="str">
        <f t="shared" si="19"/>
        <v/>
      </c>
      <c r="L402" s="2" t="str">
        <f t="shared" si="20"/>
        <v/>
      </c>
      <c r="M402" s="19" t="str">
        <f>IF(G402="","",IF(G402="PAR",SUMIF(Synthése!$F$3:$F$25,Données!C402,Synthése!$H$3:$H$25),SUMIF(Synthése!$F$3:$F$25,Données!C402,Synthése!$I$3:$I$25)))</f>
        <v/>
      </c>
    </row>
    <row r="403" spans="7:13" x14ac:dyDescent="0.25">
      <c r="G403" t="str">
        <f t="shared" si="18"/>
        <v/>
      </c>
      <c r="H403" s="18" t="str">
        <f t="shared" si="19"/>
        <v/>
      </c>
      <c r="L403" s="2" t="str">
        <f t="shared" si="20"/>
        <v/>
      </c>
      <c r="M403" s="19" t="str">
        <f>IF(G403="","",IF(G403="PAR",SUMIF(Synthése!$F$3:$F$25,Données!C403,Synthése!$H$3:$H$25),SUMIF(Synthése!$F$3:$F$25,Données!C403,Synthése!$I$3:$I$25)))</f>
        <v/>
      </c>
    </row>
    <row r="404" spans="7:13" x14ac:dyDescent="0.25">
      <c r="G404" t="str">
        <f t="shared" si="18"/>
        <v/>
      </c>
      <c r="H404" s="18" t="str">
        <f t="shared" si="19"/>
        <v/>
      </c>
      <c r="L404" s="2" t="str">
        <f t="shared" si="20"/>
        <v/>
      </c>
      <c r="M404" s="19" t="str">
        <f>IF(G404="","",IF(G404="PAR",SUMIF(Synthése!$F$3:$F$25,Données!C404,Synthése!$H$3:$H$25),SUMIF(Synthése!$F$3:$F$25,Données!C404,Synthése!$I$3:$I$25)))</f>
        <v/>
      </c>
    </row>
    <row r="405" spans="7:13" x14ac:dyDescent="0.25">
      <c r="G405" t="str">
        <f t="shared" si="18"/>
        <v/>
      </c>
      <c r="H405" s="18" t="str">
        <f t="shared" si="19"/>
        <v/>
      </c>
      <c r="L405" s="2" t="str">
        <f t="shared" si="20"/>
        <v/>
      </c>
      <c r="M405" s="19" t="str">
        <f>IF(G405="","",IF(G405="PAR",SUMIF(Synthése!$F$3:$F$25,Données!C405,Synthése!$H$3:$H$25),SUMIF(Synthése!$F$3:$F$25,Données!C405,Synthése!$I$3:$I$25)))</f>
        <v/>
      </c>
    </row>
    <row r="406" spans="7:13" x14ac:dyDescent="0.25">
      <c r="G406" t="str">
        <f t="shared" si="18"/>
        <v/>
      </c>
      <c r="H406" s="18" t="str">
        <f t="shared" si="19"/>
        <v/>
      </c>
      <c r="L406" s="2" t="str">
        <f t="shared" si="20"/>
        <v/>
      </c>
      <c r="M406" s="19" t="str">
        <f>IF(G406="","",IF(G406="PAR",SUMIF(Synthése!$F$3:$F$25,Données!C406,Synthése!$H$3:$H$25),SUMIF(Synthése!$F$3:$F$25,Données!C406,Synthése!$I$3:$I$25)))</f>
        <v/>
      </c>
    </row>
    <row r="407" spans="7:13" x14ac:dyDescent="0.25">
      <c r="G407" t="str">
        <f t="shared" si="18"/>
        <v/>
      </c>
      <c r="H407" s="18" t="str">
        <f t="shared" si="19"/>
        <v/>
      </c>
      <c r="L407" s="2" t="str">
        <f t="shared" si="20"/>
        <v/>
      </c>
      <c r="M407" s="19" t="str">
        <f>IF(G407="","",IF(G407="PAR",SUMIF(Synthése!$F$3:$F$25,Données!C407,Synthése!$H$3:$H$25),SUMIF(Synthése!$F$3:$F$25,Données!C407,Synthése!$I$3:$I$25)))</f>
        <v/>
      </c>
    </row>
    <row r="408" spans="7:13" x14ac:dyDescent="0.25">
      <c r="G408" t="str">
        <f t="shared" si="18"/>
        <v/>
      </c>
      <c r="H408" s="18" t="str">
        <f t="shared" si="19"/>
        <v/>
      </c>
      <c r="L408" s="2" t="str">
        <f t="shared" si="20"/>
        <v/>
      </c>
      <c r="M408" s="19" t="str">
        <f>IF(G408="","",IF(G408="PAR",SUMIF(Synthése!$F$3:$F$25,Données!C408,Synthése!$H$3:$H$25),SUMIF(Synthése!$F$3:$F$25,Données!C408,Synthése!$I$3:$I$25)))</f>
        <v/>
      </c>
    </row>
    <row r="409" spans="7:13" x14ac:dyDescent="0.25">
      <c r="G409" t="str">
        <f t="shared" si="18"/>
        <v/>
      </c>
      <c r="H409" s="18" t="str">
        <f t="shared" si="19"/>
        <v/>
      </c>
      <c r="L409" s="2" t="str">
        <f t="shared" si="20"/>
        <v/>
      </c>
      <c r="M409" s="19" t="str">
        <f>IF(G409="","",IF(G409="PAR",SUMIF(Synthése!$F$3:$F$25,Données!C409,Synthése!$H$3:$H$25),SUMIF(Synthése!$F$3:$F$25,Données!C409,Synthése!$I$3:$I$25)))</f>
        <v/>
      </c>
    </row>
    <row r="410" spans="7:13" x14ac:dyDescent="0.25">
      <c r="G410" t="str">
        <f t="shared" si="18"/>
        <v/>
      </c>
      <c r="H410" s="18" t="str">
        <f t="shared" si="19"/>
        <v/>
      </c>
      <c r="L410" s="2" t="str">
        <f t="shared" si="20"/>
        <v/>
      </c>
      <c r="M410" s="19" t="str">
        <f>IF(G410="","",IF(G410="PAR",SUMIF(Synthése!$F$3:$F$25,Données!C410,Synthése!$H$3:$H$25),SUMIF(Synthése!$F$3:$F$25,Données!C410,Synthése!$I$3:$I$25)))</f>
        <v/>
      </c>
    </row>
    <row r="411" spans="7:13" x14ac:dyDescent="0.25">
      <c r="G411" t="str">
        <f t="shared" si="18"/>
        <v/>
      </c>
      <c r="H411" s="18" t="str">
        <f t="shared" si="19"/>
        <v/>
      </c>
      <c r="L411" s="2" t="str">
        <f t="shared" si="20"/>
        <v/>
      </c>
      <c r="M411" s="19" t="str">
        <f>IF(G411="","",IF(G411="PAR",SUMIF(Synthése!$F$3:$F$25,Données!C411,Synthése!$H$3:$H$25),SUMIF(Synthése!$F$3:$F$25,Données!C411,Synthése!$I$3:$I$25)))</f>
        <v/>
      </c>
    </row>
    <row r="412" spans="7:13" x14ac:dyDescent="0.25">
      <c r="G412" t="str">
        <f t="shared" si="18"/>
        <v/>
      </c>
      <c r="H412" s="18" t="str">
        <f t="shared" si="19"/>
        <v/>
      </c>
      <c r="L412" s="2" t="str">
        <f t="shared" si="20"/>
        <v/>
      </c>
      <c r="M412" s="19" t="str">
        <f>IF(G412="","",IF(G412="PAR",SUMIF(Synthése!$F$3:$F$25,Données!C412,Synthése!$H$3:$H$25),SUMIF(Synthése!$F$3:$F$25,Données!C412,Synthése!$I$3:$I$25)))</f>
        <v/>
      </c>
    </row>
    <row r="413" spans="7:13" x14ac:dyDescent="0.25">
      <c r="G413" t="str">
        <f t="shared" si="18"/>
        <v/>
      </c>
      <c r="H413" s="18" t="str">
        <f t="shared" si="19"/>
        <v/>
      </c>
      <c r="L413" s="2" t="str">
        <f t="shared" si="20"/>
        <v/>
      </c>
      <c r="M413" s="19" t="str">
        <f>IF(G413="","",IF(G413="PAR",SUMIF(Synthése!$F$3:$F$25,Données!C413,Synthése!$H$3:$H$25),SUMIF(Synthése!$F$3:$F$25,Données!C413,Synthése!$I$3:$I$25)))</f>
        <v/>
      </c>
    </row>
    <row r="414" spans="7:13" x14ac:dyDescent="0.25">
      <c r="G414" t="str">
        <f t="shared" si="18"/>
        <v/>
      </c>
      <c r="H414" s="18" t="str">
        <f t="shared" si="19"/>
        <v/>
      </c>
      <c r="L414" s="2" t="str">
        <f t="shared" si="20"/>
        <v/>
      </c>
      <c r="M414" s="19" t="str">
        <f>IF(G414="","",IF(G414="PAR",SUMIF(Synthése!$F$3:$F$25,Données!C414,Synthése!$H$3:$H$25),SUMIF(Synthése!$F$3:$F$25,Données!C414,Synthése!$I$3:$I$25)))</f>
        <v/>
      </c>
    </row>
    <row r="415" spans="7:13" x14ac:dyDescent="0.25">
      <c r="G415" t="str">
        <f t="shared" si="18"/>
        <v/>
      </c>
      <c r="H415" s="18" t="str">
        <f t="shared" si="19"/>
        <v/>
      </c>
      <c r="L415" s="2" t="str">
        <f t="shared" si="20"/>
        <v/>
      </c>
      <c r="M415" s="19" t="str">
        <f>IF(G415="","",IF(G415="PAR",SUMIF(Synthése!$F$3:$F$25,Données!C415,Synthése!$H$3:$H$25),SUMIF(Synthése!$F$3:$F$25,Données!C415,Synthése!$I$3:$I$25)))</f>
        <v/>
      </c>
    </row>
    <row r="416" spans="7:13" x14ac:dyDescent="0.25">
      <c r="G416" t="str">
        <f t="shared" si="18"/>
        <v/>
      </c>
      <c r="H416" s="18" t="str">
        <f t="shared" si="19"/>
        <v/>
      </c>
      <c r="L416" s="2" t="str">
        <f t="shared" si="20"/>
        <v/>
      </c>
      <c r="M416" s="19" t="str">
        <f>IF(G416="","",IF(G416="PAR",SUMIF(Synthése!$F$3:$F$25,Données!C416,Synthése!$H$3:$H$25),SUMIF(Synthése!$F$3:$F$25,Données!C416,Synthése!$I$3:$I$25)))</f>
        <v/>
      </c>
    </row>
    <row r="417" spans="7:13" x14ac:dyDescent="0.25">
      <c r="G417" t="str">
        <f t="shared" si="18"/>
        <v/>
      </c>
      <c r="H417" s="18" t="str">
        <f t="shared" si="19"/>
        <v/>
      </c>
      <c r="L417" s="2" t="str">
        <f t="shared" si="20"/>
        <v/>
      </c>
      <c r="M417" s="19" t="str">
        <f>IF(G417="","",IF(G417="PAR",SUMIF(Synthése!$F$3:$F$25,Données!C417,Synthése!$H$3:$H$25),SUMIF(Synthése!$F$3:$F$25,Données!C417,Synthése!$I$3:$I$25)))</f>
        <v/>
      </c>
    </row>
    <row r="418" spans="7:13" x14ac:dyDescent="0.25">
      <c r="G418" t="str">
        <f t="shared" si="18"/>
        <v/>
      </c>
      <c r="H418" s="18" t="str">
        <f t="shared" si="19"/>
        <v/>
      </c>
      <c r="L418" s="2" t="str">
        <f t="shared" si="20"/>
        <v/>
      </c>
      <c r="M418" s="19" t="str">
        <f>IF(G418="","",IF(G418="PAR",SUMIF(Synthése!$F$3:$F$25,Données!C418,Synthése!$H$3:$H$25),SUMIF(Synthése!$F$3:$F$25,Données!C418,Synthése!$I$3:$I$25)))</f>
        <v/>
      </c>
    </row>
    <row r="419" spans="7:13" x14ac:dyDescent="0.25">
      <c r="G419" t="str">
        <f t="shared" si="18"/>
        <v/>
      </c>
      <c r="H419" s="18" t="str">
        <f t="shared" si="19"/>
        <v/>
      </c>
      <c r="L419" s="2" t="str">
        <f t="shared" si="20"/>
        <v/>
      </c>
      <c r="M419" s="19" t="str">
        <f>IF(G419="","",IF(G419="PAR",SUMIF(Synthése!$F$3:$F$25,Données!C419,Synthése!$H$3:$H$25),SUMIF(Synthése!$F$3:$F$25,Données!C419,Synthése!$I$3:$I$25)))</f>
        <v/>
      </c>
    </row>
    <row r="420" spans="7:13" x14ac:dyDescent="0.25">
      <c r="G420" t="str">
        <f t="shared" si="18"/>
        <v/>
      </c>
      <c r="H420" s="18" t="str">
        <f t="shared" si="19"/>
        <v/>
      </c>
      <c r="L420" s="2" t="str">
        <f t="shared" si="20"/>
        <v/>
      </c>
      <c r="M420" s="19" t="str">
        <f>IF(G420="","",IF(G420="PAR",SUMIF(Synthése!$F$3:$F$25,Données!C420,Synthése!$H$3:$H$25),SUMIF(Synthése!$F$3:$F$25,Données!C420,Synthése!$I$3:$I$25)))</f>
        <v/>
      </c>
    </row>
    <row r="421" spans="7:13" x14ac:dyDescent="0.25">
      <c r="G421" t="str">
        <f t="shared" si="18"/>
        <v/>
      </c>
      <c r="H421" s="18" t="str">
        <f t="shared" si="19"/>
        <v/>
      </c>
      <c r="L421" s="2" t="str">
        <f t="shared" si="20"/>
        <v/>
      </c>
      <c r="M421" s="19" t="str">
        <f>IF(G421="","",IF(G421="PAR",SUMIF(Synthése!$F$3:$F$25,Données!C421,Synthése!$H$3:$H$25),SUMIF(Synthése!$F$3:$F$25,Données!C421,Synthése!$I$3:$I$25)))</f>
        <v/>
      </c>
    </row>
    <row r="422" spans="7:13" x14ac:dyDescent="0.25">
      <c r="G422" t="str">
        <f t="shared" si="18"/>
        <v/>
      </c>
      <c r="H422" s="18" t="str">
        <f t="shared" si="19"/>
        <v/>
      </c>
      <c r="L422" s="2" t="str">
        <f t="shared" si="20"/>
        <v/>
      </c>
      <c r="M422" s="19" t="str">
        <f>IF(G422="","",IF(G422="PAR",SUMIF(Synthése!$F$3:$F$25,Données!C422,Synthése!$H$3:$H$25),SUMIF(Synthése!$F$3:$F$25,Données!C422,Synthése!$I$3:$I$25)))</f>
        <v/>
      </c>
    </row>
    <row r="423" spans="7:13" x14ac:dyDescent="0.25">
      <c r="G423" t="str">
        <f t="shared" si="18"/>
        <v/>
      </c>
      <c r="H423" s="18" t="str">
        <f t="shared" si="19"/>
        <v/>
      </c>
      <c r="L423" s="2" t="str">
        <f t="shared" si="20"/>
        <v/>
      </c>
      <c r="M423" s="19" t="str">
        <f>IF(G423="","",IF(G423="PAR",SUMIF(Synthése!$F$3:$F$25,Données!C423,Synthése!$H$3:$H$25),SUMIF(Synthése!$F$3:$F$25,Données!C423,Synthése!$I$3:$I$25)))</f>
        <v/>
      </c>
    </row>
    <row r="424" spans="7:13" x14ac:dyDescent="0.25">
      <c r="G424" t="str">
        <f t="shared" si="18"/>
        <v/>
      </c>
      <c r="H424" s="18" t="str">
        <f t="shared" si="19"/>
        <v/>
      </c>
      <c r="L424" s="2" t="str">
        <f t="shared" si="20"/>
        <v/>
      </c>
      <c r="M424" s="19" t="str">
        <f>IF(G424="","",IF(G424="PAR",SUMIF(Synthése!$F$3:$F$25,Données!C424,Synthése!$H$3:$H$25),SUMIF(Synthése!$F$3:$F$25,Données!C424,Synthése!$I$3:$I$25)))</f>
        <v/>
      </c>
    </row>
    <row r="425" spans="7:13" x14ac:dyDescent="0.25">
      <c r="G425" t="str">
        <f t="shared" si="18"/>
        <v/>
      </c>
      <c r="H425" s="18" t="str">
        <f t="shared" si="19"/>
        <v/>
      </c>
      <c r="L425" s="2" t="str">
        <f t="shared" si="20"/>
        <v/>
      </c>
      <c r="M425" s="19" t="str">
        <f>IF(G425="","",IF(G425="PAR",SUMIF(Synthése!$F$3:$F$25,Données!C425,Synthése!$H$3:$H$25),SUMIF(Synthése!$F$3:$F$25,Données!C425,Synthése!$I$3:$I$25)))</f>
        <v/>
      </c>
    </row>
    <row r="426" spans="7:13" x14ac:dyDescent="0.25">
      <c r="G426" t="str">
        <f t="shared" si="18"/>
        <v/>
      </c>
      <c r="H426" s="18" t="str">
        <f t="shared" si="19"/>
        <v/>
      </c>
      <c r="L426" s="2" t="str">
        <f t="shared" si="20"/>
        <v/>
      </c>
      <c r="M426" s="19" t="str">
        <f>IF(G426="","",IF(G426="PAR",SUMIF(Synthése!$F$3:$F$25,Données!C426,Synthése!$H$3:$H$25),SUMIF(Synthése!$F$3:$F$25,Données!C426,Synthése!$I$3:$I$25)))</f>
        <v/>
      </c>
    </row>
    <row r="427" spans="7:13" x14ac:dyDescent="0.25">
      <c r="G427" t="str">
        <f t="shared" si="18"/>
        <v/>
      </c>
      <c r="H427" s="18" t="str">
        <f t="shared" si="19"/>
        <v/>
      </c>
      <c r="L427" s="2" t="str">
        <f t="shared" si="20"/>
        <v/>
      </c>
      <c r="M427" s="19" t="str">
        <f>IF(G427="","",IF(G427="PAR",SUMIF(Synthése!$F$3:$F$25,Données!C427,Synthése!$H$3:$H$25),SUMIF(Synthése!$F$3:$F$25,Données!C427,Synthése!$I$3:$I$25)))</f>
        <v/>
      </c>
    </row>
    <row r="428" spans="7:13" x14ac:dyDescent="0.25">
      <c r="G428" t="str">
        <f t="shared" si="18"/>
        <v/>
      </c>
      <c r="H428" s="18" t="str">
        <f t="shared" si="19"/>
        <v/>
      </c>
      <c r="L428" s="2" t="str">
        <f t="shared" si="20"/>
        <v/>
      </c>
      <c r="M428" s="19" t="str">
        <f>IF(G428="","",IF(G428="PAR",SUMIF(Synthése!$F$3:$F$25,Données!C428,Synthése!$H$3:$H$25),SUMIF(Synthése!$F$3:$F$25,Données!C428,Synthése!$I$3:$I$25)))</f>
        <v/>
      </c>
    </row>
    <row r="429" spans="7:13" x14ac:dyDescent="0.25">
      <c r="G429" t="str">
        <f t="shared" si="18"/>
        <v/>
      </c>
      <c r="H429" s="18" t="str">
        <f t="shared" si="19"/>
        <v/>
      </c>
      <c r="L429" s="2" t="str">
        <f t="shared" si="20"/>
        <v/>
      </c>
      <c r="M429" s="19" t="str">
        <f>IF(G429="","",IF(G429="PAR",SUMIF(Synthése!$F$3:$F$25,Données!C429,Synthése!$H$3:$H$25),SUMIF(Synthése!$F$3:$F$25,Données!C429,Synthése!$I$3:$I$25)))</f>
        <v/>
      </c>
    </row>
    <row r="430" spans="7:13" x14ac:dyDescent="0.25">
      <c r="G430" t="str">
        <f t="shared" si="18"/>
        <v/>
      </c>
      <c r="H430" s="18" t="str">
        <f t="shared" si="19"/>
        <v/>
      </c>
      <c r="L430" s="2" t="str">
        <f t="shared" si="20"/>
        <v/>
      </c>
      <c r="M430" s="19" t="str">
        <f>IF(G430="","",IF(G430="PAR",SUMIF(Synthése!$F$3:$F$25,Données!C430,Synthése!$H$3:$H$25),SUMIF(Synthése!$F$3:$F$25,Données!C430,Synthése!$I$3:$I$25)))</f>
        <v/>
      </c>
    </row>
    <row r="431" spans="7:13" x14ac:dyDescent="0.25">
      <c r="G431" t="str">
        <f t="shared" si="18"/>
        <v/>
      </c>
      <c r="H431" s="18" t="str">
        <f t="shared" si="19"/>
        <v/>
      </c>
      <c r="L431" s="2" t="str">
        <f t="shared" si="20"/>
        <v/>
      </c>
      <c r="M431" s="19" t="str">
        <f>IF(G431="","",IF(G431="PAR",SUMIF(Synthése!$F$3:$F$25,Données!C431,Synthése!$H$3:$H$25),SUMIF(Synthése!$F$3:$F$25,Données!C431,Synthése!$I$3:$I$25)))</f>
        <v/>
      </c>
    </row>
    <row r="432" spans="7:13" x14ac:dyDescent="0.25">
      <c r="G432" t="str">
        <f t="shared" si="18"/>
        <v/>
      </c>
      <c r="H432" s="18" t="str">
        <f t="shared" si="19"/>
        <v/>
      </c>
      <c r="L432" s="2" t="str">
        <f t="shared" si="20"/>
        <v/>
      </c>
      <c r="M432" s="19" t="str">
        <f>IF(G432="","",IF(G432="PAR",SUMIF(Synthése!$F$3:$F$25,Données!C432,Synthése!$H$3:$H$25),SUMIF(Synthése!$F$3:$F$25,Données!C432,Synthése!$I$3:$I$25)))</f>
        <v/>
      </c>
    </row>
    <row r="433" spans="7:13" x14ac:dyDescent="0.25">
      <c r="G433" t="str">
        <f t="shared" si="18"/>
        <v/>
      </c>
      <c r="H433" s="18" t="str">
        <f t="shared" si="19"/>
        <v/>
      </c>
      <c r="L433" s="2" t="str">
        <f t="shared" si="20"/>
        <v/>
      </c>
      <c r="M433" s="19" t="str">
        <f>IF(G433="","",IF(G433="PAR",SUMIF(Synthése!$F$3:$F$25,Données!C433,Synthése!$H$3:$H$25),SUMIF(Synthése!$F$3:$F$25,Données!C433,Synthése!$I$3:$I$25)))</f>
        <v/>
      </c>
    </row>
    <row r="434" spans="7:13" x14ac:dyDescent="0.25">
      <c r="G434" t="str">
        <f t="shared" si="18"/>
        <v/>
      </c>
      <c r="H434" s="18" t="str">
        <f t="shared" si="19"/>
        <v/>
      </c>
      <c r="L434" s="2" t="str">
        <f t="shared" si="20"/>
        <v/>
      </c>
      <c r="M434" s="19" t="str">
        <f>IF(G434="","",IF(G434="PAR",SUMIF(Synthése!$F$3:$F$25,Données!C434,Synthése!$H$3:$H$25),SUMIF(Synthése!$F$3:$F$25,Données!C434,Synthése!$I$3:$I$25)))</f>
        <v/>
      </c>
    </row>
    <row r="435" spans="7:13" x14ac:dyDescent="0.25">
      <c r="G435" t="str">
        <f t="shared" si="18"/>
        <v/>
      </c>
      <c r="H435" s="18" t="str">
        <f t="shared" si="19"/>
        <v/>
      </c>
      <c r="L435" s="2" t="str">
        <f t="shared" si="20"/>
        <v/>
      </c>
      <c r="M435" s="19" t="str">
        <f>IF(G435="","",IF(G435="PAR",SUMIF(Synthése!$F$3:$F$25,Données!C435,Synthése!$H$3:$H$25),SUMIF(Synthése!$F$3:$F$25,Données!C435,Synthése!$I$3:$I$25)))</f>
        <v/>
      </c>
    </row>
    <row r="436" spans="7:13" x14ac:dyDescent="0.25">
      <c r="G436" t="str">
        <f t="shared" si="18"/>
        <v/>
      </c>
      <c r="H436" s="18" t="str">
        <f t="shared" si="19"/>
        <v/>
      </c>
      <c r="L436" s="2" t="str">
        <f t="shared" si="20"/>
        <v/>
      </c>
      <c r="M436" s="19" t="str">
        <f>IF(G436="","",IF(G436="PAR",SUMIF(Synthése!$F$3:$F$25,Données!C436,Synthése!$H$3:$H$25),SUMIF(Synthése!$F$3:$F$25,Données!C436,Synthése!$I$3:$I$25)))</f>
        <v/>
      </c>
    </row>
    <row r="437" spans="7:13" x14ac:dyDescent="0.25">
      <c r="G437" t="str">
        <f t="shared" si="18"/>
        <v/>
      </c>
      <c r="H437" s="18" t="str">
        <f t="shared" si="19"/>
        <v/>
      </c>
      <c r="L437" s="2" t="str">
        <f t="shared" si="20"/>
        <v/>
      </c>
      <c r="M437" s="19" t="str">
        <f>IF(G437="","",IF(G437="PAR",SUMIF(Synthése!$F$3:$F$25,Données!C437,Synthése!$H$3:$H$25),SUMIF(Synthése!$F$3:$F$25,Données!C437,Synthése!$I$3:$I$25)))</f>
        <v/>
      </c>
    </row>
    <row r="438" spans="7:13" x14ac:dyDescent="0.25">
      <c r="G438" t="str">
        <f t="shared" si="18"/>
        <v/>
      </c>
      <c r="H438" s="18" t="str">
        <f t="shared" si="19"/>
        <v/>
      </c>
      <c r="L438" s="2" t="str">
        <f t="shared" si="20"/>
        <v/>
      </c>
      <c r="M438" s="19" t="str">
        <f>IF(G438="","",IF(G438="PAR",SUMIF(Synthése!$F$3:$F$25,Données!C438,Synthése!$H$3:$H$25),SUMIF(Synthése!$F$3:$F$25,Données!C438,Synthése!$I$3:$I$25)))</f>
        <v/>
      </c>
    </row>
    <row r="439" spans="7:13" x14ac:dyDescent="0.25">
      <c r="G439" t="str">
        <f t="shared" si="18"/>
        <v/>
      </c>
      <c r="H439" s="18" t="str">
        <f t="shared" si="19"/>
        <v/>
      </c>
      <c r="L439" s="2" t="str">
        <f t="shared" si="20"/>
        <v/>
      </c>
      <c r="M439" s="19" t="str">
        <f>IF(G439="","",IF(G439="PAR",SUMIF(Synthése!$F$3:$F$25,Données!C439,Synthése!$H$3:$H$25),SUMIF(Synthése!$F$3:$F$25,Données!C439,Synthése!$I$3:$I$25)))</f>
        <v/>
      </c>
    </row>
    <row r="440" spans="7:13" x14ac:dyDescent="0.25">
      <c r="G440" t="str">
        <f t="shared" si="18"/>
        <v/>
      </c>
      <c r="H440" s="18" t="str">
        <f t="shared" si="19"/>
        <v/>
      </c>
      <c r="L440" s="2" t="str">
        <f t="shared" si="20"/>
        <v/>
      </c>
      <c r="M440" s="19" t="str">
        <f>IF(G440="","",IF(G440="PAR",SUMIF(Synthése!$F$3:$F$25,Données!C440,Synthése!$H$3:$H$25),SUMIF(Synthése!$F$3:$F$25,Données!C440,Synthése!$I$3:$I$25)))</f>
        <v/>
      </c>
    </row>
    <row r="441" spans="7:13" x14ac:dyDescent="0.25">
      <c r="G441" t="str">
        <f t="shared" si="18"/>
        <v/>
      </c>
      <c r="H441" s="18" t="str">
        <f t="shared" si="19"/>
        <v/>
      </c>
      <c r="L441" s="2" t="str">
        <f t="shared" si="20"/>
        <v/>
      </c>
      <c r="M441" s="19" t="str">
        <f>IF(G441="","",IF(G441="PAR",SUMIF(Synthése!$F$3:$F$25,Données!C441,Synthése!$H$3:$H$25),SUMIF(Synthése!$F$3:$F$25,Données!C441,Synthése!$I$3:$I$25)))</f>
        <v/>
      </c>
    </row>
    <row r="442" spans="7:13" x14ac:dyDescent="0.25">
      <c r="G442" t="str">
        <f t="shared" si="18"/>
        <v/>
      </c>
      <c r="H442" s="18" t="str">
        <f t="shared" si="19"/>
        <v/>
      </c>
      <c r="L442" s="2" t="str">
        <f t="shared" si="20"/>
        <v/>
      </c>
      <c r="M442" s="19" t="str">
        <f>IF(G442="","",IF(G442="PAR",SUMIF(Synthése!$F$3:$F$25,Données!C442,Synthése!$H$3:$H$25),SUMIF(Synthése!$F$3:$F$25,Données!C442,Synthése!$I$3:$I$25)))</f>
        <v/>
      </c>
    </row>
    <row r="443" spans="7:13" x14ac:dyDescent="0.25">
      <c r="G443" t="str">
        <f t="shared" si="18"/>
        <v/>
      </c>
      <c r="H443" s="18" t="str">
        <f t="shared" si="19"/>
        <v/>
      </c>
      <c r="L443" s="2" t="str">
        <f t="shared" si="20"/>
        <v/>
      </c>
      <c r="M443" s="19" t="str">
        <f>IF(G443="","",IF(G443="PAR",SUMIF(Synthése!$F$3:$F$25,Données!C443,Synthése!$H$3:$H$25),SUMIF(Synthése!$F$3:$F$25,Données!C443,Synthése!$I$3:$I$25)))</f>
        <v/>
      </c>
    </row>
    <row r="444" spans="7:13" x14ac:dyDescent="0.25">
      <c r="G444" t="str">
        <f t="shared" si="18"/>
        <v/>
      </c>
      <c r="H444" s="18" t="str">
        <f t="shared" si="19"/>
        <v/>
      </c>
      <c r="L444" s="2" t="str">
        <f t="shared" si="20"/>
        <v/>
      </c>
      <c r="M444" s="19" t="str">
        <f>IF(G444="","",IF(G444="PAR",SUMIF(Synthése!$F$3:$F$25,Données!C444,Synthése!$H$3:$H$25),SUMIF(Synthése!$F$3:$F$25,Données!C444,Synthése!$I$3:$I$25)))</f>
        <v/>
      </c>
    </row>
    <row r="445" spans="7:13" x14ac:dyDescent="0.25">
      <c r="G445" t="str">
        <f t="shared" si="18"/>
        <v/>
      </c>
      <c r="H445" s="18" t="str">
        <f t="shared" si="19"/>
        <v/>
      </c>
      <c r="L445" s="2" t="str">
        <f t="shared" si="20"/>
        <v/>
      </c>
      <c r="M445" s="19" t="str">
        <f>IF(G445="","",IF(G445="PAR",SUMIF(Synthése!$F$3:$F$25,Données!C445,Synthése!$H$3:$H$25),SUMIF(Synthése!$F$3:$F$25,Données!C445,Synthése!$I$3:$I$25)))</f>
        <v/>
      </c>
    </row>
    <row r="446" spans="7:13" x14ac:dyDescent="0.25">
      <c r="G446" t="str">
        <f t="shared" si="18"/>
        <v/>
      </c>
      <c r="H446" s="18" t="str">
        <f t="shared" si="19"/>
        <v/>
      </c>
      <c r="L446" s="2" t="str">
        <f t="shared" si="20"/>
        <v/>
      </c>
      <c r="M446" s="19" t="str">
        <f>IF(G446="","",IF(G446="PAR",SUMIF(Synthése!$F$3:$F$25,Données!C446,Synthése!$H$3:$H$25),SUMIF(Synthése!$F$3:$F$25,Données!C446,Synthése!$I$3:$I$25)))</f>
        <v/>
      </c>
    </row>
    <row r="447" spans="7:13" x14ac:dyDescent="0.25">
      <c r="G447" t="str">
        <f t="shared" si="18"/>
        <v/>
      </c>
      <c r="H447" s="18" t="str">
        <f t="shared" si="19"/>
        <v/>
      </c>
      <c r="L447" s="2" t="str">
        <f t="shared" si="20"/>
        <v/>
      </c>
      <c r="M447" s="19" t="str">
        <f>IF(G447="","",IF(G447="PAR",SUMIF(Synthése!$F$3:$F$25,Données!C447,Synthése!$H$3:$H$25),SUMIF(Synthése!$F$3:$F$25,Données!C447,Synthése!$I$3:$I$25)))</f>
        <v/>
      </c>
    </row>
    <row r="448" spans="7:13" x14ac:dyDescent="0.25">
      <c r="G448" t="str">
        <f t="shared" si="18"/>
        <v/>
      </c>
      <c r="H448" s="18" t="str">
        <f t="shared" si="19"/>
        <v/>
      </c>
      <c r="L448" s="2" t="str">
        <f t="shared" si="20"/>
        <v/>
      </c>
      <c r="M448" s="19" t="str">
        <f>IF(G448="","",IF(G448="PAR",SUMIF(Synthése!$F$3:$F$25,Données!C448,Synthése!$H$3:$H$25),SUMIF(Synthése!$F$3:$F$25,Données!C448,Synthése!$I$3:$I$25)))</f>
        <v/>
      </c>
    </row>
    <row r="449" spans="7:13" x14ac:dyDescent="0.25">
      <c r="G449" t="str">
        <f t="shared" si="18"/>
        <v/>
      </c>
      <c r="H449" s="18" t="str">
        <f t="shared" si="19"/>
        <v/>
      </c>
      <c r="L449" s="2" t="str">
        <f t="shared" si="20"/>
        <v/>
      </c>
      <c r="M449" s="19" t="str">
        <f>IF(G449="","",IF(G449="PAR",SUMIF(Synthése!$F$3:$F$25,Données!C449,Synthése!$H$3:$H$25),SUMIF(Synthése!$F$3:$F$25,Données!C449,Synthése!$I$3:$I$25)))</f>
        <v/>
      </c>
    </row>
    <row r="450" spans="7:13" x14ac:dyDescent="0.25">
      <c r="G450" t="str">
        <f t="shared" si="18"/>
        <v/>
      </c>
      <c r="H450" s="18" t="str">
        <f t="shared" si="19"/>
        <v/>
      </c>
      <c r="L450" s="2" t="str">
        <f t="shared" si="20"/>
        <v/>
      </c>
      <c r="M450" s="19" t="str">
        <f>IF(G450="","",IF(G450="PAR",SUMIF(Synthése!$F$3:$F$25,Données!C450,Synthése!$H$3:$H$25),SUMIF(Synthése!$F$3:$F$25,Données!C450,Synthése!$I$3:$I$25)))</f>
        <v/>
      </c>
    </row>
    <row r="451" spans="7:13" x14ac:dyDescent="0.25">
      <c r="G451" t="str">
        <f t="shared" si="18"/>
        <v/>
      </c>
      <c r="H451" s="18" t="str">
        <f t="shared" si="19"/>
        <v/>
      </c>
      <c r="L451" s="2" t="str">
        <f t="shared" si="20"/>
        <v/>
      </c>
      <c r="M451" s="19" t="str">
        <f>IF(G451="","",IF(G451="PAR",SUMIF(Synthése!$F$3:$F$25,Données!C451,Synthése!$H$3:$H$25),SUMIF(Synthése!$F$3:$F$25,Données!C451,Synthése!$I$3:$I$25)))</f>
        <v/>
      </c>
    </row>
    <row r="452" spans="7:13" x14ac:dyDescent="0.25">
      <c r="G452" t="str">
        <f t="shared" si="18"/>
        <v/>
      </c>
      <c r="H452" s="18" t="str">
        <f t="shared" si="19"/>
        <v/>
      </c>
      <c r="L452" s="2" t="str">
        <f t="shared" si="20"/>
        <v/>
      </c>
      <c r="M452" s="19" t="str">
        <f>IF(G452="","",IF(G452="PAR",SUMIF(Synthése!$F$3:$F$25,Données!C452,Synthése!$H$3:$H$25),SUMIF(Synthése!$F$3:$F$25,Données!C452,Synthése!$I$3:$I$25)))</f>
        <v/>
      </c>
    </row>
    <row r="453" spans="7:13" x14ac:dyDescent="0.25">
      <c r="G453" t="str">
        <f t="shared" ref="G453:G516" si="21">IF(E453&gt;0,"PAR",IF(F453&gt;0,"PANR",""))</f>
        <v/>
      </c>
      <c r="H453" s="18" t="str">
        <f t="shared" ref="H453:H516" si="22">IF(G453="","",IF(G453="PAR",ROUND(M453/E453,2),ROUND(M453/F453,2)))</f>
        <v/>
      </c>
      <c r="L453" s="2" t="str">
        <f t="shared" ref="L453:L516" si="23">IF(K453="","",LEN(K453)-LEN(SUBSTITUTE(K453,"-",""))+1)</f>
        <v/>
      </c>
      <c r="M453" s="19" t="str">
        <f>IF(G453="","",IF(G453="PAR",SUMIF(Synthése!$F$3:$F$25,Données!C453,Synthése!$H$3:$H$25),SUMIF(Synthése!$F$3:$F$25,Données!C453,Synthése!$I$3:$I$25)))</f>
        <v/>
      </c>
    </row>
    <row r="454" spans="7:13" x14ac:dyDescent="0.25">
      <c r="G454" t="str">
        <f t="shared" si="21"/>
        <v/>
      </c>
      <c r="H454" s="18" t="str">
        <f t="shared" si="22"/>
        <v/>
      </c>
      <c r="L454" s="2" t="str">
        <f t="shared" si="23"/>
        <v/>
      </c>
      <c r="M454" s="19" t="str">
        <f>IF(G454="","",IF(G454="PAR",SUMIF(Synthése!$F$3:$F$25,Données!C454,Synthése!$H$3:$H$25),SUMIF(Synthése!$F$3:$F$25,Données!C454,Synthése!$I$3:$I$25)))</f>
        <v/>
      </c>
    </row>
    <row r="455" spans="7:13" x14ac:dyDescent="0.25">
      <c r="G455" t="str">
        <f t="shared" si="21"/>
        <v/>
      </c>
      <c r="H455" s="18" t="str">
        <f t="shared" si="22"/>
        <v/>
      </c>
      <c r="L455" s="2" t="str">
        <f t="shared" si="23"/>
        <v/>
      </c>
      <c r="M455" s="19" t="str">
        <f>IF(G455="","",IF(G455="PAR",SUMIF(Synthése!$F$3:$F$25,Données!C455,Synthése!$H$3:$H$25),SUMIF(Synthése!$F$3:$F$25,Données!C455,Synthése!$I$3:$I$25)))</f>
        <v/>
      </c>
    </row>
    <row r="456" spans="7:13" x14ac:dyDescent="0.25">
      <c r="G456" t="str">
        <f t="shared" si="21"/>
        <v/>
      </c>
      <c r="H456" s="18" t="str">
        <f t="shared" si="22"/>
        <v/>
      </c>
      <c r="L456" s="2" t="str">
        <f t="shared" si="23"/>
        <v/>
      </c>
      <c r="M456" s="19" t="str">
        <f>IF(G456="","",IF(G456="PAR",SUMIF(Synthése!$F$3:$F$25,Données!C456,Synthése!$H$3:$H$25),SUMIF(Synthése!$F$3:$F$25,Données!C456,Synthése!$I$3:$I$25)))</f>
        <v/>
      </c>
    </row>
    <row r="457" spans="7:13" x14ac:dyDescent="0.25">
      <c r="G457" t="str">
        <f t="shared" si="21"/>
        <v/>
      </c>
      <c r="H457" s="18" t="str">
        <f t="shared" si="22"/>
        <v/>
      </c>
      <c r="L457" s="2" t="str">
        <f t="shared" si="23"/>
        <v/>
      </c>
      <c r="M457" s="19" t="str">
        <f>IF(G457="","",IF(G457="PAR",SUMIF(Synthése!$F$3:$F$25,Données!C457,Synthése!$H$3:$H$25),SUMIF(Synthése!$F$3:$F$25,Données!C457,Synthése!$I$3:$I$25)))</f>
        <v/>
      </c>
    </row>
    <row r="458" spans="7:13" x14ac:dyDescent="0.25">
      <c r="G458" t="str">
        <f t="shared" si="21"/>
        <v/>
      </c>
      <c r="H458" s="18" t="str">
        <f t="shared" si="22"/>
        <v/>
      </c>
      <c r="L458" s="2" t="str">
        <f t="shared" si="23"/>
        <v/>
      </c>
      <c r="M458" s="19" t="str">
        <f>IF(G458="","",IF(G458="PAR",SUMIF(Synthése!$F$3:$F$25,Données!C458,Synthése!$H$3:$H$25),SUMIF(Synthése!$F$3:$F$25,Données!C458,Synthése!$I$3:$I$25)))</f>
        <v/>
      </c>
    </row>
    <row r="459" spans="7:13" x14ac:dyDescent="0.25">
      <c r="G459" t="str">
        <f t="shared" si="21"/>
        <v/>
      </c>
      <c r="H459" s="18" t="str">
        <f t="shared" si="22"/>
        <v/>
      </c>
      <c r="L459" s="2" t="str">
        <f t="shared" si="23"/>
        <v/>
      </c>
      <c r="M459" s="19" t="str">
        <f>IF(G459="","",IF(G459="PAR",SUMIF(Synthése!$F$3:$F$25,Données!C459,Synthése!$H$3:$H$25),SUMIF(Synthése!$F$3:$F$25,Données!C459,Synthése!$I$3:$I$25)))</f>
        <v/>
      </c>
    </row>
    <row r="460" spans="7:13" x14ac:dyDescent="0.25">
      <c r="G460" t="str">
        <f t="shared" si="21"/>
        <v/>
      </c>
      <c r="H460" s="18" t="str">
        <f t="shared" si="22"/>
        <v/>
      </c>
      <c r="L460" s="2" t="str">
        <f t="shared" si="23"/>
        <v/>
      </c>
      <c r="M460" s="19" t="str">
        <f>IF(G460="","",IF(G460="PAR",SUMIF(Synthése!$F$3:$F$25,Données!C460,Synthése!$H$3:$H$25),SUMIF(Synthése!$F$3:$F$25,Données!C460,Synthése!$I$3:$I$25)))</f>
        <v/>
      </c>
    </row>
    <row r="461" spans="7:13" x14ac:dyDescent="0.25">
      <c r="G461" t="str">
        <f t="shared" si="21"/>
        <v/>
      </c>
      <c r="H461" s="18" t="str">
        <f t="shared" si="22"/>
        <v/>
      </c>
      <c r="L461" s="2" t="str">
        <f t="shared" si="23"/>
        <v/>
      </c>
      <c r="M461" s="19" t="str">
        <f>IF(G461="","",IF(G461="PAR",SUMIF(Synthése!$F$3:$F$25,Données!C461,Synthése!$H$3:$H$25),SUMIF(Synthése!$F$3:$F$25,Données!C461,Synthése!$I$3:$I$25)))</f>
        <v/>
      </c>
    </row>
    <row r="462" spans="7:13" x14ac:dyDescent="0.25">
      <c r="G462" t="str">
        <f t="shared" si="21"/>
        <v/>
      </c>
      <c r="H462" s="18" t="str">
        <f t="shared" si="22"/>
        <v/>
      </c>
      <c r="L462" s="2" t="str">
        <f t="shared" si="23"/>
        <v/>
      </c>
      <c r="M462" s="19" t="str">
        <f>IF(G462="","",IF(G462="PAR",SUMIF(Synthése!$F$3:$F$25,Données!C462,Synthése!$H$3:$H$25),SUMIF(Synthése!$F$3:$F$25,Données!C462,Synthése!$I$3:$I$25)))</f>
        <v/>
      </c>
    </row>
    <row r="463" spans="7:13" x14ac:dyDescent="0.25">
      <c r="G463" t="str">
        <f t="shared" si="21"/>
        <v/>
      </c>
      <c r="H463" s="18" t="str">
        <f t="shared" si="22"/>
        <v/>
      </c>
      <c r="L463" s="2" t="str">
        <f t="shared" si="23"/>
        <v/>
      </c>
      <c r="M463" s="19" t="str">
        <f>IF(G463="","",IF(G463="PAR",SUMIF(Synthése!$F$3:$F$25,Données!C463,Synthése!$H$3:$H$25),SUMIF(Synthése!$F$3:$F$25,Données!C463,Synthése!$I$3:$I$25)))</f>
        <v/>
      </c>
    </row>
    <row r="464" spans="7:13" x14ac:dyDescent="0.25">
      <c r="G464" t="str">
        <f t="shared" si="21"/>
        <v/>
      </c>
      <c r="H464" s="18" t="str">
        <f t="shared" si="22"/>
        <v/>
      </c>
      <c r="L464" s="2" t="str">
        <f t="shared" si="23"/>
        <v/>
      </c>
      <c r="M464" s="19" t="str">
        <f>IF(G464="","",IF(G464="PAR",SUMIF(Synthése!$F$3:$F$25,Données!C464,Synthése!$H$3:$H$25),SUMIF(Synthése!$F$3:$F$25,Données!C464,Synthése!$I$3:$I$25)))</f>
        <v/>
      </c>
    </row>
    <row r="465" spans="7:13" x14ac:dyDescent="0.25">
      <c r="G465" t="str">
        <f t="shared" si="21"/>
        <v/>
      </c>
      <c r="H465" s="18" t="str">
        <f t="shared" si="22"/>
        <v/>
      </c>
      <c r="L465" s="2" t="str">
        <f t="shared" si="23"/>
        <v/>
      </c>
      <c r="M465" s="19" t="str">
        <f>IF(G465="","",IF(G465="PAR",SUMIF(Synthése!$F$3:$F$25,Données!C465,Synthése!$H$3:$H$25),SUMIF(Synthése!$F$3:$F$25,Données!C465,Synthése!$I$3:$I$25)))</f>
        <v/>
      </c>
    </row>
    <row r="466" spans="7:13" x14ac:dyDescent="0.25">
      <c r="G466" t="str">
        <f t="shared" si="21"/>
        <v/>
      </c>
      <c r="H466" s="18" t="str">
        <f t="shared" si="22"/>
        <v/>
      </c>
      <c r="L466" s="2" t="str">
        <f t="shared" si="23"/>
        <v/>
      </c>
      <c r="M466" s="19" t="str">
        <f>IF(G466="","",IF(G466="PAR",SUMIF(Synthése!$F$3:$F$25,Données!C466,Synthése!$H$3:$H$25),SUMIF(Synthése!$F$3:$F$25,Données!C466,Synthése!$I$3:$I$25)))</f>
        <v/>
      </c>
    </row>
    <row r="467" spans="7:13" x14ac:dyDescent="0.25">
      <c r="G467" t="str">
        <f t="shared" si="21"/>
        <v/>
      </c>
      <c r="H467" s="18" t="str">
        <f t="shared" si="22"/>
        <v/>
      </c>
      <c r="L467" s="2" t="str">
        <f t="shared" si="23"/>
        <v/>
      </c>
      <c r="M467" s="19" t="str">
        <f>IF(G467="","",IF(G467="PAR",SUMIF(Synthése!$F$3:$F$25,Données!C467,Synthése!$H$3:$H$25),SUMIF(Synthése!$F$3:$F$25,Données!C467,Synthése!$I$3:$I$25)))</f>
        <v/>
      </c>
    </row>
    <row r="468" spans="7:13" x14ac:dyDescent="0.25">
      <c r="G468" t="str">
        <f t="shared" si="21"/>
        <v/>
      </c>
      <c r="H468" s="18" t="str">
        <f t="shared" si="22"/>
        <v/>
      </c>
      <c r="L468" s="2" t="str">
        <f t="shared" si="23"/>
        <v/>
      </c>
      <c r="M468" s="19" t="str">
        <f>IF(G468="","",IF(G468="PAR",SUMIF(Synthése!$F$3:$F$25,Données!C468,Synthése!$H$3:$H$25),SUMIF(Synthése!$F$3:$F$25,Données!C468,Synthése!$I$3:$I$25)))</f>
        <v/>
      </c>
    </row>
    <row r="469" spans="7:13" x14ac:dyDescent="0.25">
      <c r="G469" t="str">
        <f t="shared" si="21"/>
        <v/>
      </c>
      <c r="H469" s="18" t="str">
        <f t="shared" si="22"/>
        <v/>
      </c>
      <c r="L469" s="2" t="str">
        <f t="shared" si="23"/>
        <v/>
      </c>
      <c r="M469" s="19" t="str">
        <f>IF(G469="","",IF(G469="PAR",SUMIF(Synthése!$F$3:$F$25,Données!C469,Synthése!$H$3:$H$25),SUMIF(Synthése!$F$3:$F$25,Données!C469,Synthése!$I$3:$I$25)))</f>
        <v/>
      </c>
    </row>
    <row r="470" spans="7:13" x14ac:dyDescent="0.25">
      <c r="G470" t="str">
        <f t="shared" si="21"/>
        <v/>
      </c>
      <c r="H470" s="18" t="str">
        <f t="shared" si="22"/>
        <v/>
      </c>
      <c r="L470" s="2" t="str">
        <f t="shared" si="23"/>
        <v/>
      </c>
      <c r="M470" s="19" t="str">
        <f>IF(G470="","",IF(G470="PAR",SUMIF(Synthése!$F$3:$F$25,Données!C470,Synthése!$H$3:$H$25),SUMIF(Synthése!$F$3:$F$25,Données!C470,Synthése!$I$3:$I$25)))</f>
        <v/>
      </c>
    </row>
    <row r="471" spans="7:13" x14ac:dyDescent="0.25">
      <c r="G471" t="str">
        <f t="shared" si="21"/>
        <v/>
      </c>
      <c r="H471" s="18" t="str">
        <f t="shared" si="22"/>
        <v/>
      </c>
      <c r="L471" s="2" t="str">
        <f t="shared" si="23"/>
        <v/>
      </c>
      <c r="M471" s="19" t="str">
        <f>IF(G471="","",IF(G471="PAR",SUMIF(Synthése!$F$3:$F$25,Données!C471,Synthése!$H$3:$H$25),SUMIF(Synthése!$F$3:$F$25,Données!C471,Synthése!$I$3:$I$25)))</f>
        <v/>
      </c>
    </row>
    <row r="472" spans="7:13" x14ac:dyDescent="0.25">
      <c r="G472" t="str">
        <f t="shared" si="21"/>
        <v/>
      </c>
      <c r="H472" s="18" t="str">
        <f t="shared" si="22"/>
        <v/>
      </c>
      <c r="L472" s="2" t="str">
        <f t="shared" si="23"/>
        <v/>
      </c>
      <c r="M472" s="19" t="str">
        <f>IF(G472="","",IF(G472="PAR",SUMIF(Synthése!$F$3:$F$25,Données!C472,Synthése!$H$3:$H$25),SUMIF(Synthése!$F$3:$F$25,Données!C472,Synthése!$I$3:$I$25)))</f>
        <v/>
      </c>
    </row>
    <row r="473" spans="7:13" x14ac:dyDescent="0.25">
      <c r="G473" t="str">
        <f t="shared" si="21"/>
        <v/>
      </c>
      <c r="H473" s="18" t="str">
        <f t="shared" si="22"/>
        <v/>
      </c>
      <c r="L473" s="2" t="str">
        <f t="shared" si="23"/>
        <v/>
      </c>
      <c r="M473" s="19" t="str">
        <f>IF(G473="","",IF(G473="PAR",SUMIF(Synthése!$F$3:$F$25,Données!C473,Synthése!$H$3:$H$25),SUMIF(Synthése!$F$3:$F$25,Données!C473,Synthése!$I$3:$I$25)))</f>
        <v/>
      </c>
    </row>
    <row r="474" spans="7:13" x14ac:dyDescent="0.25">
      <c r="G474" t="str">
        <f t="shared" si="21"/>
        <v/>
      </c>
      <c r="H474" s="18" t="str">
        <f t="shared" si="22"/>
        <v/>
      </c>
      <c r="L474" s="2" t="str">
        <f t="shared" si="23"/>
        <v/>
      </c>
      <c r="M474" s="19" t="str">
        <f>IF(G474="","",IF(G474="PAR",SUMIF(Synthése!$F$3:$F$25,Données!C474,Synthése!$H$3:$H$25),SUMIF(Synthése!$F$3:$F$25,Données!C474,Synthése!$I$3:$I$25)))</f>
        <v/>
      </c>
    </row>
    <row r="475" spans="7:13" x14ac:dyDescent="0.25">
      <c r="G475" t="str">
        <f t="shared" si="21"/>
        <v/>
      </c>
      <c r="H475" s="18" t="str">
        <f t="shared" si="22"/>
        <v/>
      </c>
      <c r="L475" s="2" t="str">
        <f t="shared" si="23"/>
        <v/>
      </c>
      <c r="M475" s="19" t="str">
        <f>IF(G475="","",IF(G475="PAR",SUMIF(Synthése!$F$3:$F$25,Données!C475,Synthése!$H$3:$H$25),SUMIF(Synthése!$F$3:$F$25,Données!C475,Synthése!$I$3:$I$25)))</f>
        <v/>
      </c>
    </row>
    <row r="476" spans="7:13" x14ac:dyDescent="0.25">
      <c r="G476" t="str">
        <f t="shared" si="21"/>
        <v/>
      </c>
      <c r="H476" s="18" t="str">
        <f t="shared" si="22"/>
        <v/>
      </c>
      <c r="L476" s="2" t="str">
        <f t="shared" si="23"/>
        <v/>
      </c>
      <c r="M476" s="19" t="str">
        <f>IF(G476="","",IF(G476="PAR",SUMIF(Synthése!$F$3:$F$25,Données!C476,Synthése!$H$3:$H$25),SUMIF(Synthése!$F$3:$F$25,Données!C476,Synthése!$I$3:$I$25)))</f>
        <v/>
      </c>
    </row>
    <row r="477" spans="7:13" x14ac:dyDescent="0.25">
      <c r="G477" t="str">
        <f t="shared" si="21"/>
        <v/>
      </c>
      <c r="H477" s="18" t="str">
        <f t="shared" si="22"/>
        <v/>
      </c>
      <c r="L477" s="2" t="str">
        <f t="shared" si="23"/>
        <v/>
      </c>
      <c r="M477" s="19" t="str">
        <f>IF(G477="","",IF(G477="PAR",SUMIF(Synthése!$F$3:$F$25,Données!C477,Synthése!$H$3:$H$25),SUMIF(Synthése!$F$3:$F$25,Données!C477,Synthése!$I$3:$I$25)))</f>
        <v/>
      </c>
    </row>
    <row r="478" spans="7:13" x14ac:dyDescent="0.25">
      <c r="G478" t="str">
        <f t="shared" si="21"/>
        <v/>
      </c>
      <c r="H478" s="18" t="str">
        <f t="shared" si="22"/>
        <v/>
      </c>
      <c r="L478" s="2" t="str">
        <f t="shared" si="23"/>
        <v/>
      </c>
      <c r="M478" s="19" t="str">
        <f>IF(G478="","",IF(G478="PAR",SUMIF(Synthése!$F$3:$F$25,Données!C478,Synthése!$H$3:$H$25),SUMIF(Synthése!$F$3:$F$25,Données!C478,Synthése!$I$3:$I$25)))</f>
        <v/>
      </c>
    </row>
    <row r="479" spans="7:13" x14ac:dyDescent="0.25">
      <c r="G479" t="str">
        <f t="shared" si="21"/>
        <v/>
      </c>
      <c r="H479" s="18" t="str">
        <f t="shared" si="22"/>
        <v/>
      </c>
      <c r="L479" s="2" t="str">
        <f t="shared" si="23"/>
        <v/>
      </c>
      <c r="M479" s="19" t="str">
        <f>IF(G479="","",IF(G479="PAR",SUMIF(Synthése!$F$3:$F$25,Données!C479,Synthése!$H$3:$H$25),SUMIF(Synthése!$F$3:$F$25,Données!C479,Synthése!$I$3:$I$25)))</f>
        <v/>
      </c>
    </row>
    <row r="480" spans="7:13" x14ac:dyDescent="0.25">
      <c r="G480" t="str">
        <f t="shared" si="21"/>
        <v/>
      </c>
      <c r="H480" s="18" t="str">
        <f t="shared" si="22"/>
        <v/>
      </c>
      <c r="L480" s="2" t="str">
        <f t="shared" si="23"/>
        <v/>
      </c>
      <c r="M480" s="19" t="str">
        <f>IF(G480="","",IF(G480="PAR",SUMIF(Synthése!$F$3:$F$25,Données!C480,Synthése!$H$3:$H$25),SUMIF(Synthése!$F$3:$F$25,Données!C480,Synthése!$I$3:$I$25)))</f>
        <v/>
      </c>
    </row>
    <row r="481" spans="7:13" x14ac:dyDescent="0.25">
      <c r="G481" t="str">
        <f t="shared" si="21"/>
        <v/>
      </c>
      <c r="H481" s="18" t="str">
        <f t="shared" si="22"/>
        <v/>
      </c>
      <c r="L481" s="2" t="str">
        <f t="shared" si="23"/>
        <v/>
      </c>
      <c r="M481" s="19" t="str">
        <f>IF(G481="","",IF(G481="PAR",SUMIF(Synthése!$F$3:$F$25,Données!C481,Synthése!$H$3:$H$25),SUMIF(Synthése!$F$3:$F$25,Données!C481,Synthése!$I$3:$I$25)))</f>
        <v/>
      </c>
    </row>
    <row r="482" spans="7:13" x14ac:dyDescent="0.25">
      <c r="G482" t="str">
        <f t="shared" si="21"/>
        <v/>
      </c>
      <c r="H482" s="18" t="str">
        <f t="shared" si="22"/>
        <v/>
      </c>
      <c r="L482" s="2" t="str">
        <f t="shared" si="23"/>
        <v/>
      </c>
      <c r="M482" s="19" t="str">
        <f>IF(G482="","",IF(G482="PAR",SUMIF(Synthése!$F$3:$F$25,Données!C482,Synthése!$H$3:$H$25),SUMIF(Synthése!$F$3:$F$25,Données!C482,Synthése!$I$3:$I$25)))</f>
        <v/>
      </c>
    </row>
    <row r="483" spans="7:13" x14ac:dyDescent="0.25">
      <c r="G483" t="str">
        <f t="shared" si="21"/>
        <v/>
      </c>
      <c r="H483" s="18" t="str">
        <f t="shared" si="22"/>
        <v/>
      </c>
      <c r="L483" s="2" t="str">
        <f t="shared" si="23"/>
        <v/>
      </c>
      <c r="M483" s="19" t="str">
        <f>IF(G483="","",IF(G483="PAR",SUMIF(Synthése!$F$3:$F$25,Données!C483,Synthése!$H$3:$H$25),SUMIF(Synthése!$F$3:$F$25,Données!C483,Synthése!$I$3:$I$25)))</f>
        <v/>
      </c>
    </row>
    <row r="484" spans="7:13" x14ac:dyDescent="0.25">
      <c r="G484" t="str">
        <f t="shared" si="21"/>
        <v/>
      </c>
      <c r="H484" s="18" t="str">
        <f t="shared" si="22"/>
        <v/>
      </c>
      <c r="L484" s="2" t="str">
        <f t="shared" si="23"/>
        <v/>
      </c>
      <c r="M484" s="19" t="str">
        <f>IF(G484="","",IF(G484="PAR",SUMIF(Synthése!$F$3:$F$25,Données!C484,Synthése!$H$3:$H$25),SUMIF(Synthése!$F$3:$F$25,Données!C484,Synthése!$I$3:$I$25)))</f>
        <v/>
      </c>
    </row>
    <row r="485" spans="7:13" x14ac:dyDescent="0.25">
      <c r="G485" t="str">
        <f t="shared" si="21"/>
        <v/>
      </c>
      <c r="H485" s="18" t="str">
        <f t="shared" si="22"/>
        <v/>
      </c>
      <c r="L485" s="2" t="str">
        <f t="shared" si="23"/>
        <v/>
      </c>
      <c r="M485" s="19" t="str">
        <f>IF(G485="","",IF(G485="PAR",SUMIF(Synthése!$F$3:$F$25,Données!C485,Synthése!$H$3:$H$25),SUMIF(Synthése!$F$3:$F$25,Données!C485,Synthése!$I$3:$I$25)))</f>
        <v/>
      </c>
    </row>
    <row r="486" spans="7:13" x14ac:dyDescent="0.25">
      <c r="G486" t="str">
        <f t="shared" si="21"/>
        <v/>
      </c>
      <c r="H486" s="18" t="str">
        <f t="shared" si="22"/>
        <v/>
      </c>
      <c r="L486" s="2" t="str">
        <f t="shared" si="23"/>
        <v/>
      </c>
      <c r="M486" s="19" t="str">
        <f>IF(G486="","",IF(G486="PAR",SUMIF(Synthése!$F$3:$F$25,Données!C486,Synthése!$H$3:$H$25),SUMIF(Synthése!$F$3:$F$25,Données!C486,Synthése!$I$3:$I$25)))</f>
        <v/>
      </c>
    </row>
    <row r="487" spans="7:13" x14ac:dyDescent="0.25">
      <c r="G487" t="str">
        <f t="shared" si="21"/>
        <v/>
      </c>
      <c r="H487" s="18" t="str">
        <f t="shared" si="22"/>
        <v/>
      </c>
      <c r="L487" s="2" t="str">
        <f t="shared" si="23"/>
        <v/>
      </c>
      <c r="M487" s="19" t="str">
        <f>IF(G487="","",IF(G487="PAR",SUMIF(Synthése!$F$3:$F$25,Données!C487,Synthése!$H$3:$H$25),SUMIF(Synthése!$F$3:$F$25,Données!C487,Synthése!$I$3:$I$25)))</f>
        <v/>
      </c>
    </row>
    <row r="488" spans="7:13" x14ac:dyDescent="0.25">
      <c r="G488" t="str">
        <f t="shared" si="21"/>
        <v/>
      </c>
      <c r="H488" s="18" t="str">
        <f t="shared" si="22"/>
        <v/>
      </c>
      <c r="L488" s="2" t="str">
        <f t="shared" si="23"/>
        <v/>
      </c>
      <c r="M488" s="19" t="str">
        <f>IF(G488="","",IF(G488="PAR",SUMIF(Synthése!$F$3:$F$25,Données!C488,Synthése!$H$3:$H$25),SUMIF(Synthése!$F$3:$F$25,Données!C488,Synthése!$I$3:$I$25)))</f>
        <v/>
      </c>
    </row>
    <row r="489" spans="7:13" x14ac:dyDescent="0.25">
      <c r="G489" t="str">
        <f t="shared" si="21"/>
        <v/>
      </c>
      <c r="H489" s="18" t="str">
        <f t="shared" si="22"/>
        <v/>
      </c>
      <c r="L489" s="2" t="str">
        <f t="shared" si="23"/>
        <v/>
      </c>
      <c r="M489" s="19" t="str">
        <f>IF(G489="","",IF(G489="PAR",SUMIF(Synthése!$F$3:$F$25,Données!C489,Synthése!$H$3:$H$25),SUMIF(Synthése!$F$3:$F$25,Données!C489,Synthése!$I$3:$I$25)))</f>
        <v/>
      </c>
    </row>
    <row r="490" spans="7:13" x14ac:dyDescent="0.25">
      <c r="G490" t="str">
        <f t="shared" si="21"/>
        <v/>
      </c>
      <c r="H490" s="18" t="str">
        <f t="shared" si="22"/>
        <v/>
      </c>
      <c r="L490" s="2" t="str">
        <f t="shared" si="23"/>
        <v/>
      </c>
      <c r="M490" s="19" t="str">
        <f>IF(G490="","",IF(G490="PAR",SUMIF(Synthése!$F$3:$F$25,Données!C490,Synthése!$H$3:$H$25),SUMIF(Synthése!$F$3:$F$25,Données!C490,Synthése!$I$3:$I$25)))</f>
        <v/>
      </c>
    </row>
    <row r="491" spans="7:13" x14ac:dyDescent="0.25">
      <c r="G491" t="str">
        <f t="shared" si="21"/>
        <v/>
      </c>
      <c r="H491" s="18" t="str">
        <f t="shared" si="22"/>
        <v/>
      </c>
      <c r="L491" s="2" t="str">
        <f t="shared" si="23"/>
        <v/>
      </c>
      <c r="M491" s="19" t="str">
        <f>IF(G491="","",IF(G491="PAR",SUMIF(Synthése!$F$3:$F$25,Données!C491,Synthése!$H$3:$H$25),SUMIF(Synthése!$F$3:$F$25,Données!C491,Synthése!$I$3:$I$25)))</f>
        <v/>
      </c>
    </row>
    <row r="492" spans="7:13" x14ac:dyDescent="0.25">
      <c r="G492" t="str">
        <f t="shared" si="21"/>
        <v/>
      </c>
      <c r="H492" s="18" t="str">
        <f t="shared" si="22"/>
        <v/>
      </c>
      <c r="L492" s="2" t="str">
        <f t="shared" si="23"/>
        <v/>
      </c>
      <c r="M492" s="19" t="str">
        <f>IF(G492="","",IF(G492="PAR",SUMIF(Synthése!$F$3:$F$25,Données!C492,Synthése!$H$3:$H$25),SUMIF(Synthése!$F$3:$F$25,Données!C492,Synthése!$I$3:$I$25)))</f>
        <v/>
      </c>
    </row>
    <row r="493" spans="7:13" x14ac:dyDescent="0.25">
      <c r="G493" t="str">
        <f t="shared" si="21"/>
        <v/>
      </c>
      <c r="H493" s="18" t="str">
        <f t="shared" si="22"/>
        <v/>
      </c>
      <c r="L493" s="2" t="str">
        <f t="shared" si="23"/>
        <v/>
      </c>
      <c r="M493" s="19" t="str">
        <f>IF(G493="","",IF(G493="PAR",SUMIF(Synthése!$F$3:$F$25,Données!C493,Synthése!$H$3:$H$25),SUMIF(Synthése!$F$3:$F$25,Données!C493,Synthése!$I$3:$I$25)))</f>
        <v/>
      </c>
    </row>
    <row r="494" spans="7:13" x14ac:dyDescent="0.25">
      <c r="G494" t="str">
        <f t="shared" si="21"/>
        <v/>
      </c>
      <c r="H494" s="18" t="str">
        <f t="shared" si="22"/>
        <v/>
      </c>
      <c r="L494" s="2" t="str">
        <f t="shared" si="23"/>
        <v/>
      </c>
      <c r="M494" s="19" t="str">
        <f>IF(G494="","",IF(G494="PAR",SUMIF(Synthése!$F$3:$F$25,Données!C494,Synthése!$H$3:$H$25),SUMIF(Synthése!$F$3:$F$25,Données!C494,Synthése!$I$3:$I$25)))</f>
        <v/>
      </c>
    </row>
    <row r="495" spans="7:13" x14ac:dyDescent="0.25">
      <c r="G495" t="str">
        <f t="shared" si="21"/>
        <v/>
      </c>
      <c r="H495" s="18" t="str">
        <f t="shared" si="22"/>
        <v/>
      </c>
      <c r="L495" s="2" t="str">
        <f t="shared" si="23"/>
        <v/>
      </c>
      <c r="M495" s="19" t="str">
        <f>IF(G495="","",IF(G495="PAR",SUMIF(Synthése!$F$3:$F$25,Données!C495,Synthése!$H$3:$H$25),SUMIF(Synthése!$F$3:$F$25,Données!C495,Synthése!$I$3:$I$25)))</f>
        <v/>
      </c>
    </row>
    <row r="496" spans="7:13" x14ac:dyDescent="0.25">
      <c r="G496" t="str">
        <f t="shared" si="21"/>
        <v/>
      </c>
      <c r="H496" s="18" t="str">
        <f t="shared" si="22"/>
        <v/>
      </c>
      <c r="L496" s="2" t="str">
        <f t="shared" si="23"/>
        <v/>
      </c>
      <c r="M496" s="19" t="str">
        <f>IF(G496="","",IF(G496="PAR",SUMIF(Synthése!$F$3:$F$25,Données!C496,Synthése!$H$3:$H$25),SUMIF(Synthése!$F$3:$F$25,Données!C496,Synthése!$I$3:$I$25)))</f>
        <v/>
      </c>
    </row>
    <row r="497" spans="7:13" x14ac:dyDescent="0.25">
      <c r="G497" t="str">
        <f t="shared" si="21"/>
        <v/>
      </c>
      <c r="H497" s="18" t="str">
        <f t="shared" si="22"/>
        <v/>
      </c>
      <c r="L497" s="2" t="str">
        <f t="shared" si="23"/>
        <v/>
      </c>
      <c r="M497" s="19" t="str">
        <f>IF(G497="","",IF(G497="PAR",SUMIF(Synthése!$F$3:$F$25,Données!C497,Synthése!$H$3:$H$25),SUMIF(Synthése!$F$3:$F$25,Données!C497,Synthése!$I$3:$I$25)))</f>
        <v/>
      </c>
    </row>
    <row r="498" spans="7:13" x14ac:dyDescent="0.25">
      <c r="G498" t="str">
        <f t="shared" si="21"/>
        <v/>
      </c>
      <c r="H498" s="18" t="str">
        <f t="shared" si="22"/>
        <v/>
      </c>
      <c r="L498" s="2" t="str">
        <f t="shared" si="23"/>
        <v/>
      </c>
      <c r="M498" s="19" t="str">
        <f>IF(G498="","",IF(G498="PAR",SUMIF(Synthése!$F$3:$F$25,Données!C498,Synthése!$H$3:$H$25),SUMIF(Synthése!$F$3:$F$25,Données!C498,Synthése!$I$3:$I$25)))</f>
        <v/>
      </c>
    </row>
    <row r="499" spans="7:13" x14ac:dyDescent="0.25">
      <c r="G499" t="str">
        <f t="shared" si="21"/>
        <v/>
      </c>
      <c r="H499" s="18" t="str">
        <f t="shared" si="22"/>
        <v/>
      </c>
      <c r="L499" s="2" t="str">
        <f t="shared" si="23"/>
        <v/>
      </c>
      <c r="M499" s="19" t="str">
        <f>IF(G499="","",IF(G499="PAR",SUMIF(Synthése!$F$3:$F$25,Données!C499,Synthése!$H$3:$H$25),SUMIF(Synthése!$F$3:$F$25,Données!C499,Synthése!$I$3:$I$25)))</f>
        <v/>
      </c>
    </row>
    <row r="500" spans="7:13" x14ac:dyDescent="0.25">
      <c r="G500" t="str">
        <f t="shared" si="21"/>
        <v/>
      </c>
      <c r="H500" s="18" t="str">
        <f t="shared" si="22"/>
        <v/>
      </c>
      <c r="L500" s="2" t="str">
        <f t="shared" si="23"/>
        <v/>
      </c>
      <c r="M500" s="19" t="str">
        <f>IF(G500="","",IF(G500="PAR",SUMIF(Synthése!$F$3:$F$25,Données!C500,Synthése!$H$3:$H$25),SUMIF(Synthése!$F$3:$F$25,Données!C500,Synthése!$I$3:$I$25)))</f>
        <v/>
      </c>
    </row>
    <row r="501" spans="7:13" x14ac:dyDescent="0.25">
      <c r="G501" t="str">
        <f t="shared" si="21"/>
        <v/>
      </c>
      <c r="H501" s="18" t="str">
        <f t="shared" si="22"/>
        <v/>
      </c>
      <c r="L501" s="2" t="str">
        <f t="shared" si="23"/>
        <v/>
      </c>
      <c r="M501" s="19" t="str">
        <f>IF(G501="","",IF(G501="PAR",SUMIF(Synthése!$F$3:$F$25,Données!C501,Synthése!$H$3:$H$25),SUMIF(Synthése!$F$3:$F$25,Données!C501,Synthése!$I$3:$I$25)))</f>
        <v/>
      </c>
    </row>
    <row r="502" spans="7:13" x14ac:dyDescent="0.25">
      <c r="G502" t="str">
        <f t="shared" si="21"/>
        <v/>
      </c>
      <c r="H502" s="18" t="str">
        <f t="shared" si="22"/>
        <v/>
      </c>
      <c r="L502" s="2" t="str">
        <f t="shared" si="23"/>
        <v/>
      </c>
      <c r="M502" s="19" t="str">
        <f>IF(G502="","",IF(G502="PAR",SUMIF(Synthése!$F$3:$F$25,Données!C502,Synthése!$H$3:$H$25),SUMIF(Synthése!$F$3:$F$25,Données!C502,Synthése!$I$3:$I$25)))</f>
        <v/>
      </c>
    </row>
    <row r="503" spans="7:13" x14ac:dyDescent="0.25">
      <c r="G503" t="str">
        <f t="shared" si="21"/>
        <v/>
      </c>
      <c r="H503" s="18" t="str">
        <f t="shared" si="22"/>
        <v/>
      </c>
      <c r="L503" s="2" t="str">
        <f t="shared" si="23"/>
        <v/>
      </c>
      <c r="M503" s="19" t="str">
        <f>IF(G503="","",IF(G503="PAR",SUMIF(Synthése!$F$3:$F$25,Données!C503,Synthése!$H$3:$H$25),SUMIF(Synthése!$F$3:$F$25,Données!C503,Synthése!$I$3:$I$25)))</f>
        <v/>
      </c>
    </row>
    <row r="504" spans="7:13" x14ac:dyDescent="0.25">
      <c r="G504" t="str">
        <f t="shared" si="21"/>
        <v/>
      </c>
      <c r="H504" s="18" t="str">
        <f t="shared" si="22"/>
        <v/>
      </c>
      <c r="L504" s="2" t="str">
        <f t="shared" si="23"/>
        <v/>
      </c>
      <c r="M504" s="19" t="str">
        <f>IF(G504="","",IF(G504="PAR",SUMIF(Synthése!$F$3:$F$25,Données!C504,Synthése!$H$3:$H$25),SUMIF(Synthése!$F$3:$F$25,Données!C504,Synthése!$I$3:$I$25)))</f>
        <v/>
      </c>
    </row>
    <row r="505" spans="7:13" x14ac:dyDescent="0.25">
      <c r="G505" t="str">
        <f t="shared" si="21"/>
        <v/>
      </c>
      <c r="H505" s="18" t="str">
        <f t="shared" si="22"/>
        <v/>
      </c>
      <c r="L505" s="2" t="str">
        <f t="shared" si="23"/>
        <v/>
      </c>
      <c r="M505" s="19" t="str">
        <f>IF(G505="","",IF(G505="PAR",SUMIF(Synthése!$F$3:$F$25,Données!C505,Synthése!$H$3:$H$25),SUMIF(Synthése!$F$3:$F$25,Données!C505,Synthése!$I$3:$I$25)))</f>
        <v/>
      </c>
    </row>
    <row r="506" spans="7:13" x14ac:dyDescent="0.25">
      <c r="G506" t="str">
        <f t="shared" si="21"/>
        <v/>
      </c>
      <c r="H506" s="18" t="str">
        <f t="shared" si="22"/>
        <v/>
      </c>
      <c r="L506" s="2" t="str">
        <f t="shared" si="23"/>
        <v/>
      </c>
      <c r="M506" s="19" t="str">
        <f>IF(G506="","",IF(G506="PAR",SUMIF(Synthése!$F$3:$F$25,Données!C506,Synthése!$H$3:$H$25),SUMIF(Synthése!$F$3:$F$25,Données!C506,Synthése!$I$3:$I$25)))</f>
        <v/>
      </c>
    </row>
    <row r="507" spans="7:13" x14ac:dyDescent="0.25">
      <c r="G507" t="str">
        <f t="shared" si="21"/>
        <v/>
      </c>
      <c r="H507" s="18" t="str">
        <f t="shared" si="22"/>
        <v/>
      </c>
      <c r="L507" s="2" t="str">
        <f t="shared" si="23"/>
        <v/>
      </c>
      <c r="M507" s="19" t="str">
        <f>IF(G507="","",IF(G507="PAR",SUMIF(Synthése!$F$3:$F$25,Données!C507,Synthése!$H$3:$H$25),SUMIF(Synthése!$F$3:$F$25,Données!C507,Synthése!$I$3:$I$25)))</f>
        <v/>
      </c>
    </row>
    <row r="508" spans="7:13" x14ac:dyDescent="0.25">
      <c r="G508" t="str">
        <f t="shared" si="21"/>
        <v/>
      </c>
      <c r="H508" s="18" t="str">
        <f t="shared" si="22"/>
        <v/>
      </c>
      <c r="L508" s="2" t="str">
        <f t="shared" si="23"/>
        <v/>
      </c>
      <c r="M508" s="19" t="str">
        <f>IF(G508="","",IF(G508="PAR",SUMIF(Synthése!$F$3:$F$25,Données!C508,Synthése!$H$3:$H$25),SUMIF(Synthése!$F$3:$F$25,Données!C508,Synthése!$I$3:$I$25)))</f>
        <v/>
      </c>
    </row>
    <row r="509" spans="7:13" x14ac:dyDescent="0.25">
      <c r="G509" t="str">
        <f t="shared" si="21"/>
        <v/>
      </c>
      <c r="H509" s="18" t="str">
        <f t="shared" si="22"/>
        <v/>
      </c>
      <c r="L509" s="2" t="str">
        <f t="shared" si="23"/>
        <v/>
      </c>
      <c r="M509" s="19" t="str">
        <f>IF(G509="","",IF(G509="PAR",SUMIF(Synthése!$F$3:$F$25,Données!C509,Synthése!$H$3:$H$25),SUMIF(Synthése!$F$3:$F$25,Données!C509,Synthése!$I$3:$I$25)))</f>
        <v/>
      </c>
    </row>
    <row r="510" spans="7:13" x14ac:dyDescent="0.25">
      <c r="G510" t="str">
        <f t="shared" si="21"/>
        <v/>
      </c>
      <c r="H510" s="18" t="str">
        <f t="shared" si="22"/>
        <v/>
      </c>
      <c r="L510" s="2" t="str">
        <f t="shared" si="23"/>
        <v/>
      </c>
      <c r="M510" s="19" t="str">
        <f>IF(G510="","",IF(G510="PAR",SUMIF(Synthése!$F$3:$F$25,Données!C510,Synthése!$H$3:$H$25),SUMIF(Synthése!$F$3:$F$25,Données!C510,Synthése!$I$3:$I$25)))</f>
        <v/>
      </c>
    </row>
    <row r="511" spans="7:13" x14ac:dyDescent="0.25">
      <c r="G511" t="str">
        <f t="shared" si="21"/>
        <v/>
      </c>
      <c r="H511" s="18" t="str">
        <f t="shared" si="22"/>
        <v/>
      </c>
      <c r="L511" s="2" t="str">
        <f t="shared" si="23"/>
        <v/>
      </c>
      <c r="M511" s="19" t="str">
        <f>IF(G511="","",IF(G511="PAR",SUMIF(Synthése!$F$3:$F$25,Données!C511,Synthése!$H$3:$H$25),SUMIF(Synthése!$F$3:$F$25,Données!C511,Synthése!$I$3:$I$25)))</f>
        <v/>
      </c>
    </row>
    <row r="512" spans="7:13" x14ac:dyDescent="0.25">
      <c r="G512" t="str">
        <f t="shared" si="21"/>
        <v/>
      </c>
      <c r="H512" s="18" t="str">
        <f t="shared" si="22"/>
        <v/>
      </c>
      <c r="L512" s="2" t="str">
        <f t="shared" si="23"/>
        <v/>
      </c>
      <c r="M512" s="19" t="str">
        <f>IF(G512="","",IF(G512="PAR",SUMIF(Synthése!$F$3:$F$25,Données!C512,Synthése!$H$3:$H$25),SUMIF(Synthése!$F$3:$F$25,Données!C512,Synthése!$I$3:$I$25)))</f>
        <v/>
      </c>
    </row>
    <row r="513" spans="7:13" x14ac:dyDescent="0.25">
      <c r="G513" t="str">
        <f t="shared" si="21"/>
        <v/>
      </c>
      <c r="H513" s="18" t="str">
        <f t="shared" si="22"/>
        <v/>
      </c>
      <c r="L513" s="2" t="str">
        <f t="shared" si="23"/>
        <v/>
      </c>
      <c r="M513" s="19" t="str">
        <f>IF(G513="","",IF(G513="PAR",SUMIF(Synthése!$F$3:$F$25,Données!C513,Synthése!$H$3:$H$25),SUMIF(Synthése!$F$3:$F$25,Données!C513,Synthése!$I$3:$I$25)))</f>
        <v/>
      </c>
    </row>
    <row r="514" spans="7:13" x14ac:dyDescent="0.25">
      <c r="G514" t="str">
        <f t="shared" si="21"/>
        <v/>
      </c>
      <c r="H514" s="18" t="str">
        <f t="shared" si="22"/>
        <v/>
      </c>
      <c r="L514" s="2" t="str">
        <f t="shared" si="23"/>
        <v/>
      </c>
      <c r="M514" s="19" t="str">
        <f>IF(G514="","",IF(G514="PAR",SUMIF(Synthése!$F$3:$F$25,Données!C514,Synthése!$H$3:$H$25),SUMIF(Synthése!$F$3:$F$25,Données!C514,Synthése!$I$3:$I$25)))</f>
        <v/>
      </c>
    </row>
    <row r="515" spans="7:13" x14ac:dyDescent="0.25">
      <c r="G515" t="str">
        <f t="shared" si="21"/>
        <v/>
      </c>
      <c r="H515" s="18" t="str">
        <f t="shared" si="22"/>
        <v/>
      </c>
      <c r="L515" s="2" t="str">
        <f t="shared" si="23"/>
        <v/>
      </c>
      <c r="M515" s="19" t="str">
        <f>IF(G515="","",IF(G515="PAR",SUMIF(Synthése!$F$3:$F$25,Données!C515,Synthése!$H$3:$H$25),SUMIF(Synthése!$F$3:$F$25,Données!C515,Synthése!$I$3:$I$25)))</f>
        <v/>
      </c>
    </row>
    <row r="516" spans="7:13" x14ac:dyDescent="0.25">
      <c r="G516" t="str">
        <f t="shared" si="21"/>
        <v/>
      </c>
      <c r="H516" s="18" t="str">
        <f t="shared" si="22"/>
        <v/>
      </c>
      <c r="L516" s="2" t="str">
        <f t="shared" si="23"/>
        <v/>
      </c>
      <c r="M516" s="19" t="str">
        <f>IF(G516="","",IF(G516="PAR",SUMIF(Synthése!$F$3:$F$25,Données!C516,Synthése!$H$3:$H$25),SUMIF(Synthése!$F$3:$F$25,Données!C516,Synthése!$I$3:$I$25)))</f>
        <v/>
      </c>
    </row>
    <row r="517" spans="7:13" x14ac:dyDescent="0.25">
      <c r="G517" t="str">
        <f t="shared" ref="G517:G580" si="24">IF(E517&gt;0,"PAR",IF(F517&gt;0,"PANR",""))</f>
        <v/>
      </c>
      <c r="H517" s="18" t="str">
        <f t="shared" ref="H517:H580" si="25">IF(G517="","",IF(G517="PAR",ROUND(M517/E517,2),ROUND(M517/F517,2)))</f>
        <v/>
      </c>
      <c r="L517" s="2" t="str">
        <f t="shared" ref="L517:L580" si="26">IF(K517="","",LEN(K517)-LEN(SUBSTITUTE(K517,"-",""))+1)</f>
        <v/>
      </c>
      <c r="M517" s="19" t="str">
        <f>IF(G517="","",IF(G517="PAR",SUMIF(Synthése!$F$3:$F$25,Données!C517,Synthése!$H$3:$H$25),SUMIF(Synthése!$F$3:$F$25,Données!C517,Synthése!$I$3:$I$25)))</f>
        <v/>
      </c>
    </row>
    <row r="518" spans="7:13" x14ac:dyDescent="0.25">
      <c r="G518" t="str">
        <f t="shared" si="24"/>
        <v/>
      </c>
      <c r="H518" s="18" t="str">
        <f t="shared" si="25"/>
        <v/>
      </c>
      <c r="L518" s="2" t="str">
        <f t="shared" si="26"/>
        <v/>
      </c>
      <c r="M518" s="19" t="str">
        <f>IF(G518="","",IF(G518="PAR",SUMIF(Synthése!$F$3:$F$25,Données!C518,Synthése!$H$3:$H$25),SUMIF(Synthése!$F$3:$F$25,Données!C518,Synthése!$I$3:$I$25)))</f>
        <v/>
      </c>
    </row>
    <row r="519" spans="7:13" x14ac:dyDescent="0.25">
      <c r="G519" t="str">
        <f t="shared" si="24"/>
        <v/>
      </c>
      <c r="H519" s="18" t="str">
        <f t="shared" si="25"/>
        <v/>
      </c>
      <c r="L519" s="2" t="str">
        <f t="shared" si="26"/>
        <v/>
      </c>
      <c r="M519" s="19" t="str">
        <f>IF(G519="","",IF(G519="PAR",SUMIF(Synthése!$F$3:$F$25,Données!C519,Synthése!$H$3:$H$25),SUMIF(Synthése!$F$3:$F$25,Données!C519,Synthése!$I$3:$I$25)))</f>
        <v/>
      </c>
    </row>
    <row r="520" spans="7:13" x14ac:dyDescent="0.25">
      <c r="G520" t="str">
        <f t="shared" si="24"/>
        <v/>
      </c>
      <c r="H520" s="18" t="str">
        <f t="shared" si="25"/>
        <v/>
      </c>
      <c r="L520" s="2" t="str">
        <f t="shared" si="26"/>
        <v/>
      </c>
      <c r="M520" s="19" t="str">
        <f>IF(G520="","",IF(G520="PAR",SUMIF(Synthése!$F$3:$F$25,Données!C520,Synthése!$H$3:$H$25),SUMIF(Synthése!$F$3:$F$25,Données!C520,Synthése!$I$3:$I$25)))</f>
        <v/>
      </c>
    </row>
    <row r="521" spans="7:13" x14ac:dyDescent="0.25">
      <c r="G521" t="str">
        <f t="shared" si="24"/>
        <v/>
      </c>
      <c r="H521" s="18" t="str">
        <f t="shared" si="25"/>
        <v/>
      </c>
      <c r="L521" s="2" t="str">
        <f t="shared" si="26"/>
        <v/>
      </c>
      <c r="M521" s="19" t="str">
        <f>IF(G521="","",IF(G521="PAR",SUMIF(Synthése!$F$3:$F$25,Données!C521,Synthése!$H$3:$H$25),SUMIF(Synthése!$F$3:$F$25,Données!C521,Synthése!$I$3:$I$25)))</f>
        <v/>
      </c>
    </row>
    <row r="522" spans="7:13" x14ac:dyDescent="0.25">
      <c r="G522" t="str">
        <f t="shared" si="24"/>
        <v/>
      </c>
      <c r="H522" s="18" t="str">
        <f t="shared" si="25"/>
        <v/>
      </c>
      <c r="L522" s="2" t="str">
        <f t="shared" si="26"/>
        <v/>
      </c>
      <c r="M522" s="19" t="str">
        <f>IF(G522="","",IF(G522="PAR",SUMIF(Synthése!$F$3:$F$25,Données!C522,Synthése!$H$3:$H$25),SUMIF(Synthése!$F$3:$F$25,Données!C522,Synthése!$I$3:$I$25)))</f>
        <v/>
      </c>
    </row>
    <row r="523" spans="7:13" x14ac:dyDescent="0.25">
      <c r="G523" t="str">
        <f t="shared" si="24"/>
        <v/>
      </c>
      <c r="H523" s="18" t="str">
        <f t="shared" si="25"/>
        <v/>
      </c>
      <c r="L523" s="2" t="str">
        <f t="shared" si="26"/>
        <v/>
      </c>
      <c r="M523" s="19" t="str">
        <f>IF(G523="","",IF(G523="PAR",SUMIF(Synthése!$F$3:$F$25,Données!C523,Synthése!$H$3:$H$25),SUMIF(Synthése!$F$3:$F$25,Données!C523,Synthése!$I$3:$I$25)))</f>
        <v/>
      </c>
    </row>
    <row r="524" spans="7:13" x14ac:dyDescent="0.25">
      <c r="G524" t="str">
        <f t="shared" si="24"/>
        <v/>
      </c>
      <c r="H524" s="18" t="str">
        <f t="shared" si="25"/>
        <v/>
      </c>
      <c r="L524" s="2" t="str">
        <f t="shared" si="26"/>
        <v/>
      </c>
      <c r="M524" s="19" t="str">
        <f>IF(G524="","",IF(G524="PAR",SUMIF(Synthése!$F$3:$F$25,Données!C524,Synthése!$H$3:$H$25),SUMIF(Synthése!$F$3:$F$25,Données!C524,Synthése!$I$3:$I$25)))</f>
        <v/>
      </c>
    </row>
    <row r="525" spans="7:13" x14ac:dyDescent="0.25">
      <c r="G525" t="str">
        <f t="shared" si="24"/>
        <v/>
      </c>
      <c r="H525" s="18" t="str">
        <f t="shared" si="25"/>
        <v/>
      </c>
      <c r="L525" s="2" t="str">
        <f t="shared" si="26"/>
        <v/>
      </c>
      <c r="M525" s="19" t="str">
        <f>IF(G525="","",IF(G525="PAR",SUMIF(Synthése!$F$3:$F$25,Données!C525,Synthése!$H$3:$H$25),SUMIF(Synthése!$F$3:$F$25,Données!C525,Synthése!$I$3:$I$25)))</f>
        <v/>
      </c>
    </row>
    <row r="526" spans="7:13" x14ac:dyDescent="0.25">
      <c r="G526" t="str">
        <f t="shared" si="24"/>
        <v/>
      </c>
      <c r="H526" s="18" t="str">
        <f t="shared" si="25"/>
        <v/>
      </c>
      <c r="L526" s="2" t="str">
        <f t="shared" si="26"/>
        <v/>
      </c>
      <c r="M526" s="19" t="str">
        <f>IF(G526="","",IF(G526="PAR",SUMIF(Synthése!$F$3:$F$25,Données!C526,Synthése!$H$3:$H$25),SUMIF(Synthése!$F$3:$F$25,Données!C526,Synthése!$I$3:$I$25)))</f>
        <v/>
      </c>
    </row>
    <row r="527" spans="7:13" x14ac:dyDescent="0.25">
      <c r="G527" t="str">
        <f t="shared" si="24"/>
        <v/>
      </c>
      <c r="H527" s="18" t="str">
        <f t="shared" si="25"/>
        <v/>
      </c>
      <c r="L527" s="2" t="str">
        <f t="shared" si="26"/>
        <v/>
      </c>
      <c r="M527" s="19" t="str">
        <f>IF(G527="","",IF(G527="PAR",SUMIF(Synthése!$F$3:$F$25,Données!C527,Synthése!$H$3:$H$25),SUMIF(Synthése!$F$3:$F$25,Données!C527,Synthése!$I$3:$I$25)))</f>
        <v/>
      </c>
    </row>
    <row r="528" spans="7:13" x14ac:dyDescent="0.25">
      <c r="G528" t="str">
        <f t="shared" si="24"/>
        <v/>
      </c>
      <c r="H528" s="18" t="str">
        <f t="shared" si="25"/>
        <v/>
      </c>
      <c r="L528" s="2" t="str">
        <f t="shared" si="26"/>
        <v/>
      </c>
      <c r="M528" s="19" t="str">
        <f>IF(G528="","",IF(G528="PAR",SUMIF(Synthése!$F$3:$F$25,Données!C528,Synthése!$H$3:$H$25),SUMIF(Synthése!$F$3:$F$25,Données!C528,Synthése!$I$3:$I$25)))</f>
        <v/>
      </c>
    </row>
    <row r="529" spans="7:13" x14ac:dyDescent="0.25">
      <c r="G529" t="str">
        <f t="shared" si="24"/>
        <v/>
      </c>
      <c r="H529" s="18" t="str">
        <f t="shared" si="25"/>
        <v/>
      </c>
      <c r="L529" s="2" t="str">
        <f t="shared" si="26"/>
        <v/>
      </c>
      <c r="M529" s="19" t="str">
        <f>IF(G529="","",IF(G529="PAR",SUMIF(Synthése!$F$3:$F$25,Données!C529,Synthése!$H$3:$H$25),SUMIF(Synthése!$F$3:$F$25,Données!C529,Synthése!$I$3:$I$25)))</f>
        <v/>
      </c>
    </row>
    <row r="530" spans="7:13" x14ac:dyDescent="0.25">
      <c r="G530" t="str">
        <f t="shared" si="24"/>
        <v/>
      </c>
      <c r="H530" s="18" t="str">
        <f t="shared" si="25"/>
        <v/>
      </c>
      <c r="L530" s="2" t="str">
        <f t="shared" si="26"/>
        <v/>
      </c>
      <c r="M530" s="19" t="str">
        <f>IF(G530="","",IF(G530="PAR",SUMIF(Synthése!$F$3:$F$25,Données!C530,Synthése!$H$3:$H$25),SUMIF(Synthése!$F$3:$F$25,Données!C530,Synthése!$I$3:$I$25)))</f>
        <v/>
      </c>
    </row>
    <row r="531" spans="7:13" x14ac:dyDescent="0.25">
      <c r="G531" t="str">
        <f t="shared" si="24"/>
        <v/>
      </c>
      <c r="H531" s="18" t="str">
        <f t="shared" si="25"/>
        <v/>
      </c>
      <c r="L531" s="2" t="str">
        <f t="shared" si="26"/>
        <v/>
      </c>
      <c r="M531" s="19" t="str">
        <f>IF(G531="","",IF(G531="PAR",SUMIF(Synthése!$F$3:$F$25,Données!C531,Synthése!$H$3:$H$25),SUMIF(Synthése!$F$3:$F$25,Données!C531,Synthése!$I$3:$I$25)))</f>
        <v/>
      </c>
    </row>
    <row r="532" spans="7:13" x14ac:dyDescent="0.25">
      <c r="G532" t="str">
        <f t="shared" si="24"/>
        <v/>
      </c>
      <c r="H532" s="18" t="str">
        <f t="shared" si="25"/>
        <v/>
      </c>
      <c r="L532" s="2" t="str">
        <f t="shared" si="26"/>
        <v/>
      </c>
      <c r="M532" s="19" t="str">
        <f>IF(G532="","",IF(G532="PAR",SUMIF(Synthése!$F$3:$F$25,Données!C532,Synthése!$H$3:$H$25),SUMIF(Synthése!$F$3:$F$25,Données!C532,Synthése!$I$3:$I$25)))</f>
        <v/>
      </c>
    </row>
    <row r="533" spans="7:13" x14ac:dyDescent="0.25">
      <c r="G533" t="str">
        <f t="shared" si="24"/>
        <v/>
      </c>
      <c r="H533" s="18" t="str">
        <f t="shared" si="25"/>
        <v/>
      </c>
      <c r="L533" s="2" t="str">
        <f t="shared" si="26"/>
        <v/>
      </c>
      <c r="M533" s="19" t="str">
        <f>IF(G533="","",IF(G533="PAR",SUMIF(Synthése!$F$3:$F$25,Données!C533,Synthése!$H$3:$H$25),SUMIF(Synthése!$F$3:$F$25,Données!C533,Synthése!$I$3:$I$25)))</f>
        <v/>
      </c>
    </row>
    <row r="534" spans="7:13" x14ac:dyDescent="0.25">
      <c r="G534" t="str">
        <f t="shared" si="24"/>
        <v/>
      </c>
      <c r="H534" s="18" t="str">
        <f t="shared" si="25"/>
        <v/>
      </c>
      <c r="L534" s="2" t="str">
        <f t="shared" si="26"/>
        <v/>
      </c>
      <c r="M534" s="19" t="str">
        <f>IF(G534="","",IF(G534="PAR",SUMIF(Synthése!$F$3:$F$25,Données!C534,Synthése!$H$3:$H$25),SUMIF(Synthése!$F$3:$F$25,Données!C534,Synthése!$I$3:$I$25)))</f>
        <v/>
      </c>
    </row>
    <row r="535" spans="7:13" x14ac:dyDescent="0.25">
      <c r="G535" t="str">
        <f t="shared" si="24"/>
        <v/>
      </c>
      <c r="H535" s="18" t="str">
        <f t="shared" si="25"/>
        <v/>
      </c>
      <c r="L535" s="2" t="str">
        <f t="shared" si="26"/>
        <v/>
      </c>
      <c r="M535" s="19" t="str">
        <f>IF(G535="","",IF(G535="PAR",SUMIF(Synthése!$F$3:$F$25,Données!C535,Synthése!$H$3:$H$25),SUMIF(Synthése!$F$3:$F$25,Données!C535,Synthése!$I$3:$I$25)))</f>
        <v/>
      </c>
    </row>
    <row r="536" spans="7:13" x14ac:dyDescent="0.25">
      <c r="G536" t="str">
        <f t="shared" si="24"/>
        <v/>
      </c>
      <c r="H536" s="18" t="str">
        <f t="shared" si="25"/>
        <v/>
      </c>
      <c r="L536" s="2" t="str">
        <f t="shared" si="26"/>
        <v/>
      </c>
      <c r="M536" s="19" t="str">
        <f>IF(G536="","",IF(G536="PAR",SUMIF(Synthése!$F$3:$F$25,Données!C536,Synthése!$H$3:$H$25),SUMIF(Synthése!$F$3:$F$25,Données!C536,Synthése!$I$3:$I$25)))</f>
        <v/>
      </c>
    </row>
    <row r="537" spans="7:13" x14ac:dyDescent="0.25">
      <c r="G537" t="str">
        <f t="shared" si="24"/>
        <v/>
      </c>
      <c r="H537" s="18" t="str">
        <f t="shared" si="25"/>
        <v/>
      </c>
      <c r="L537" s="2" t="str">
        <f t="shared" si="26"/>
        <v/>
      </c>
      <c r="M537" s="19" t="str">
        <f>IF(G537="","",IF(G537="PAR",SUMIF(Synthése!$F$3:$F$25,Données!C537,Synthése!$H$3:$H$25),SUMIF(Synthése!$F$3:$F$25,Données!C537,Synthése!$I$3:$I$25)))</f>
        <v/>
      </c>
    </row>
    <row r="538" spans="7:13" x14ac:dyDescent="0.25">
      <c r="G538" t="str">
        <f t="shared" si="24"/>
        <v/>
      </c>
      <c r="H538" s="18" t="str">
        <f t="shared" si="25"/>
        <v/>
      </c>
      <c r="L538" s="2" t="str">
        <f t="shared" si="26"/>
        <v/>
      </c>
      <c r="M538" s="19" t="str">
        <f>IF(G538="","",IF(G538="PAR",SUMIF(Synthése!$F$3:$F$25,Données!C538,Synthése!$H$3:$H$25),SUMIF(Synthése!$F$3:$F$25,Données!C538,Synthése!$I$3:$I$25)))</f>
        <v/>
      </c>
    </row>
    <row r="539" spans="7:13" x14ac:dyDescent="0.25">
      <c r="G539" t="str">
        <f t="shared" si="24"/>
        <v/>
      </c>
      <c r="H539" s="18" t="str">
        <f t="shared" si="25"/>
        <v/>
      </c>
      <c r="L539" s="2" t="str">
        <f t="shared" si="26"/>
        <v/>
      </c>
      <c r="M539" s="19" t="str">
        <f>IF(G539="","",IF(G539="PAR",SUMIF(Synthése!$F$3:$F$25,Données!C539,Synthése!$H$3:$H$25),SUMIF(Synthése!$F$3:$F$25,Données!C539,Synthése!$I$3:$I$25)))</f>
        <v/>
      </c>
    </row>
    <row r="540" spans="7:13" x14ac:dyDescent="0.25">
      <c r="G540" t="str">
        <f t="shared" si="24"/>
        <v/>
      </c>
      <c r="H540" s="18" t="str">
        <f t="shared" si="25"/>
        <v/>
      </c>
      <c r="L540" s="2" t="str">
        <f t="shared" si="26"/>
        <v/>
      </c>
      <c r="M540" s="19" t="str">
        <f>IF(G540="","",IF(G540="PAR",SUMIF(Synthése!$F$3:$F$25,Données!C540,Synthése!$H$3:$H$25),SUMIF(Synthése!$F$3:$F$25,Données!C540,Synthése!$I$3:$I$25)))</f>
        <v/>
      </c>
    </row>
    <row r="541" spans="7:13" x14ac:dyDescent="0.25">
      <c r="G541" t="str">
        <f t="shared" si="24"/>
        <v/>
      </c>
      <c r="H541" s="18" t="str">
        <f t="shared" si="25"/>
        <v/>
      </c>
      <c r="L541" s="2" t="str">
        <f t="shared" si="26"/>
        <v/>
      </c>
      <c r="M541" s="19" t="str">
        <f>IF(G541="","",IF(G541="PAR",SUMIF(Synthése!$F$3:$F$25,Données!C541,Synthése!$H$3:$H$25),SUMIF(Synthése!$F$3:$F$25,Données!C541,Synthése!$I$3:$I$25)))</f>
        <v/>
      </c>
    </row>
    <row r="542" spans="7:13" x14ac:dyDescent="0.25">
      <c r="G542" t="str">
        <f t="shared" si="24"/>
        <v/>
      </c>
      <c r="H542" s="18" t="str">
        <f t="shared" si="25"/>
        <v/>
      </c>
      <c r="L542" s="2" t="str">
        <f t="shared" si="26"/>
        <v/>
      </c>
      <c r="M542" s="19" t="str">
        <f>IF(G542="","",IF(G542="PAR",SUMIF(Synthése!$F$3:$F$25,Données!C542,Synthése!$H$3:$H$25),SUMIF(Synthése!$F$3:$F$25,Données!C542,Synthése!$I$3:$I$25)))</f>
        <v/>
      </c>
    </row>
    <row r="543" spans="7:13" x14ac:dyDescent="0.25">
      <c r="G543" t="str">
        <f t="shared" si="24"/>
        <v/>
      </c>
      <c r="H543" s="18" t="str">
        <f t="shared" si="25"/>
        <v/>
      </c>
      <c r="L543" s="2" t="str">
        <f t="shared" si="26"/>
        <v/>
      </c>
      <c r="M543" s="19" t="str">
        <f>IF(G543="","",IF(G543="PAR",SUMIF(Synthése!$F$3:$F$25,Données!C543,Synthése!$H$3:$H$25),SUMIF(Synthése!$F$3:$F$25,Données!C543,Synthése!$I$3:$I$25)))</f>
        <v/>
      </c>
    </row>
    <row r="544" spans="7:13" x14ac:dyDescent="0.25">
      <c r="G544" t="str">
        <f t="shared" si="24"/>
        <v/>
      </c>
      <c r="H544" s="18" t="str">
        <f t="shared" si="25"/>
        <v/>
      </c>
      <c r="L544" s="2" t="str">
        <f t="shared" si="26"/>
        <v/>
      </c>
      <c r="M544" s="19" t="str">
        <f>IF(G544="","",IF(G544="PAR",SUMIF(Synthése!$F$3:$F$25,Données!C544,Synthése!$H$3:$H$25),SUMIF(Synthése!$F$3:$F$25,Données!C544,Synthése!$I$3:$I$25)))</f>
        <v/>
      </c>
    </row>
    <row r="545" spans="7:13" x14ac:dyDescent="0.25">
      <c r="G545" t="str">
        <f t="shared" si="24"/>
        <v/>
      </c>
      <c r="H545" s="18" t="str">
        <f t="shared" si="25"/>
        <v/>
      </c>
      <c r="L545" s="2" t="str">
        <f t="shared" si="26"/>
        <v/>
      </c>
      <c r="M545" s="19" t="str">
        <f>IF(G545="","",IF(G545="PAR",SUMIF(Synthése!$F$3:$F$25,Données!C545,Synthése!$H$3:$H$25),SUMIF(Synthése!$F$3:$F$25,Données!C545,Synthése!$I$3:$I$25)))</f>
        <v/>
      </c>
    </row>
    <row r="546" spans="7:13" x14ac:dyDescent="0.25">
      <c r="G546" t="str">
        <f t="shared" si="24"/>
        <v/>
      </c>
      <c r="H546" s="18" t="str">
        <f t="shared" si="25"/>
        <v/>
      </c>
      <c r="L546" s="2" t="str">
        <f t="shared" si="26"/>
        <v/>
      </c>
      <c r="M546" s="19" t="str">
        <f>IF(G546="","",IF(G546="PAR",SUMIF(Synthése!$F$3:$F$25,Données!C546,Synthése!$H$3:$H$25),SUMIF(Synthése!$F$3:$F$25,Données!C546,Synthése!$I$3:$I$25)))</f>
        <v/>
      </c>
    </row>
    <row r="547" spans="7:13" x14ac:dyDescent="0.25">
      <c r="G547" t="str">
        <f t="shared" si="24"/>
        <v/>
      </c>
      <c r="H547" s="18" t="str">
        <f t="shared" si="25"/>
        <v/>
      </c>
      <c r="L547" s="2" t="str">
        <f t="shared" si="26"/>
        <v/>
      </c>
      <c r="M547" s="19" t="str">
        <f>IF(G547="","",IF(G547="PAR",SUMIF(Synthése!$F$3:$F$25,Données!C547,Synthése!$H$3:$H$25),SUMIF(Synthése!$F$3:$F$25,Données!C547,Synthése!$I$3:$I$25)))</f>
        <v/>
      </c>
    </row>
    <row r="548" spans="7:13" x14ac:dyDescent="0.25">
      <c r="G548" t="str">
        <f t="shared" si="24"/>
        <v/>
      </c>
      <c r="H548" s="18" t="str">
        <f t="shared" si="25"/>
        <v/>
      </c>
      <c r="L548" s="2" t="str">
        <f t="shared" si="26"/>
        <v/>
      </c>
      <c r="M548" s="19" t="str">
        <f>IF(G548="","",IF(G548="PAR",SUMIF(Synthése!$F$3:$F$25,Données!C548,Synthése!$H$3:$H$25),SUMIF(Synthése!$F$3:$F$25,Données!C548,Synthése!$I$3:$I$25)))</f>
        <v/>
      </c>
    </row>
    <row r="549" spans="7:13" x14ac:dyDescent="0.25">
      <c r="G549" t="str">
        <f t="shared" si="24"/>
        <v/>
      </c>
      <c r="H549" s="18" t="str">
        <f t="shared" si="25"/>
        <v/>
      </c>
      <c r="L549" s="2" t="str">
        <f t="shared" si="26"/>
        <v/>
      </c>
      <c r="M549" s="19" t="str">
        <f>IF(G549="","",IF(G549="PAR",SUMIF(Synthése!$F$3:$F$25,Données!C549,Synthése!$H$3:$H$25),SUMIF(Synthése!$F$3:$F$25,Données!C549,Synthése!$I$3:$I$25)))</f>
        <v/>
      </c>
    </row>
    <row r="550" spans="7:13" x14ac:dyDescent="0.25">
      <c r="G550" t="str">
        <f t="shared" si="24"/>
        <v/>
      </c>
      <c r="H550" s="18" t="str">
        <f t="shared" si="25"/>
        <v/>
      </c>
      <c r="L550" s="2" t="str">
        <f t="shared" si="26"/>
        <v/>
      </c>
      <c r="M550" s="19" t="str">
        <f>IF(G550="","",IF(G550="PAR",SUMIF(Synthése!$F$3:$F$25,Données!C550,Synthése!$H$3:$H$25),SUMIF(Synthése!$F$3:$F$25,Données!C550,Synthése!$I$3:$I$25)))</f>
        <v/>
      </c>
    </row>
    <row r="551" spans="7:13" x14ac:dyDescent="0.25">
      <c r="G551" t="str">
        <f t="shared" si="24"/>
        <v/>
      </c>
      <c r="H551" s="18" t="str">
        <f t="shared" si="25"/>
        <v/>
      </c>
      <c r="L551" s="2" t="str">
        <f t="shared" si="26"/>
        <v/>
      </c>
      <c r="M551" s="19" t="str">
        <f>IF(G551="","",IF(G551="PAR",SUMIF(Synthése!$F$3:$F$25,Données!C551,Synthése!$H$3:$H$25),SUMIF(Synthése!$F$3:$F$25,Données!C551,Synthése!$I$3:$I$25)))</f>
        <v/>
      </c>
    </row>
    <row r="552" spans="7:13" x14ac:dyDescent="0.25">
      <c r="G552" t="str">
        <f t="shared" si="24"/>
        <v/>
      </c>
      <c r="H552" s="18" t="str">
        <f t="shared" si="25"/>
        <v/>
      </c>
      <c r="L552" s="2" t="str">
        <f t="shared" si="26"/>
        <v/>
      </c>
      <c r="M552" s="19" t="str">
        <f>IF(G552="","",IF(G552="PAR",SUMIF(Synthése!$F$3:$F$25,Données!C552,Synthése!$H$3:$H$25),SUMIF(Synthése!$F$3:$F$25,Données!C552,Synthése!$I$3:$I$25)))</f>
        <v/>
      </c>
    </row>
    <row r="553" spans="7:13" x14ac:dyDescent="0.25">
      <c r="G553" t="str">
        <f t="shared" si="24"/>
        <v/>
      </c>
      <c r="H553" s="18" t="str">
        <f t="shared" si="25"/>
        <v/>
      </c>
      <c r="L553" s="2" t="str">
        <f t="shared" si="26"/>
        <v/>
      </c>
      <c r="M553" s="19" t="str">
        <f>IF(G553="","",IF(G553="PAR",SUMIF(Synthése!$F$3:$F$25,Données!C553,Synthése!$H$3:$H$25),SUMIF(Synthése!$F$3:$F$25,Données!C553,Synthése!$I$3:$I$25)))</f>
        <v/>
      </c>
    </row>
    <row r="554" spans="7:13" x14ac:dyDescent="0.25">
      <c r="G554" t="str">
        <f t="shared" si="24"/>
        <v/>
      </c>
      <c r="H554" s="18" t="str">
        <f t="shared" si="25"/>
        <v/>
      </c>
      <c r="L554" s="2" t="str">
        <f t="shared" si="26"/>
        <v/>
      </c>
      <c r="M554" s="19" t="str">
        <f>IF(G554="","",IF(G554="PAR",SUMIF(Synthése!$F$3:$F$25,Données!C554,Synthése!$H$3:$H$25),SUMIF(Synthése!$F$3:$F$25,Données!C554,Synthése!$I$3:$I$25)))</f>
        <v/>
      </c>
    </row>
    <row r="555" spans="7:13" x14ac:dyDescent="0.25">
      <c r="G555" t="str">
        <f t="shared" si="24"/>
        <v/>
      </c>
      <c r="H555" s="18" t="str">
        <f t="shared" si="25"/>
        <v/>
      </c>
      <c r="L555" s="2" t="str">
        <f t="shared" si="26"/>
        <v/>
      </c>
      <c r="M555" s="19" t="str">
        <f>IF(G555="","",IF(G555="PAR",SUMIF(Synthése!$F$3:$F$25,Données!C555,Synthése!$H$3:$H$25),SUMIF(Synthése!$F$3:$F$25,Données!C555,Synthése!$I$3:$I$25)))</f>
        <v/>
      </c>
    </row>
    <row r="556" spans="7:13" x14ac:dyDescent="0.25">
      <c r="G556" t="str">
        <f t="shared" si="24"/>
        <v/>
      </c>
      <c r="H556" s="18" t="str">
        <f t="shared" si="25"/>
        <v/>
      </c>
      <c r="L556" s="2" t="str">
        <f t="shared" si="26"/>
        <v/>
      </c>
      <c r="M556" s="19" t="str">
        <f>IF(G556="","",IF(G556="PAR",SUMIF(Synthése!$F$3:$F$25,Données!C556,Synthése!$H$3:$H$25),SUMIF(Synthése!$F$3:$F$25,Données!C556,Synthése!$I$3:$I$25)))</f>
        <v/>
      </c>
    </row>
    <row r="557" spans="7:13" x14ac:dyDescent="0.25">
      <c r="G557" t="str">
        <f t="shared" si="24"/>
        <v/>
      </c>
      <c r="H557" s="18" t="str">
        <f t="shared" si="25"/>
        <v/>
      </c>
      <c r="L557" s="2" t="str">
        <f t="shared" si="26"/>
        <v/>
      </c>
      <c r="M557" s="19" t="str">
        <f>IF(G557="","",IF(G557="PAR",SUMIF(Synthése!$F$3:$F$25,Données!C557,Synthése!$H$3:$H$25),SUMIF(Synthése!$F$3:$F$25,Données!C557,Synthése!$I$3:$I$25)))</f>
        <v/>
      </c>
    </row>
    <row r="558" spans="7:13" x14ac:dyDescent="0.25">
      <c r="G558" t="str">
        <f t="shared" si="24"/>
        <v/>
      </c>
      <c r="H558" s="18" t="str">
        <f t="shared" si="25"/>
        <v/>
      </c>
      <c r="L558" s="2" t="str">
        <f t="shared" si="26"/>
        <v/>
      </c>
      <c r="M558" s="19" t="str">
        <f>IF(G558="","",IF(G558="PAR",SUMIF(Synthése!$F$3:$F$25,Données!C558,Synthése!$H$3:$H$25),SUMIF(Synthése!$F$3:$F$25,Données!C558,Synthése!$I$3:$I$25)))</f>
        <v/>
      </c>
    </row>
    <row r="559" spans="7:13" x14ac:dyDescent="0.25">
      <c r="G559" t="str">
        <f t="shared" si="24"/>
        <v/>
      </c>
      <c r="H559" s="18" t="str">
        <f t="shared" si="25"/>
        <v/>
      </c>
      <c r="L559" s="2" t="str">
        <f t="shared" si="26"/>
        <v/>
      </c>
      <c r="M559" s="19" t="str">
        <f>IF(G559="","",IF(G559="PAR",SUMIF(Synthése!$F$3:$F$25,Données!C559,Synthése!$H$3:$H$25),SUMIF(Synthése!$F$3:$F$25,Données!C559,Synthése!$I$3:$I$25)))</f>
        <v/>
      </c>
    </row>
    <row r="560" spans="7:13" x14ac:dyDescent="0.25">
      <c r="G560" t="str">
        <f t="shared" si="24"/>
        <v/>
      </c>
      <c r="H560" s="18" t="str">
        <f t="shared" si="25"/>
        <v/>
      </c>
      <c r="L560" s="2" t="str">
        <f t="shared" si="26"/>
        <v/>
      </c>
      <c r="M560" s="19" t="str">
        <f>IF(G560="","",IF(G560="PAR",SUMIF(Synthése!$F$3:$F$25,Données!C560,Synthése!$H$3:$H$25),SUMIF(Synthése!$F$3:$F$25,Données!C560,Synthése!$I$3:$I$25)))</f>
        <v/>
      </c>
    </row>
    <row r="561" spans="7:13" x14ac:dyDescent="0.25">
      <c r="G561" t="str">
        <f t="shared" si="24"/>
        <v/>
      </c>
      <c r="H561" s="18" t="str">
        <f t="shared" si="25"/>
        <v/>
      </c>
      <c r="L561" s="2" t="str">
        <f t="shared" si="26"/>
        <v/>
      </c>
      <c r="M561" s="19" t="str">
        <f>IF(G561="","",IF(G561="PAR",SUMIF(Synthése!$F$3:$F$25,Données!C561,Synthése!$H$3:$H$25),SUMIF(Synthése!$F$3:$F$25,Données!C561,Synthése!$I$3:$I$25)))</f>
        <v/>
      </c>
    </row>
    <row r="562" spans="7:13" x14ac:dyDescent="0.25">
      <c r="G562" t="str">
        <f t="shared" si="24"/>
        <v/>
      </c>
      <c r="H562" s="18" t="str">
        <f t="shared" si="25"/>
        <v/>
      </c>
      <c r="L562" s="2" t="str">
        <f t="shared" si="26"/>
        <v/>
      </c>
      <c r="M562" s="19" t="str">
        <f>IF(G562="","",IF(G562="PAR",SUMIF(Synthése!$F$3:$F$25,Données!C562,Synthése!$H$3:$H$25),SUMIF(Synthése!$F$3:$F$25,Données!C562,Synthése!$I$3:$I$25)))</f>
        <v/>
      </c>
    </row>
    <row r="563" spans="7:13" x14ac:dyDescent="0.25">
      <c r="G563" t="str">
        <f t="shared" si="24"/>
        <v/>
      </c>
      <c r="H563" s="18" t="str">
        <f t="shared" si="25"/>
        <v/>
      </c>
      <c r="L563" s="2" t="str">
        <f t="shared" si="26"/>
        <v/>
      </c>
      <c r="M563" s="19" t="str">
        <f>IF(G563="","",IF(G563="PAR",SUMIF(Synthése!$F$3:$F$25,Données!C563,Synthése!$H$3:$H$25),SUMIF(Synthése!$F$3:$F$25,Données!C563,Synthése!$I$3:$I$25)))</f>
        <v/>
      </c>
    </row>
    <row r="564" spans="7:13" x14ac:dyDescent="0.25">
      <c r="G564" t="str">
        <f t="shared" si="24"/>
        <v/>
      </c>
      <c r="H564" s="18" t="str">
        <f t="shared" si="25"/>
        <v/>
      </c>
      <c r="L564" s="2" t="str">
        <f t="shared" si="26"/>
        <v/>
      </c>
      <c r="M564" s="19" t="str">
        <f>IF(G564="","",IF(G564="PAR",SUMIF(Synthése!$F$3:$F$25,Données!C564,Synthése!$H$3:$H$25),SUMIF(Synthése!$F$3:$F$25,Données!C564,Synthése!$I$3:$I$25)))</f>
        <v/>
      </c>
    </row>
    <row r="565" spans="7:13" x14ac:dyDescent="0.25">
      <c r="G565" t="str">
        <f t="shared" si="24"/>
        <v/>
      </c>
      <c r="H565" s="18" t="str">
        <f t="shared" si="25"/>
        <v/>
      </c>
      <c r="L565" s="2" t="str">
        <f t="shared" si="26"/>
        <v/>
      </c>
      <c r="M565" s="19" t="str">
        <f>IF(G565="","",IF(G565="PAR",SUMIF(Synthése!$F$3:$F$25,Données!C565,Synthése!$H$3:$H$25),SUMIF(Synthése!$F$3:$F$25,Données!C565,Synthése!$I$3:$I$25)))</f>
        <v/>
      </c>
    </row>
    <row r="566" spans="7:13" x14ac:dyDescent="0.25">
      <c r="G566" t="str">
        <f t="shared" si="24"/>
        <v/>
      </c>
      <c r="H566" s="18" t="str">
        <f t="shared" si="25"/>
        <v/>
      </c>
      <c r="L566" s="2" t="str">
        <f t="shared" si="26"/>
        <v/>
      </c>
      <c r="M566" s="19" t="str">
        <f>IF(G566="","",IF(G566="PAR",SUMIF(Synthése!$F$3:$F$25,Données!C566,Synthése!$H$3:$H$25),SUMIF(Synthése!$F$3:$F$25,Données!C566,Synthése!$I$3:$I$25)))</f>
        <v/>
      </c>
    </row>
    <row r="567" spans="7:13" x14ac:dyDescent="0.25">
      <c r="G567" t="str">
        <f t="shared" si="24"/>
        <v/>
      </c>
      <c r="H567" s="18" t="str">
        <f t="shared" si="25"/>
        <v/>
      </c>
      <c r="L567" s="2" t="str">
        <f t="shared" si="26"/>
        <v/>
      </c>
      <c r="M567" s="19" t="str">
        <f>IF(G567="","",IF(G567="PAR",SUMIF(Synthése!$F$3:$F$25,Données!C567,Synthése!$H$3:$H$25),SUMIF(Synthése!$F$3:$F$25,Données!C567,Synthése!$I$3:$I$25)))</f>
        <v/>
      </c>
    </row>
    <row r="568" spans="7:13" x14ac:dyDescent="0.25">
      <c r="G568" t="str">
        <f t="shared" si="24"/>
        <v/>
      </c>
      <c r="H568" s="18" t="str">
        <f t="shared" si="25"/>
        <v/>
      </c>
      <c r="L568" s="2" t="str">
        <f t="shared" si="26"/>
        <v/>
      </c>
      <c r="M568" s="19" t="str">
        <f>IF(G568="","",IF(G568="PAR",SUMIF(Synthése!$F$3:$F$25,Données!C568,Synthése!$H$3:$H$25),SUMIF(Synthése!$F$3:$F$25,Données!C568,Synthése!$I$3:$I$25)))</f>
        <v/>
      </c>
    </row>
    <row r="569" spans="7:13" x14ac:dyDescent="0.25">
      <c r="G569" t="str">
        <f t="shared" si="24"/>
        <v/>
      </c>
      <c r="H569" s="18" t="str">
        <f t="shared" si="25"/>
        <v/>
      </c>
      <c r="L569" s="2" t="str">
        <f t="shared" si="26"/>
        <v/>
      </c>
      <c r="M569" s="19" t="str">
        <f>IF(G569="","",IF(G569="PAR",SUMIF(Synthése!$F$3:$F$25,Données!C569,Synthése!$H$3:$H$25),SUMIF(Synthése!$F$3:$F$25,Données!C569,Synthése!$I$3:$I$25)))</f>
        <v/>
      </c>
    </row>
    <row r="570" spans="7:13" x14ac:dyDescent="0.25">
      <c r="G570" t="str">
        <f t="shared" si="24"/>
        <v/>
      </c>
      <c r="H570" s="18" t="str">
        <f t="shared" si="25"/>
        <v/>
      </c>
      <c r="L570" s="2" t="str">
        <f t="shared" si="26"/>
        <v/>
      </c>
      <c r="M570" s="19" t="str">
        <f>IF(G570="","",IF(G570="PAR",SUMIF(Synthése!$F$3:$F$25,Données!C570,Synthése!$H$3:$H$25),SUMIF(Synthése!$F$3:$F$25,Données!C570,Synthése!$I$3:$I$25)))</f>
        <v/>
      </c>
    </row>
    <row r="571" spans="7:13" x14ac:dyDescent="0.25">
      <c r="G571" t="str">
        <f t="shared" si="24"/>
        <v/>
      </c>
      <c r="H571" s="18" t="str">
        <f t="shared" si="25"/>
        <v/>
      </c>
      <c r="L571" s="2" t="str">
        <f t="shared" si="26"/>
        <v/>
      </c>
      <c r="M571" s="19" t="str">
        <f>IF(G571="","",IF(G571="PAR",SUMIF(Synthése!$F$3:$F$25,Données!C571,Synthése!$H$3:$H$25),SUMIF(Synthése!$F$3:$F$25,Données!C571,Synthése!$I$3:$I$25)))</f>
        <v/>
      </c>
    </row>
    <row r="572" spans="7:13" x14ac:dyDescent="0.25">
      <c r="G572" t="str">
        <f t="shared" si="24"/>
        <v/>
      </c>
      <c r="H572" s="18" t="str">
        <f t="shared" si="25"/>
        <v/>
      </c>
      <c r="L572" s="2" t="str">
        <f t="shared" si="26"/>
        <v/>
      </c>
      <c r="M572" s="19" t="str">
        <f>IF(G572="","",IF(G572="PAR",SUMIF(Synthése!$F$3:$F$25,Données!C572,Synthése!$H$3:$H$25),SUMIF(Synthése!$F$3:$F$25,Données!C572,Synthése!$I$3:$I$25)))</f>
        <v/>
      </c>
    </row>
    <row r="573" spans="7:13" x14ac:dyDescent="0.25">
      <c r="G573" t="str">
        <f t="shared" si="24"/>
        <v/>
      </c>
      <c r="H573" s="18" t="str">
        <f t="shared" si="25"/>
        <v/>
      </c>
      <c r="L573" s="2" t="str">
        <f t="shared" si="26"/>
        <v/>
      </c>
      <c r="M573" s="19" t="str">
        <f>IF(G573="","",IF(G573="PAR",SUMIF(Synthése!$F$3:$F$25,Données!C573,Synthése!$H$3:$H$25),SUMIF(Synthése!$F$3:$F$25,Données!C573,Synthése!$I$3:$I$25)))</f>
        <v/>
      </c>
    </row>
    <row r="574" spans="7:13" x14ac:dyDescent="0.25">
      <c r="G574" t="str">
        <f t="shared" si="24"/>
        <v/>
      </c>
      <c r="H574" s="18" t="str">
        <f t="shared" si="25"/>
        <v/>
      </c>
      <c r="L574" s="2" t="str">
        <f t="shared" si="26"/>
        <v/>
      </c>
      <c r="M574" s="19" t="str">
        <f>IF(G574="","",IF(G574="PAR",SUMIF(Synthése!$F$3:$F$25,Données!C574,Synthése!$H$3:$H$25),SUMIF(Synthése!$F$3:$F$25,Données!C574,Synthése!$I$3:$I$25)))</f>
        <v/>
      </c>
    </row>
    <row r="575" spans="7:13" x14ac:dyDescent="0.25">
      <c r="G575" t="str">
        <f t="shared" si="24"/>
        <v/>
      </c>
      <c r="H575" s="18" t="str">
        <f t="shared" si="25"/>
        <v/>
      </c>
      <c r="L575" s="2" t="str">
        <f t="shared" si="26"/>
        <v/>
      </c>
      <c r="M575" s="19" t="str">
        <f>IF(G575="","",IF(G575="PAR",SUMIF(Synthése!$F$3:$F$25,Données!C575,Synthése!$H$3:$H$25),SUMIF(Synthése!$F$3:$F$25,Données!C575,Synthése!$I$3:$I$25)))</f>
        <v/>
      </c>
    </row>
    <row r="576" spans="7:13" x14ac:dyDescent="0.25">
      <c r="G576" t="str">
        <f t="shared" si="24"/>
        <v/>
      </c>
      <c r="H576" s="18" t="str">
        <f t="shared" si="25"/>
        <v/>
      </c>
      <c r="L576" s="2" t="str">
        <f t="shared" si="26"/>
        <v/>
      </c>
      <c r="M576" s="19" t="str">
        <f>IF(G576="","",IF(G576="PAR",SUMIF(Synthése!$F$3:$F$25,Données!C576,Synthése!$H$3:$H$25),SUMIF(Synthése!$F$3:$F$25,Données!C576,Synthése!$I$3:$I$25)))</f>
        <v/>
      </c>
    </row>
    <row r="577" spans="7:13" x14ac:dyDescent="0.25">
      <c r="G577" t="str">
        <f t="shared" si="24"/>
        <v/>
      </c>
      <c r="H577" s="18" t="str">
        <f t="shared" si="25"/>
        <v/>
      </c>
      <c r="L577" s="2" t="str">
        <f t="shared" si="26"/>
        <v/>
      </c>
      <c r="M577" s="19" t="str">
        <f>IF(G577="","",IF(G577="PAR",SUMIF(Synthése!$F$3:$F$25,Données!C577,Synthése!$H$3:$H$25),SUMIF(Synthése!$F$3:$F$25,Données!C577,Synthése!$I$3:$I$25)))</f>
        <v/>
      </c>
    </row>
    <row r="578" spans="7:13" x14ac:dyDescent="0.25">
      <c r="G578" t="str">
        <f t="shared" si="24"/>
        <v/>
      </c>
      <c r="H578" s="18" t="str">
        <f t="shared" si="25"/>
        <v/>
      </c>
      <c r="L578" s="2" t="str">
        <f t="shared" si="26"/>
        <v/>
      </c>
      <c r="M578" s="19" t="str">
        <f>IF(G578="","",IF(G578="PAR",SUMIF(Synthése!$F$3:$F$25,Données!C578,Synthése!$H$3:$H$25),SUMIF(Synthése!$F$3:$F$25,Données!C578,Synthése!$I$3:$I$25)))</f>
        <v/>
      </c>
    </row>
    <row r="579" spans="7:13" x14ac:dyDescent="0.25">
      <c r="G579" t="str">
        <f t="shared" si="24"/>
        <v/>
      </c>
      <c r="H579" s="18" t="str">
        <f t="shared" si="25"/>
        <v/>
      </c>
      <c r="L579" s="2" t="str">
        <f t="shared" si="26"/>
        <v/>
      </c>
      <c r="M579" s="19" t="str">
        <f>IF(G579="","",IF(G579="PAR",SUMIF(Synthése!$F$3:$F$25,Données!C579,Synthése!$H$3:$H$25),SUMIF(Synthése!$F$3:$F$25,Données!C579,Synthése!$I$3:$I$25)))</f>
        <v/>
      </c>
    </row>
    <row r="580" spans="7:13" x14ac:dyDescent="0.25">
      <c r="G580" t="str">
        <f t="shared" si="24"/>
        <v/>
      </c>
      <c r="H580" s="18" t="str">
        <f t="shared" si="25"/>
        <v/>
      </c>
      <c r="L580" s="2" t="str">
        <f t="shared" si="26"/>
        <v/>
      </c>
      <c r="M580" s="19" t="str">
        <f>IF(G580="","",IF(G580="PAR",SUMIF(Synthése!$F$3:$F$25,Données!C580,Synthése!$H$3:$H$25),SUMIF(Synthése!$F$3:$F$25,Données!C580,Synthése!$I$3:$I$25)))</f>
        <v/>
      </c>
    </row>
    <row r="581" spans="7:13" x14ac:dyDescent="0.25">
      <c r="G581" t="str">
        <f t="shared" ref="G581:G644" si="27">IF(E581&gt;0,"PAR",IF(F581&gt;0,"PANR",""))</f>
        <v/>
      </c>
      <c r="H581" s="18" t="str">
        <f t="shared" ref="H581:H644" si="28">IF(G581="","",IF(G581="PAR",ROUND(M581/E581,2),ROUND(M581/F581,2)))</f>
        <v/>
      </c>
      <c r="L581" s="2" t="str">
        <f t="shared" ref="L581:L644" si="29">IF(K581="","",LEN(K581)-LEN(SUBSTITUTE(K581,"-",""))+1)</f>
        <v/>
      </c>
      <c r="M581" s="19" t="str">
        <f>IF(G581="","",IF(G581="PAR",SUMIF(Synthése!$F$3:$F$25,Données!C581,Synthése!$H$3:$H$25),SUMIF(Synthése!$F$3:$F$25,Données!C581,Synthése!$I$3:$I$25)))</f>
        <v/>
      </c>
    </row>
    <row r="582" spans="7:13" x14ac:dyDescent="0.25">
      <c r="G582" t="str">
        <f t="shared" si="27"/>
        <v/>
      </c>
      <c r="H582" s="18" t="str">
        <f t="shared" si="28"/>
        <v/>
      </c>
      <c r="L582" s="2" t="str">
        <f t="shared" si="29"/>
        <v/>
      </c>
      <c r="M582" s="19" t="str">
        <f>IF(G582="","",IF(G582="PAR",SUMIF(Synthése!$F$3:$F$25,Données!C582,Synthése!$H$3:$H$25),SUMIF(Synthése!$F$3:$F$25,Données!C582,Synthése!$I$3:$I$25)))</f>
        <v/>
      </c>
    </row>
    <row r="583" spans="7:13" x14ac:dyDescent="0.25">
      <c r="G583" t="str">
        <f t="shared" si="27"/>
        <v/>
      </c>
      <c r="H583" s="18" t="str">
        <f t="shared" si="28"/>
        <v/>
      </c>
      <c r="L583" s="2" t="str">
        <f t="shared" si="29"/>
        <v/>
      </c>
      <c r="M583" s="19" t="str">
        <f>IF(G583="","",IF(G583="PAR",SUMIF(Synthése!$F$3:$F$25,Données!C583,Synthése!$H$3:$H$25),SUMIF(Synthése!$F$3:$F$25,Données!C583,Synthése!$I$3:$I$25)))</f>
        <v/>
      </c>
    </row>
    <row r="584" spans="7:13" x14ac:dyDescent="0.25">
      <c r="G584" t="str">
        <f t="shared" si="27"/>
        <v/>
      </c>
      <c r="H584" s="18" t="str">
        <f t="shared" si="28"/>
        <v/>
      </c>
      <c r="L584" s="2" t="str">
        <f t="shared" si="29"/>
        <v/>
      </c>
      <c r="M584" s="19" t="str">
        <f>IF(G584="","",IF(G584="PAR",SUMIF(Synthése!$F$3:$F$25,Données!C584,Synthése!$H$3:$H$25),SUMIF(Synthése!$F$3:$F$25,Données!C584,Synthése!$I$3:$I$25)))</f>
        <v/>
      </c>
    </row>
    <row r="585" spans="7:13" x14ac:dyDescent="0.25">
      <c r="G585" t="str">
        <f t="shared" si="27"/>
        <v/>
      </c>
      <c r="H585" s="18" t="str">
        <f t="shared" si="28"/>
        <v/>
      </c>
      <c r="L585" s="2" t="str">
        <f t="shared" si="29"/>
        <v/>
      </c>
      <c r="M585" s="19" t="str">
        <f>IF(G585="","",IF(G585="PAR",SUMIF(Synthése!$F$3:$F$25,Données!C585,Synthése!$H$3:$H$25),SUMIF(Synthése!$F$3:$F$25,Données!C585,Synthése!$I$3:$I$25)))</f>
        <v/>
      </c>
    </row>
    <row r="586" spans="7:13" x14ac:dyDescent="0.25">
      <c r="G586" t="str">
        <f t="shared" si="27"/>
        <v/>
      </c>
      <c r="H586" s="18" t="str">
        <f t="shared" si="28"/>
        <v/>
      </c>
      <c r="L586" s="2" t="str">
        <f t="shared" si="29"/>
        <v/>
      </c>
      <c r="M586" s="19" t="str">
        <f>IF(G586="","",IF(G586="PAR",SUMIF(Synthése!$F$3:$F$25,Données!C586,Synthése!$H$3:$H$25),SUMIF(Synthése!$F$3:$F$25,Données!C586,Synthése!$I$3:$I$25)))</f>
        <v/>
      </c>
    </row>
    <row r="587" spans="7:13" x14ac:dyDescent="0.25">
      <c r="G587" t="str">
        <f t="shared" si="27"/>
        <v/>
      </c>
      <c r="H587" s="18" t="str">
        <f t="shared" si="28"/>
        <v/>
      </c>
      <c r="L587" s="2" t="str">
        <f t="shared" si="29"/>
        <v/>
      </c>
      <c r="M587" s="19" t="str">
        <f>IF(G587="","",IF(G587="PAR",SUMIF(Synthése!$F$3:$F$25,Données!C587,Synthése!$H$3:$H$25),SUMIF(Synthése!$F$3:$F$25,Données!C587,Synthése!$I$3:$I$25)))</f>
        <v/>
      </c>
    </row>
    <row r="588" spans="7:13" x14ac:dyDescent="0.25">
      <c r="G588" t="str">
        <f t="shared" si="27"/>
        <v/>
      </c>
      <c r="H588" s="18" t="str">
        <f t="shared" si="28"/>
        <v/>
      </c>
      <c r="L588" s="2" t="str">
        <f t="shared" si="29"/>
        <v/>
      </c>
      <c r="M588" s="19" t="str">
        <f>IF(G588="","",IF(G588="PAR",SUMIF(Synthése!$F$3:$F$25,Données!C588,Synthése!$H$3:$H$25),SUMIF(Synthése!$F$3:$F$25,Données!C588,Synthése!$I$3:$I$25)))</f>
        <v/>
      </c>
    </row>
    <row r="589" spans="7:13" x14ac:dyDescent="0.25">
      <c r="G589" t="str">
        <f t="shared" si="27"/>
        <v/>
      </c>
      <c r="H589" s="18" t="str">
        <f t="shared" si="28"/>
        <v/>
      </c>
      <c r="L589" s="2" t="str">
        <f t="shared" si="29"/>
        <v/>
      </c>
      <c r="M589" s="19" t="str">
        <f>IF(G589="","",IF(G589="PAR",SUMIF(Synthése!$F$3:$F$25,Données!C589,Synthése!$H$3:$H$25),SUMIF(Synthése!$F$3:$F$25,Données!C589,Synthése!$I$3:$I$25)))</f>
        <v/>
      </c>
    </row>
    <row r="590" spans="7:13" x14ac:dyDescent="0.25">
      <c r="G590" t="str">
        <f t="shared" si="27"/>
        <v/>
      </c>
      <c r="H590" s="18" t="str">
        <f t="shared" si="28"/>
        <v/>
      </c>
      <c r="L590" s="2" t="str">
        <f t="shared" si="29"/>
        <v/>
      </c>
      <c r="M590" s="19" t="str">
        <f>IF(G590="","",IF(G590="PAR",SUMIF(Synthése!$F$3:$F$25,Données!C590,Synthése!$H$3:$H$25),SUMIF(Synthése!$F$3:$F$25,Données!C590,Synthése!$I$3:$I$25)))</f>
        <v/>
      </c>
    </row>
    <row r="591" spans="7:13" x14ac:dyDescent="0.25">
      <c r="G591" t="str">
        <f t="shared" si="27"/>
        <v/>
      </c>
      <c r="H591" s="18" t="str">
        <f t="shared" si="28"/>
        <v/>
      </c>
      <c r="L591" s="2" t="str">
        <f t="shared" si="29"/>
        <v/>
      </c>
      <c r="M591" s="19" t="str">
        <f>IF(G591="","",IF(G591="PAR",SUMIF(Synthése!$F$3:$F$25,Données!C591,Synthése!$H$3:$H$25),SUMIF(Synthése!$F$3:$F$25,Données!C591,Synthése!$I$3:$I$25)))</f>
        <v/>
      </c>
    </row>
    <row r="592" spans="7:13" x14ac:dyDescent="0.25">
      <c r="G592" t="str">
        <f t="shared" si="27"/>
        <v/>
      </c>
      <c r="H592" s="18" t="str">
        <f t="shared" si="28"/>
        <v/>
      </c>
      <c r="L592" s="2" t="str">
        <f t="shared" si="29"/>
        <v/>
      </c>
      <c r="M592" s="19" t="str">
        <f>IF(G592="","",IF(G592="PAR",SUMIF(Synthése!$F$3:$F$25,Données!C592,Synthése!$H$3:$H$25),SUMIF(Synthése!$F$3:$F$25,Données!C592,Synthése!$I$3:$I$25)))</f>
        <v/>
      </c>
    </row>
    <row r="593" spans="7:13" x14ac:dyDescent="0.25">
      <c r="G593" t="str">
        <f t="shared" si="27"/>
        <v/>
      </c>
      <c r="H593" s="18" t="str">
        <f t="shared" si="28"/>
        <v/>
      </c>
      <c r="L593" s="2" t="str">
        <f t="shared" si="29"/>
        <v/>
      </c>
      <c r="M593" s="19" t="str">
        <f>IF(G593="","",IF(G593="PAR",SUMIF(Synthése!$F$3:$F$25,Données!C593,Synthése!$H$3:$H$25),SUMIF(Synthése!$F$3:$F$25,Données!C593,Synthése!$I$3:$I$25)))</f>
        <v/>
      </c>
    </row>
    <row r="594" spans="7:13" x14ac:dyDescent="0.25">
      <c r="G594" t="str">
        <f t="shared" si="27"/>
        <v/>
      </c>
      <c r="H594" s="18" t="str">
        <f t="shared" si="28"/>
        <v/>
      </c>
      <c r="L594" s="2" t="str">
        <f t="shared" si="29"/>
        <v/>
      </c>
      <c r="M594" s="19" t="str">
        <f>IF(G594="","",IF(G594="PAR",SUMIF(Synthése!$F$3:$F$25,Données!C594,Synthése!$H$3:$H$25),SUMIF(Synthése!$F$3:$F$25,Données!C594,Synthése!$I$3:$I$25)))</f>
        <v/>
      </c>
    </row>
    <row r="595" spans="7:13" x14ac:dyDescent="0.25">
      <c r="G595" t="str">
        <f t="shared" si="27"/>
        <v/>
      </c>
      <c r="H595" s="18" t="str">
        <f t="shared" si="28"/>
        <v/>
      </c>
      <c r="L595" s="2" t="str">
        <f t="shared" si="29"/>
        <v/>
      </c>
      <c r="M595" s="19" t="str">
        <f>IF(G595="","",IF(G595="PAR",SUMIF(Synthése!$F$3:$F$25,Données!C595,Synthése!$H$3:$H$25),SUMIF(Synthése!$F$3:$F$25,Données!C595,Synthése!$I$3:$I$25)))</f>
        <v/>
      </c>
    </row>
    <row r="596" spans="7:13" x14ac:dyDescent="0.25">
      <c r="G596" t="str">
        <f t="shared" si="27"/>
        <v/>
      </c>
      <c r="H596" s="18" t="str">
        <f t="shared" si="28"/>
        <v/>
      </c>
      <c r="L596" s="2" t="str">
        <f t="shared" si="29"/>
        <v/>
      </c>
      <c r="M596" s="19" t="str">
        <f>IF(G596="","",IF(G596="PAR",SUMIF(Synthése!$F$3:$F$25,Données!C596,Synthése!$H$3:$H$25),SUMIF(Synthése!$F$3:$F$25,Données!C596,Synthése!$I$3:$I$25)))</f>
        <v/>
      </c>
    </row>
    <row r="597" spans="7:13" x14ac:dyDescent="0.25">
      <c r="G597" t="str">
        <f t="shared" si="27"/>
        <v/>
      </c>
      <c r="H597" s="18" t="str">
        <f t="shared" si="28"/>
        <v/>
      </c>
      <c r="L597" s="2" t="str">
        <f t="shared" si="29"/>
        <v/>
      </c>
      <c r="M597" s="19" t="str">
        <f>IF(G597="","",IF(G597="PAR",SUMIF(Synthése!$F$3:$F$25,Données!C597,Synthése!$H$3:$H$25),SUMIF(Synthése!$F$3:$F$25,Données!C597,Synthése!$I$3:$I$25)))</f>
        <v/>
      </c>
    </row>
    <row r="598" spans="7:13" x14ac:dyDescent="0.25">
      <c r="G598" t="str">
        <f t="shared" si="27"/>
        <v/>
      </c>
      <c r="H598" s="18" t="str">
        <f t="shared" si="28"/>
        <v/>
      </c>
      <c r="L598" s="2" t="str">
        <f t="shared" si="29"/>
        <v/>
      </c>
      <c r="M598" s="19" t="str">
        <f>IF(G598="","",IF(G598="PAR",SUMIF(Synthése!$F$3:$F$25,Données!C598,Synthése!$H$3:$H$25),SUMIF(Synthése!$F$3:$F$25,Données!C598,Synthése!$I$3:$I$25)))</f>
        <v/>
      </c>
    </row>
    <row r="599" spans="7:13" x14ac:dyDescent="0.25">
      <c r="G599" t="str">
        <f t="shared" si="27"/>
        <v/>
      </c>
      <c r="H599" s="18" t="str">
        <f t="shared" si="28"/>
        <v/>
      </c>
      <c r="L599" s="2" t="str">
        <f t="shared" si="29"/>
        <v/>
      </c>
      <c r="M599" s="19" t="str">
        <f>IF(G599="","",IF(G599="PAR",SUMIF(Synthése!$F$3:$F$25,Données!C599,Synthése!$H$3:$H$25),SUMIF(Synthése!$F$3:$F$25,Données!C599,Synthése!$I$3:$I$25)))</f>
        <v/>
      </c>
    </row>
    <row r="600" spans="7:13" x14ac:dyDescent="0.25">
      <c r="G600" t="str">
        <f t="shared" si="27"/>
        <v/>
      </c>
      <c r="H600" s="18" t="str">
        <f t="shared" si="28"/>
        <v/>
      </c>
      <c r="L600" s="2" t="str">
        <f t="shared" si="29"/>
        <v/>
      </c>
      <c r="M600" s="19" t="str">
        <f>IF(G600="","",IF(G600="PAR",SUMIF(Synthése!$F$3:$F$25,Données!C600,Synthése!$H$3:$H$25),SUMIF(Synthése!$F$3:$F$25,Données!C600,Synthése!$I$3:$I$25)))</f>
        <v/>
      </c>
    </row>
    <row r="601" spans="7:13" x14ac:dyDescent="0.25">
      <c r="G601" t="str">
        <f t="shared" si="27"/>
        <v/>
      </c>
      <c r="H601" s="18" t="str">
        <f t="shared" si="28"/>
        <v/>
      </c>
      <c r="L601" s="2" t="str">
        <f t="shared" si="29"/>
        <v/>
      </c>
      <c r="M601" s="19" t="str">
        <f>IF(G601="","",IF(G601="PAR",SUMIF(Synthése!$F$3:$F$25,Données!C601,Synthése!$H$3:$H$25),SUMIF(Synthése!$F$3:$F$25,Données!C601,Synthése!$I$3:$I$25)))</f>
        <v/>
      </c>
    </row>
    <row r="602" spans="7:13" x14ac:dyDescent="0.25">
      <c r="G602" t="str">
        <f t="shared" si="27"/>
        <v/>
      </c>
      <c r="H602" s="18" t="str">
        <f t="shared" si="28"/>
        <v/>
      </c>
      <c r="L602" s="2" t="str">
        <f t="shared" si="29"/>
        <v/>
      </c>
      <c r="M602" s="19" t="str">
        <f>IF(G602="","",IF(G602="PAR",SUMIF(Synthése!$F$3:$F$25,Données!C602,Synthése!$H$3:$H$25),SUMIF(Synthése!$F$3:$F$25,Données!C602,Synthése!$I$3:$I$25)))</f>
        <v/>
      </c>
    </row>
    <row r="603" spans="7:13" x14ac:dyDescent="0.25">
      <c r="G603" t="str">
        <f t="shared" si="27"/>
        <v/>
      </c>
      <c r="H603" s="18" t="str">
        <f t="shared" si="28"/>
        <v/>
      </c>
      <c r="L603" s="2" t="str">
        <f t="shared" si="29"/>
        <v/>
      </c>
      <c r="M603" s="19" t="str">
        <f>IF(G603="","",IF(G603="PAR",SUMIF(Synthése!$F$3:$F$25,Données!C603,Synthése!$H$3:$H$25),SUMIF(Synthése!$F$3:$F$25,Données!C603,Synthése!$I$3:$I$25)))</f>
        <v/>
      </c>
    </row>
    <row r="604" spans="7:13" x14ac:dyDescent="0.25">
      <c r="G604" t="str">
        <f t="shared" si="27"/>
        <v/>
      </c>
      <c r="H604" s="18" t="str">
        <f t="shared" si="28"/>
        <v/>
      </c>
      <c r="L604" s="2" t="str">
        <f t="shared" si="29"/>
        <v/>
      </c>
      <c r="M604" s="19" t="str">
        <f>IF(G604="","",IF(G604="PAR",SUMIF(Synthése!$F$3:$F$25,Données!C604,Synthése!$H$3:$H$25),SUMIF(Synthése!$F$3:$F$25,Données!C604,Synthése!$I$3:$I$25)))</f>
        <v/>
      </c>
    </row>
    <row r="605" spans="7:13" x14ac:dyDescent="0.25">
      <c r="G605" t="str">
        <f t="shared" si="27"/>
        <v/>
      </c>
      <c r="H605" s="18" t="str">
        <f t="shared" si="28"/>
        <v/>
      </c>
      <c r="L605" s="2" t="str">
        <f t="shared" si="29"/>
        <v/>
      </c>
      <c r="M605" s="19" t="str">
        <f>IF(G605="","",IF(G605="PAR",SUMIF(Synthése!$F$3:$F$25,Données!C605,Synthése!$H$3:$H$25),SUMIF(Synthése!$F$3:$F$25,Données!C605,Synthése!$I$3:$I$25)))</f>
        <v/>
      </c>
    </row>
    <row r="606" spans="7:13" x14ac:dyDescent="0.25">
      <c r="G606" t="str">
        <f t="shared" si="27"/>
        <v/>
      </c>
      <c r="H606" s="18" t="str">
        <f t="shared" si="28"/>
        <v/>
      </c>
      <c r="L606" s="2" t="str">
        <f t="shared" si="29"/>
        <v/>
      </c>
      <c r="M606" s="19" t="str">
        <f>IF(G606="","",IF(G606="PAR",SUMIF(Synthése!$F$3:$F$25,Données!C606,Synthése!$H$3:$H$25),SUMIF(Synthése!$F$3:$F$25,Données!C606,Synthése!$I$3:$I$25)))</f>
        <v/>
      </c>
    </row>
    <row r="607" spans="7:13" x14ac:dyDescent="0.25">
      <c r="G607" t="str">
        <f t="shared" si="27"/>
        <v/>
      </c>
      <c r="H607" s="18" t="str">
        <f t="shared" si="28"/>
        <v/>
      </c>
      <c r="L607" s="2" t="str">
        <f t="shared" si="29"/>
        <v/>
      </c>
      <c r="M607" s="19" t="str">
        <f>IF(G607="","",IF(G607="PAR",SUMIF(Synthése!$F$3:$F$25,Données!C607,Synthése!$H$3:$H$25),SUMIF(Synthése!$F$3:$F$25,Données!C607,Synthése!$I$3:$I$25)))</f>
        <v/>
      </c>
    </row>
    <row r="608" spans="7:13" x14ac:dyDescent="0.25">
      <c r="G608" t="str">
        <f t="shared" si="27"/>
        <v/>
      </c>
      <c r="H608" s="18" t="str">
        <f t="shared" si="28"/>
        <v/>
      </c>
      <c r="L608" s="2" t="str">
        <f t="shared" si="29"/>
        <v/>
      </c>
      <c r="M608" s="19" t="str">
        <f>IF(G608="","",IF(G608="PAR",SUMIF(Synthése!$F$3:$F$25,Données!C608,Synthése!$H$3:$H$25),SUMIF(Synthése!$F$3:$F$25,Données!C608,Synthése!$I$3:$I$25)))</f>
        <v/>
      </c>
    </row>
    <row r="609" spans="7:13" x14ac:dyDescent="0.25">
      <c r="G609" t="str">
        <f t="shared" si="27"/>
        <v/>
      </c>
      <c r="H609" s="18" t="str">
        <f t="shared" si="28"/>
        <v/>
      </c>
      <c r="L609" s="2" t="str">
        <f t="shared" si="29"/>
        <v/>
      </c>
      <c r="M609" s="19" t="str">
        <f>IF(G609="","",IF(G609="PAR",SUMIF(Synthése!$F$3:$F$25,Données!C609,Synthése!$H$3:$H$25),SUMIF(Synthése!$F$3:$F$25,Données!C609,Synthése!$I$3:$I$25)))</f>
        <v/>
      </c>
    </row>
    <row r="610" spans="7:13" x14ac:dyDescent="0.25">
      <c r="G610" t="str">
        <f t="shared" si="27"/>
        <v/>
      </c>
      <c r="H610" s="18" t="str">
        <f t="shared" si="28"/>
        <v/>
      </c>
      <c r="L610" s="2" t="str">
        <f t="shared" si="29"/>
        <v/>
      </c>
      <c r="M610" s="19" t="str">
        <f>IF(G610="","",IF(G610="PAR",SUMIF(Synthése!$F$3:$F$25,Données!C610,Synthése!$H$3:$H$25),SUMIF(Synthése!$F$3:$F$25,Données!C610,Synthése!$I$3:$I$25)))</f>
        <v/>
      </c>
    </row>
    <row r="611" spans="7:13" x14ac:dyDescent="0.25">
      <c r="G611" t="str">
        <f t="shared" si="27"/>
        <v/>
      </c>
      <c r="H611" s="18" t="str">
        <f t="shared" si="28"/>
        <v/>
      </c>
      <c r="L611" s="2" t="str">
        <f t="shared" si="29"/>
        <v/>
      </c>
      <c r="M611" s="19" t="str">
        <f>IF(G611="","",IF(G611="PAR",SUMIF(Synthése!$F$3:$F$25,Données!C611,Synthése!$H$3:$H$25),SUMIF(Synthése!$F$3:$F$25,Données!C611,Synthése!$I$3:$I$25)))</f>
        <v/>
      </c>
    </row>
    <row r="612" spans="7:13" x14ac:dyDescent="0.25">
      <c r="G612" t="str">
        <f t="shared" si="27"/>
        <v/>
      </c>
      <c r="H612" s="18" t="str">
        <f t="shared" si="28"/>
        <v/>
      </c>
      <c r="L612" s="2" t="str">
        <f t="shared" si="29"/>
        <v/>
      </c>
      <c r="M612" s="19" t="str">
        <f>IF(G612="","",IF(G612="PAR",SUMIF(Synthése!$F$3:$F$25,Données!C612,Synthése!$H$3:$H$25),SUMIF(Synthése!$F$3:$F$25,Données!C612,Synthése!$I$3:$I$25)))</f>
        <v/>
      </c>
    </row>
    <row r="613" spans="7:13" x14ac:dyDescent="0.25">
      <c r="G613" t="str">
        <f t="shared" si="27"/>
        <v/>
      </c>
      <c r="H613" s="18" t="str">
        <f t="shared" si="28"/>
        <v/>
      </c>
      <c r="L613" s="2" t="str">
        <f t="shared" si="29"/>
        <v/>
      </c>
      <c r="M613" s="19" t="str">
        <f>IF(G613="","",IF(G613="PAR",SUMIF(Synthése!$F$3:$F$25,Données!C613,Synthése!$H$3:$H$25),SUMIF(Synthése!$F$3:$F$25,Données!C613,Synthése!$I$3:$I$25)))</f>
        <v/>
      </c>
    </row>
    <row r="614" spans="7:13" x14ac:dyDescent="0.25">
      <c r="G614" t="str">
        <f t="shared" si="27"/>
        <v/>
      </c>
      <c r="H614" s="18" t="str">
        <f t="shared" si="28"/>
        <v/>
      </c>
      <c r="L614" s="2" t="str">
        <f t="shared" si="29"/>
        <v/>
      </c>
      <c r="M614" s="19" t="str">
        <f>IF(G614="","",IF(G614="PAR",SUMIF(Synthése!$F$3:$F$25,Données!C614,Synthése!$H$3:$H$25),SUMIF(Synthése!$F$3:$F$25,Données!C614,Synthése!$I$3:$I$25)))</f>
        <v/>
      </c>
    </row>
    <row r="615" spans="7:13" x14ac:dyDescent="0.25">
      <c r="G615" t="str">
        <f t="shared" si="27"/>
        <v/>
      </c>
      <c r="H615" s="18" t="str">
        <f t="shared" si="28"/>
        <v/>
      </c>
      <c r="L615" s="2" t="str">
        <f t="shared" si="29"/>
        <v/>
      </c>
      <c r="M615" s="19" t="str">
        <f>IF(G615="","",IF(G615="PAR",SUMIF(Synthése!$F$3:$F$25,Données!C615,Synthése!$H$3:$H$25),SUMIF(Synthése!$F$3:$F$25,Données!C615,Synthése!$I$3:$I$25)))</f>
        <v/>
      </c>
    </row>
    <row r="616" spans="7:13" x14ac:dyDescent="0.25">
      <c r="G616" t="str">
        <f t="shared" si="27"/>
        <v/>
      </c>
      <c r="H616" s="18" t="str">
        <f t="shared" si="28"/>
        <v/>
      </c>
      <c r="L616" s="2" t="str">
        <f t="shared" si="29"/>
        <v/>
      </c>
      <c r="M616" s="19" t="str">
        <f>IF(G616="","",IF(G616="PAR",SUMIF(Synthése!$F$3:$F$25,Données!C616,Synthése!$H$3:$H$25),SUMIF(Synthése!$F$3:$F$25,Données!C616,Synthése!$I$3:$I$25)))</f>
        <v/>
      </c>
    </row>
    <row r="617" spans="7:13" x14ac:dyDescent="0.25">
      <c r="G617" t="str">
        <f t="shared" si="27"/>
        <v/>
      </c>
      <c r="H617" s="18" t="str">
        <f t="shared" si="28"/>
        <v/>
      </c>
      <c r="L617" s="2" t="str">
        <f t="shared" si="29"/>
        <v/>
      </c>
      <c r="M617" s="19" t="str">
        <f>IF(G617="","",IF(G617="PAR",SUMIF(Synthése!$F$3:$F$25,Données!C617,Synthése!$H$3:$H$25),SUMIF(Synthése!$F$3:$F$25,Données!C617,Synthése!$I$3:$I$25)))</f>
        <v/>
      </c>
    </row>
    <row r="618" spans="7:13" x14ac:dyDescent="0.25">
      <c r="G618" t="str">
        <f t="shared" si="27"/>
        <v/>
      </c>
      <c r="H618" s="18" t="str">
        <f t="shared" si="28"/>
        <v/>
      </c>
      <c r="L618" s="2" t="str">
        <f t="shared" si="29"/>
        <v/>
      </c>
      <c r="M618" s="19" t="str">
        <f>IF(G618="","",IF(G618="PAR",SUMIF(Synthése!$F$3:$F$25,Données!C618,Synthése!$H$3:$H$25),SUMIF(Synthése!$F$3:$F$25,Données!C618,Synthése!$I$3:$I$25)))</f>
        <v/>
      </c>
    </row>
    <row r="619" spans="7:13" x14ac:dyDescent="0.25">
      <c r="G619" t="str">
        <f t="shared" si="27"/>
        <v/>
      </c>
      <c r="H619" s="18" t="str">
        <f t="shared" si="28"/>
        <v/>
      </c>
      <c r="L619" s="2" t="str">
        <f t="shared" si="29"/>
        <v/>
      </c>
      <c r="M619" s="19" t="str">
        <f>IF(G619="","",IF(G619="PAR",SUMIF(Synthése!$F$3:$F$25,Données!C619,Synthése!$H$3:$H$25),SUMIF(Synthése!$F$3:$F$25,Données!C619,Synthése!$I$3:$I$25)))</f>
        <v/>
      </c>
    </row>
    <row r="620" spans="7:13" x14ac:dyDescent="0.25">
      <c r="G620" t="str">
        <f t="shared" si="27"/>
        <v/>
      </c>
      <c r="H620" s="18" t="str">
        <f t="shared" si="28"/>
        <v/>
      </c>
      <c r="L620" s="2" t="str">
        <f t="shared" si="29"/>
        <v/>
      </c>
      <c r="M620" s="19" t="str">
        <f>IF(G620="","",IF(G620="PAR",SUMIF(Synthése!$F$3:$F$25,Données!C620,Synthése!$H$3:$H$25),SUMIF(Synthése!$F$3:$F$25,Données!C620,Synthése!$I$3:$I$25)))</f>
        <v/>
      </c>
    </row>
    <row r="621" spans="7:13" x14ac:dyDescent="0.25">
      <c r="G621" t="str">
        <f t="shared" si="27"/>
        <v/>
      </c>
      <c r="H621" s="18" t="str">
        <f t="shared" si="28"/>
        <v/>
      </c>
      <c r="L621" s="2" t="str">
        <f t="shared" si="29"/>
        <v/>
      </c>
      <c r="M621" s="19" t="str">
        <f>IF(G621="","",IF(G621="PAR",SUMIF(Synthése!$F$3:$F$25,Données!C621,Synthése!$H$3:$H$25),SUMIF(Synthése!$F$3:$F$25,Données!C621,Synthése!$I$3:$I$25)))</f>
        <v/>
      </c>
    </row>
    <row r="622" spans="7:13" x14ac:dyDescent="0.25">
      <c r="G622" t="str">
        <f t="shared" si="27"/>
        <v/>
      </c>
      <c r="H622" s="18" t="str">
        <f t="shared" si="28"/>
        <v/>
      </c>
      <c r="L622" s="2" t="str">
        <f t="shared" si="29"/>
        <v/>
      </c>
      <c r="M622" s="19" t="str">
        <f>IF(G622="","",IF(G622="PAR",SUMIF(Synthése!$F$3:$F$25,Données!C622,Synthése!$H$3:$H$25),SUMIF(Synthése!$F$3:$F$25,Données!C622,Synthése!$I$3:$I$25)))</f>
        <v/>
      </c>
    </row>
    <row r="623" spans="7:13" x14ac:dyDescent="0.25">
      <c r="G623" t="str">
        <f t="shared" si="27"/>
        <v/>
      </c>
      <c r="H623" s="18" t="str">
        <f t="shared" si="28"/>
        <v/>
      </c>
      <c r="L623" s="2" t="str">
        <f t="shared" si="29"/>
        <v/>
      </c>
      <c r="M623" s="19" t="str">
        <f>IF(G623="","",IF(G623="PAR",SUMIF(Synthése!$F$3:$F$25,Données!C623,Synthése!$H$3:$H$25),SUMIF(Synthése!$F$3:$F$25,Données!C623,Synthése!$I$3:$I$25)))</f>
        <v/>
      </c>
    </row>
    <row r="624" spans="7:13" x14ac:dyDescent="0.25">
      <c r="G624" t="str">
        <f t="shared" si="27"/>
        <v/>
      </c>
      <c r="H624" s="18" t="str">
        <f t="shared" si="28"/>
        <v/>
      </c>
      <c r="L624" s="2" t="str">
        <f t="shared" si="29"/>
        <v/>
      </c>
      <c r="M624" s="19" t="str">
        <f>IF(G624="","",IF(G624="PAR",SUMIF(Synthése!$F$3:$F$25,Données!C624,Synthése!$H$3:$H$25),SUMIF(Synthése!$F$3:$F$25,Données!C624,Synthése!$I$3:$I$25)))</f>
        <v/>
      </c>
    </row>
    <row r="625" spans="7:13" x14ac:dyDescent="0.25">
      <c r="G625" t="str">
        <f t="shared" si="27"/>
        <v/>
      </c>
      <c r="H625" s="18" t="str">
        <f t="shared" si="28"/>
        <v/>
      </c>
      <c r="L625" s="2" t="str">
        <f t="shared" si="29"/>
        <v/>
      </c>
      <c r="M625" s="19" t="str">
        <f>IF(G625="","",IF(G625="PAR",SUMIF(Synthése!$F$3:$F$25,Données!C625,Synthése!$H$3:$H$25),SUMIF(Synthése!$F$3:$F$25,Données!C625,Synthése!$I$3:$I$25)))</f>
        <v/>
      </c>
    </row>
    <row r="626" spans="7:13" x14ac:dyDescent="0.25">
      <c r="G626" t="str">
        <f t="shared" si="27"/>
        <v/>
      </c>
      <c r="H626" s="18" t="str">
        <f t="shared" si="28"/>
        <v/>
      </c>
      <c r="L626" s="2" t="str">
        <f t="shared" si="29"/>
        <v/>
      </c>
      <c r="M626" s="19" t="str">
        <f>IF(G626="","",IF(G626="PAR",SUMIF(Synthése!$F$3:$F$25,Données!C626,Synthése!$H$3:$H$25),SUMIF(Synthése!$F$3:$F$25,Données!C626,Synthése!$I$3:$I$25)))</f>
        <v/>
      </c>
    </row>
    <row r="627" spans="7:13" x14ac:dyDescent="0.25">
      <c r="G627" t="str">
        <f t="shared" si="27"/>
        <v/>
      </c>
      <c r="H627" s="18" t="str">
        <f t="shared" si="28"/>
        <v/>
      </c>
      <c r="L627" s="2" t="str">
        <f t="shared" si="29"/>
        <v/>
      </c>
      <c r="M627" s="19" t="str">
        <f>IF(G627="","",IF(G627="PAR",SUMIF(Synthése!$F$3:$F$25,Données!C627,Synthése!$H$3:$H$25),SUMIF(Synthése!$F$3:$F$25,Données!C627,Synthése!$I$3:$I$25)))</f>
        <v/>
      </c>
    </row>
    <row r="628" spans="7:13" x14ac:dyDescent="0.25">
      <c r="G628" t="str">
        <f t="shared" si="27"/>
        <v/>
      </c>
      <c r="H628" s="18" t="str">
        <f t="shared" si="28"/>
        <v/>
      </c>
      <c r="L628" s="2" t="str">
        <f t="shared" si="29"/>
        <v/>
      </c>
      <c r="M628" s="19" t="str">
        <f>IF(G628="","",IF(G628="PAR",SUMIF(Synthése!$F$3:$F$25,Données!C628,Synthése!$H$3:$H$25),SUMIF(Synthése!$F$3:$F$25,Données!C628,Synthése!$I$3:$I$25)))</f>
        <v/>
      </c>
    </row>
    <row r="629" spans="7:13" x14ac:dyDescent="0.25">
      <c r="G629" t="str">
        <f t="shared" si="27"/>
        <v/>
      </c>
      <c r="H629" s="18" t="str">
        <f t="shared" si="28"/>
        <v/>
      </c>
      <c r="L629" s="2" t="str">
        <f t="shared" si="29"/>
        <v/>
      </c>
      <c r="M629" s="19" t="str">
        <f>IF(G629="","",IF(G629="PAR",SUMIF(Synthése!$F$3:$F$25,Données!C629,Synthése!$H$3:$H$25),SUMIF(Synthése!$F$3:$F$25,Données!C629,Synthése!$I$3:$I$25)))</f>
        <v/>
      </c>
    </row>
    <row r="630" spans="7:13" x14ac:dyDescent="0.25">
      <c r="G630" t="str">
        <f t="shared" si="27"/>
        <v/>
      </c>
      <c r="H630" s="18" t="str">
        <f t="shared" si="28"/>
        <v/>
      </c>
      <c r="L630" s="2" t="str">
        <f t="shared" si="29"/>
        <v/>
      </c>
      <c r="M630" s="19" t="str">
        <f>IF(G630="","",IF(G630="PAR",SUMIF(Synthése!$F$3:$F$25,Données!C630,Synthése!$H$3:$H$25),SUMIF(Synthése!$F$3:$F$25,Données!C630,Synthése!$I$3:$I$25)))</f>
        <v/>
      </c>
    </row>
    <row r="631" spans="7:13" x14ac:dyDescent="0.25">
      <c r="G631" t="str">
        <f t="shared" si="27"/>
        <v/>
      </c>
      <c r="H631" s="18" t="str">
        <f t="shared" si="28"/>
        <v/>
      </c>
      <c r="L631" s="2" t="str">
        <f t="shared" si="29"/>
        <v/>
      </c>
      <c r="M631" s="19" t="str">
        <f>IF(G631="","",IF(G631="PAR",SUMIF(Synthése!$F$3:$F$25,Données!C631,Synthése!$H$3:$H$25),SUMIF(Synthése!$F$3:$F$25,Données!C631,Synthése!$I$3:$I$25)))</f>
        <v/>
      </c>
    </row>
    <row r="632" spans="7:13" x14ac:dyDescent="0.25">
      <c r="G632" t="str">
        <f t="shared" si="27"/>
        <v/>
      </c>
      <c r="H632" s="18" t="str">
        <f t="shared" si="28"/>
        <v/>
      </c>
      <c r="L632" s="2" t="str">
        <f t="shared" si="29"/>
        <v/>
      </c>
      <c r="M632" s="19" t="str">
        <f>IF(G632="","",IF(G632="PAR",SUMIF(Synthése!$F$3:$F$25,Données!C632,Synthése!$H$3:$H$25),SUMIF(Synthése!$F$3:$F$25,Données!C632,Synthése!$I$3:$I$25)))</f>
        <v/>
      </c>
    </row>
    <row r="633" spans="7:13" x14ac:dyDescent="0.25">
      <c r="G633" t="str">
        <f t="shared" si="27"/>
        <v/>
      </c>
      <c r="H633" s="18" t="str">
        <f t="shared" si="28"/>
        <v/>
      </c>
      <c r="L633" s="2" t="str">
        <f t="shared" si="29"/>
        <v/>
      </c>
      <c r="M633" s="19" t="str">
        <f>IF(G633="","",IF(G633="PAR",SUMIF(Synthése!$F$3:$F$25,Données!C633,Synthése!$H$3:$H$25),SUMIF(Synthése!$F$3:$F$25,Données!C633,Synthése!$I$3:$I$25)))</f>
        <v/>
      </c>
    </row>
    <row r="634" spans="7:13" x14ac:dyDescent="0.25">
      <c r="G634" t="str">
        <f t="shared" si="27"/>
        <v/>
      </c>
      <c r="H634" s="18" t="str">
        <f t="shared" si="28"/>
        <v/>
      </c>
      <c r="L634" s="2" t="str">
        <f t="shared" si="29"/>
        <v/>
      </c>
      <c r="M634" s="19" t="str">
        <f>IF(G634="","",IF(G634="PAR",SUMIF(Synthése!$F$3:$F$25,Données!C634,Synthése!$H$3:$H$25),SUMIF(Synthése!$F$3:$F$25,Données!C634,Synthése!$I$3:$I$25)))</f>
        <v/>
      </c>
    </row>
    <row r="635" spans="7:13" x14ac:dyDescent="0.25">
      <c r="G635" t="str">
        <f t="shared" si="27"/>
        <v/>
      </c>
      <c r="H635" s="18" t="str">
        <f t="shared" si="28"/>
        <v/>
      </c>
      <c r="L635" s="2" t="str">
        <f t="shared" si="29"/>
        <v/>
      </c>
      <c r="M635" s="19" t="str">
        <f>IF(G635="","",IF(G635="PAR",SUMIF(Synthése!$F$3:$F$25,Données!C635,Synthése!$H$3:$H$25),SUMIF(Synthése!$F$3:$F$25,Données!C635,Synthése!$I$3:$I$25)))</f>
        <v/>
      </c>
    </row>
    <row r="636" spans="7:13" x14ac:dyDescent="0.25">
      <c r="G636" t="str">
        <f t="shared" si="27"/>
        <v/>
      </c>
      <c r="H636" s="18" t="str">
        <f t="shared" si="28"/>
        <v/>
      </c>
      <c r="L636" s="2" t="str">
        <f t="shared" si="29"/>
        <v/>
      </c>
      <c r="M636" s="19" t="str">
        <f>IF(G636="","",IF(G636="PAR",SUMIF(Synthése!$F$3:$F$25,Données!C636,Synthése!$H$3:$H$25),SUMIF(Synthése!$F$3:$F$25,Données!C636,Synthése!$I$3:$I$25)))</f>
        <v/>
      </c>
    </row>
    <row r="637" spans="7:13" x14ac:dyDescent="0.25">
      <c r="G637" t="str">
        <f t="shared" si="27"/>
        <v/>
      </c>
      <c r="H637" s="18" t="str">
        <f t="shared" si="28"/>
        <v/>
      </c>
      <c r="L637" s="2" t="str">
        <f t="shared" si="29"/>
        <v/>
      </c>
      <c r="M637" s="19" t="str">
        <f>IF(G637="","",IF(G637="PAR",SUMIF(Synthése!$F$3:$F$25,Données!C637,Synthése!$H$3:$H$25),SUMIF(Synthése!$F$3:$F$25,Données!C637,Synthése!$I$3:$I$25)))</f>
        <v/>
      </c>
    </row>
    <row r="638" spans="7:13" x14ac:dyDescent="0.25">
      <c r="G638" t="str">
        <f t="shared" si="27"/>
        <v/>
      </c>
      <c r="H638" s="18" t="str">
        <f t="shared" si="28"/>
        <v/>
      </c>
      <c r="L638" s="2" t="str">
        <f t="shared" si="29"/>
        <v/>
      </c>
      <c r="M638" s="19" t="str">
        <f>IF(G638="","",IF(G638="PAR",SUMIF(Synthése!$F$3:$F$25,Données!C638,Synthése!$H$3:$H$25),SUMIF(Synthése!$F$3:$F$25,Données!C638,Synthése!$I$3:$I$25)))</f>
        <v/>
      </c>
    </row>
    <row r="639" spans="7:13" x14ac:dyDescent="0.25">
      <c r="G639" t="str">
        <f t="shared" si="27"/>
        <v/>
      </c>
      <c r="H639" s="18" t="str">
        <f t="shared" si="28"/>
        <v/>
      </c>
      <c r="L639" s="2" t="str">
        <f t="shared" si="29"/>
        <v/>
      </c>
      <c r="M639" s="19" t="str">
        <f>IF(G639="","",IF(G639="PAR",SUMIF(Synthése!$F$3:$F$25,Données!C639,Synthése!$H$3:$H$25),SUMIF(Synthése!$F$3:$F$25,Données!C639,Synthése!$I$3:$I$25)))</f>
        <v/>
      </c>
    </row>
    <row r="640" spans="7:13" x14ac:dyDescent="0.25">
      <c r="G640" t="str">
        <f t="shared" si="27"/>
        <v/>
      </c>
      <c r="H640" s="18" t="str">
        <f t="shared" si="28"/>
        <v/>
      </c>
      <c r="L640" s="2" t="str">
        <f t="shared" si="29"/>
        <v/>
      </c>
      <c r="M640" s="19" t="str">
        <f>IF(G640="","",IF(G640="PAR",SUMIF(Synthése!$F$3:$F$25,Données!C640,Synthése!$H$3:$H$25),SUMIF(Synthése!$F$3:$F$25,Données!C640,Synthése!$I$3:$I$25)))</f>
        <v/>
      </c>
    </row>
    <row r="641" spans="7:13" x14ac:dyDescent="0.25">
      <c r="G641" t="str">
        <f t="shared" si="27"/>
        <v/>
      </c>
      <c r="H641" s="18" t="str">
        <f t="shared" si="28"/>
        <v/>
      </c>
      <c r="L641" s="2" t="str">
        <f t="shared" si="29"/>
        <v/>
      </c>
      <c r="M641" s="19" t="str">
        <f>IF(G641="","",IF(G641="PAR",SUMIF(Synthése!$F$3:$F$25,Données!C641,Synthése!$H$3:$H$25),SUMIF(Synthése!$F$3:$F$25,Données!C641,Synthése!$I$3:$I$25)))</f>
        <v/>
      </c>
    </row>
    <row r="642" spans="7:13" x14ac:dyDescent="0.25">
      <c r="G642" t="str">
        <f t="shared" si="27"/>
        <v/>
      </c>
      <c r="H642" s="18" t="str">
        <f t="shared" si="28"/>
        <v/>
      </c>
      <c r="L642" s="2" t="str">
        <f t="shared" si="29"/>
        <v/>
      </c>
      <c r="M642" s="19" t="str">
        <f>IF(G642="","",IF(G642="PAR",SUMIF(Synthése!$F$3:$F$25,Données!C642,Synthése!$H$3:$H$25),SUMIF(Synthése!$F$3:$F$25,Données!C642,Synthése!$I$3:$I$25)))</f>
        <v/>
      </c>
    </row>
    <row r="643" spans="7:13" x14ac:dyDescent="0.25">
      <c r="G643" t="str">
        <f t="shared" si="27"/>
        <v/>
      </c>
      <c r="H643" s="18" t="str">
        <f t="shared" si="28"/>
        <v/>
      </c>
      <c r="L643" s="2" t="str">
        <f t="shared" si="29"/>
        <v/>
      </c>
      <c r="M643" s="19" t="str">
        <f>IF(G643="","",IF(G643="PAR",SUMIF(Synthése!$F$3:$F$25,Données!C643,Synthése!$H$3:$H$25),SUMIF(Synthése!$F$3:$F$25,Données!C643,Synthése!$I$3:$I$25)))</f>
        <v/>
      </c>
    </row>
    <row r="644" spans="7:13" x14ac:dyDescent="0.25">
      <c r="G644" t="str">
        <f t="shared" si="27"/>
        <v/>
      </c>
      <c r="H644" s="18" t="str">
        <f t="shared" si="28"/>
        <v/>
      </c>
      <c r="L644" s="2" t="str">
        <f t="shared" si="29"/>
        <v/>
      </c>
      <c r="M644" s="19" t="str">
        <f>IF(G644="","",IF(G644="PAR",SUMIF(Synthése!$F$3:$F$25,Données!C644,Synthése!$H$3:$H$25),SUMIF(Synthése!$F$3:$F$25,Données!C644,Synthése!$I$3:$I$25)))</f>
        <v/>
      </c>
    </row>
    <row r="645" spans="7:13" x14ac:dyDescent="0.25">
      <c r="G645" t="str">
        <f t="shared" ref="G645:G708" si="30">IF(E645&gt;0,"PAR",IF(F645&gt;0,"PANR",""))</f>
        <v/>
      </c>
      <c r="H645" s="18" t="str">
        <f t="shared" ref="H645:H708" si="31">IF(G645="","",IF(G645="PAR",ROUND(M645/E645,2),ROUND(M645/F645,2)))</f>
        <v/>
      </c>
      <c r="L645" s="2" t="str">
        <f t="shared" ref="L645:L708" si="32">IF(K645="","",LEN(K645)-LEN(SUBSTITUTE(K645,"-",""))+1)</f>
        <v/>
      </c>
      <c r="M645" s="19" t="str">
        <f>IF(G645="","",IF(G645="PAR",SUMIF(Synthése!$F$3:$F$25,Données!C645,Synthése!$H$3:$H$25),SUMIF(Synthése!$F$3:$F$25,Données!C645,Synthése!$I$3:$I$25)))</f>
        <v/>
      </c>
    </row>
    <row r="646" spans="7:13" x14ac:dyDescent="0.25">
      <c r="G646" t="str">
        <f t="shared" si="30"/>
        <v/>
      </c>
      <c r="H646" s="18" t="str">
        <f t="shared" si="31"/>
        <v/>
      </c>
      <c r="L646" s="2" t="str">
        <f t="shared" si="32"/>
        <v/>
      </c>
      <c r="M646" s="19" t="str">
        <f>IF(G646="","",IF(G646="PAR",SUMIF(Synthése!$F$3:$F$25,Données!C646,Synthése!$H$3:$H$25),SUMIF(Synthése!$F$3:$F$25,Données!C646,Synthése!$I$3:$I$25)))</f>
        <v/>
      </c>
    </row>
    <row r="647" spans="7:13" x14ac:dyDescent="0.25">
      <c r="G647" t="str">
        <f t="shared" si="30"/>
        <v/>
      </c>
      <c r="H647" s="18" t="str">
        <f t="shared" si="31"/>
        <v/>
      </c>
      <c r="L647" s="2" t="str">
        <f t="shared" si="32"/>
        <v/>
      </c>
      <c r="M647" s="19" t="str">
        <f>IF(G647="","",IF(G647="PAR",SUMIF(Synthése!$F$3:$F$25,Données!C647,Synthése!$H$3:$H$25),SUMIF(Synthése!$F$3:$F$25,Données!C647,Synthése!$I$3:$I$25)))</f>
        <v/>
      </c>
    </row>
    <row r="648" spans="7:13" x14ac:dyDescent="0.25">
      <c r="G648" t="str">
        <f t="shared" si="30"/>
        <v/>
      </c>
      <c r="H648" s="18" t="str">
        <f t="shared" si="31"/>
        <v/>
      </c>
      <c r="L648" s="2" t="str">
        <f t="shared" si="32"/>
        <v/>
      </c>
      <c r="M648" s="19" t="str">
        <f>IF(G648="","",IF(G648="PAR",SUMIF(Synthése!$F$3:$F$25,Données!C648,Synthése!$H$3:$H$25),SUMIF(Synthése!$F$3:$F$25,Données!C648,Synthése!$I$3:$I$25)))</f>
        <v/>
      </c>
    </row>
    <row r="649" spans="7:13" x14ac:dyDescent="0.25">
      <c r="G649" t="str">
        <f t="shared" si="30"/>
        <v/>
      </c>
      <c r="H649" s="18" t="str">
        <f t="shared" si="31"/>
        <v/>
      </c>
      <c r="L649" s="2" t="str">
        <f t="shared" si="32"/>
        <v/>
      </c>
      <c r="M649" s="19" t="str">
        <f>IF(G649="","",IF(G649="PAR",SUMIF(Synthése!$F$3:$F$25,Données!C649,Synthése!$H$3:$H$25),SUMIF(Synthése!$F$3:$F$25,Données!C649,Synthése!$I$3:$I$25)))</f>
        <v/>
      </c>
    </row>
    <row r="650" spans="7:13" x14ac:dyDescent="0.25">
      <c r="G650" t="str">
        <f t="shared" si="30"/>
        <v/>
      </c>
      <c r="H650" s="18" t="str">
        <f t="shared" si="31"/>
        <v/>
      </c>
      <c r="L650" s="2" t="str">
        <f t="shared" si="32"/>
        <v/>
      </c>
      <c r="M650" s="19" t="str">
        <f>IF(G650="","",IF(G650="PAR",SUMIF(Synthése!$F$3:$F$25,Données!C650,Synthése!$H$3:$H$25),SUMIF(Synthése!$F$3:$F$25,Données!C650,Synthése!$I$3:$I$25)))</f>
        <v/>
      </c>
    </row>
    <row r="651" spans="7:13" x14ac:dyDescent="0.25">
      <c r="G651" t="str">
        <f t="shared" si="30"/>
        <v/>
      </c>
      <c r="H651" s="18" t="str">
        <f t="shared" si="31"/>
        <v/>
      </c>
      <c r="L651" s="2" t="str">
        <f t="shared" si="32"/>
        <v/>
      </c>
      <c r="M651" s="19" t="str">
        <f>IF(G651="","",IF(G651="PAR",SUMIF(Synthése!$F$3:$F$25,Données!C651,Synthése!$H$3:$H$25),SUMIF(Synthése!$F$3:$F$25,Données!C651,Synthése!$I$3:$I$25)))</f>
        <v/>
      </c>
    </row>
    <row r="652" spans="7:13" x14ac:dyDescent="0.25">
      <c r="G652" t="str">
        <f t="shared" si="30"/>
        <v/>
      </c>
      <c r="H652" s="18" t="str">
        <f t="shared" si="31"/>
        <v/>
      </c>
      <c r="L652" s="2" t="str">
        <f t="shared" si="32"/>
        <v/>
      </c>
      <c r="M652" s="19" t="str">
        <f>IF(G652="","",IF(G652="PAR",SUMIF(Synthése!$F$3:$F$25,Données!C652,Synthése!$H$3:$H$25),SUMIF(Synthése!$F$3:$F$25,Données!C652,Synthése!$I$3:$I$25)))</f>
        <v/>
      </c>
    </row>
    <row r="653" spans="7:13" x14ac:dyDescent="0.25">
      <c r="G653" t="str">
        <f t="shared" si="30"/>
        <v/>
      </c>
      <c r="H653" s="18" t="str">
        <f t="shared" si="31"/>
        <v/>
      </c>
      <c r="L653" s="2" t="str">
        <f t="shared" si="32"/>
        <v/>
      </c>
      <c r="M653" s="19" t="str">
        <f>IF(G653="","",IF(G653="PAR",SUMIF(Synthése!$F$3:$F$25,Données!C653,Synthése!$H$3:$H$25),SUMIF(Synthése!$F$3:$F$25,Données!C653,Synthése!$I$3:$I$25)))</f>
        <v/>
      </c>
    </row>
    <row r="654" spans="7:13" x14ac:dyDescent="0.25">
      <c r="G654" t="str">
        <f t="shared" si="30"/>
        <v/>
      </c>
      <c r="H654" s="18" t="str">
        <f t="shared" si="31"/>
        <v/>
      </c>
      <c r="L654" s="2" t="str">
        <f t="shared" si="32"/>
        <v/>
      </c>
      <c r="M654" s="19" t="str">
        <f>IF(G654="","",IF(G654="PAR",SUMIF(Synthése!$F$3:$F$25,Données!C654,Synthése!$H$3:$H$25),SUMIF(Synthése!$F$3:$F$25,Données!C654,Synthése!$I$3:$I$25)))</f>
        <v/>
      </c>
    </row>
    <row r="655" spans="7:13" x14ac:dyDescent="0.25">
      <c r="G655" t="str">
        <f t="shared" si="30"/>
        <v/>
      </c>
      <c r="H655" s="18" t="str">
        <f t="shared" si="31"/>
        <v/>
      </c>
      <c r="L655" s="2" t="str">
        <f t="shared" si="32"/>
        <v/>
      </c>
      <c r="M655" s="19" t="str">
        <f>IF(G655="","",IF(G655="PAR",SUMIF(Synthése!$F$3:$F$25,Données!C655,Synthése!$H$3:$H$25),SUMIF(Synthése!$F$3:$F$25,Données!C655,Synthése!$I$3:$I$25)))</f>
        <v/>
      </c>
    </row>
    <row r="656" spans="7:13" x14ac:dyDescent="0.25">
      <c r="G656" t="str">
        <f t="shared" si="30"/>
        <v/>
      </c>
      <c r="H656" s="18" t="str">
        <f t="shared" si="31"/>
        <v/>
      </c>
      <c r="L656" s="2" t="str">
        <f t="shared" si="32"/>
        <v/>
      </c>
      <c r="M656" s="19" t="str">
        <f>IF(G656="","",IF(G656="PAR",SUMIF(Synthése!$F$3:$F$25,Données!C656,Synthése!$H$3:$H$25),SUMIF(Synthése!$F$3:$F$25,Données!C656,Synthése!$I$3:$I$25)))</f>
        <v/>
      </c>
    </row>
    <row r="657" spans="7:13" x14ac:dyDescent="0.25">
      <c r="G657" t="str">
        <f t="shared" si="30"/>
        <v/>
      </c>
      <c r="H657" s="18" t="str">
        <f t="shared" si="31"/>
        <v/>
      </c>
      <c r="L657" s="2" t="str">
        <f t="shared" si="32"/>
        <v/>
      </c>
      <c r="M657" s="19" t="str">
        <f>IF(G657="","",IF(G657="PAR",SUMIF(Synthése!$F$3:$F$25,Données!C657,Synthése!$H$3:$H$25),SUMIF(Synthése!$F$3:$F$25,Données!C657,Synthése!$I$3:$I$25)))</f>
        <v/>
      </c>
    </row>
    <row r="658" spans="7:13" x14ac:dyDescent="0.25">
      <c r="G658" t="str">
        <f t="shared" si="30"/>
        <v/>
      </c>
      <c r="H658" s="18" t="str">
        <f t="shared" si="31"/>
        <v/>
      </c>
      <c r="L658" s="2" t="str">
        <f t="shared" si="32"/>
        <v/>
      </c>
      <c r="M658" s="19" t="str">
        <f>IF(G658="","",IF(G658="PAR",SUMIF(Synthése!$F$3:$F$25,Données!C658,Synthése!$H$3:$H$25),SUMIF(Synthése!$F$3:$F$25,Données!C658,Synthése!$I$3:$I$25)))</f>
        <v/>
      </c>
    </row>
    <row r="659" spans="7:13" x14ac:dyDescent="0.25">
      <c r="G659" t="str">
        <f t="shared" si="30"/>
        <v/>
      </c>
      <c r="H659" s="18" t="str">
        <f t="shared" si="31"/>
        <v/>
      </c>
      <c r="L659" s="2" t="str">
        <f t="shared" si="32"/>
        <v/>
      </c>
      <c r="M659" s="19" t="str">
        <f>IF(G659="","",IF(G659="PAR",SUMIF(Synthése!$F$3:$F$25,Données!C659,Synthése!$H$3:$H$25),SUMIF(Synthése!$F$3:$F$25,Données!C659,Synthése!$I$3:$I$25)))</f>
        <v/>
      </c>
    </row>
    <row r="660" spans="7:13" x14ac:dyDescent="0.25">
      <c r="G660" t="str">
        <f t="shared" si="30"/>
        <v/>
      </c>
      <c r="H660" s="18" t="str">
        <f t="shared" si="31"/>
        <v/>
      </c>
      <c r="L660" s="2" t="str">
        <f t="shared" si="32"/>
        <v/>
      </c>
      <c r="M660" s="19" t="str">
        <f>IF(G660="","",IF(G660="PAR",SUMIF(Synthése!$F$3:$F$25,Données!C660,Synthése!$H$3:$H$25),SUMIF(Synthése!$F$3:$F$25,Données!C660,Synthése!$I$3:$I$25)))</f>
        <v/>
      </c>
    </row>
    <row r="661" spans="7:13" x14ac:dyDescent="0.25">
      <c r="G661" t="str">
        <f t="shared" si="30"/>
        <v/>
      </c>
      <c r="H661" s="18" t="str">
        <f t="shared" si="31"/>
        <v/>
      </c>
      <c r="L661" s="2" t="str">
        <f t="shared" si="32"/>
        <v/>
      </c>
      <c r="M661" s="19" t="str">
        <f>IF(G661="","",IF(G661="PAR",SUMIF(Synthése!$F$3:$F$25,Données!C661,Synthése!$H$3:$H$25),SUMIF(Synthése!$F$3:$F$25,Données!C661,Synthése!$I$3:$I$25)))</f>
        <v/>
      </c>
    </row>
    <row r="662" spans="7:13" x14ac:dyDescent="0.25">
      <c r="G662" t="str">
        <f t="shared" si="30"/>
        <v/>
      </c>
      <c r="H662" s="18" t="str">
        <f t="shared" si="31"/>
        <v/>
      </c>
      <c r="L662" s="2" t="str">
        <f t="shared" si="32"/>
        <v/>
      </c>
      <c r="M662" s="19" t="str">
        <f>IF(G662="","",IF(G662="PAR",SUMIF(Synthése!$F$3:$F$25,Données!C662,Synthése!$H$3:$H$25),SUMIF(Synthése!$F$3:$F$25,Données!C662,Synthése!$I$3:$I$25)))</f>
        <v/>
      </c>
    </row>
    <row r="663" spans="7:13" x14ac:dyDescent="0.25">
      <c r="G663" t="str">
        <f t="shared" si="30"/>
        <v/>
      </c>
      <c r="H663" s="18" t="str">
        <f t="shared" si="31"/>
        <v/>
      </c>
      <c r="L663" s="2" t="str">
        <f t="shared" si="32"/>
        <v/>
      </c>
      <c r="M663" s="19" t="str">
        <f>IF(G663="","",IF(G663="PAR",SUMIF(Synthése!$F$3:$F$25,Données!C663,Synthése!$H$3:$H$25),SUMIF(Synthése!$F$3:$F$25,Données!C663,Synthése!$I$3:$I$25)))</f>
        <v/>
      </c>
    </row>
    <row r="664" spans="7:13" x14ac:dyDescent="0.25">
      <c r="G664" t="str">
        <f t="shared" si="30"/>
        <v/>
      </c>
      <c r="H664" s="18" t="str">
        <f t="shared" si="31"/>
        <v/>
      </c>
      <c r="L664" s="2" t="str">
        <f t="shared" si="32"/>
        <v/>
      </c>
      <c r="M664" s="19" t="str">
        <f>IF(G664="","",IF(G664="PAR",SUMIF(Synthése!$F$3:$F$25,Données!C664,Synthése!$H$3:$H$25),SUMIF(Synthése!$F$3:$F$25,Données!C664,Synthése!$I$3:$I$25)))</f>
        <v/>
      </c>
    </row>
    <row r="665" spans="7:13" x14ac:dyDescent="0.25">
      <c r="G665" t="str">
        <f t="shared" si="30"/>
        <v/>
      </c>
      <c r="H665" s="18" t="str">
        <f t="shared" si="31"/>
        <v/>
      </c>
      <c r="L665" s="2" t="str">
        <f t="shared" si="32"/>
        <v/>
      </c>
      <c r="M665" s="19" t="str">
        <f>IF(G665="","",IF(G665="PAR",SUMIF(Synthése!$F$3:$F$25,Données!C665,Synthése!$H$3:$H$25),SUMIF(Synthése!$F$3:$F$25,Données!C665,Synthése!$I$3:$I$25)))</f>
        <v/>
      </c>
    </row>
    <row r="666" spans="7:13" x14ac:dyDescent="0.25">
      <c r="G666" t="str">
        <f t="shared" si="30"/>
        <v/>
      </c>
      <c r="H666" s="18" t="str">
        <f t="shared" si="31"/>
        <v/>
      </c>
      <c r="L666" s="2" t="str">
        <f t="shared" si="32"/>
        <v/>
      </c>
      <c r="M666" s="19" t="str">
        <f>IF(G666="","",IF(G666="PAR",SUMIF(Synthése!$F$3:$F$25,Données!C666,Synthése!$H$3:$H$25),SUMIF(Synthése!$F$3:$F$25,Données!C666,Synthése!$I$3:$I$25)))</f>
        <v/>
      </c>
    </row>
    <row r="667" spans="7:13" x14ac:dyDescent="0.25">
      <c r="G667" t="str">
        <f t="shared" si="30"/>
        <v/>
      </c>
      <c r="H667" s="18" t="str">
        <f t="shared" si="31"/>
        <v/>
      </c>
      <c r="L667" s="2" t="str">
        <f t="shared" si="32"/>
        <v/>
      </c>
      <c r="M667" s="19" t="str">
        <f>IF(G667="","",IF(G667="PAR",SUMIF(Synthése!$F$3:$F$25,Données!C667,Synthése!$H$3:$H$25),SUMIF(Synthése!$F$3:$F$25,Données!C667,Synthése!$I$3:$I$25)))</f>
        <v/>
      </c>
    </row>
    <row r="668" spans="7:13" x14ac:dyDescent="0.25">
      <c r="G668" t="str">
        <f t="shared" si="30"/>
        <v/>
      </c>
      <c r="H668" s="18" t="str">
        <f t="shared" si="31"/>
        <v/>
      </c>
      <c r="L668" s="2" t="str">
        <f t="shared" si="32"/>
        <v/>
      </c>
      <c r="M668" s="19" t="str">
        <f>IF(G668="","",IF(G668="PAR",SUMIF(Synthése!$F$3:$F$25,Données!C668,Synthése!$H$3:$H$25),SUMIF(Synthése!$F$3:$F$25,Données!C668,Synthése!$I$3:$I$25)))</f>
        <v/>
      </c>
    </row>
    <row r="669" spans="7:13" x14ac:dyDescent="0.25">
      <c r="G669" t="str">
        <f t="shared" si="30"/>
        <v/>
      </c>
      <c r="H669" s="18" t="str">
        <f t="shared" si="31"/>
        <v/>
      </c>
      <c r="L669" s="2" t="str">
        <f t="shared" si="32"/>
        <v/>
      </c>
      <c r="M669" s="19" t="str">
        <f>IF(G669="","",IF(G669="PAR",SUMIF(Synthése!$F$3:$F$25,Données!C669,Synthése!$H$3:$H$25),SUMIF(Synthése!$F$3:$F$25,Données!C669,Synthése!$I$3:$I$25)))</f>
        <v/>
      </c>
    </row>
    <row r="670" spans="7:13" x14ac:dyDescent="0.25">
      <c r="G670" t="str">
        <f t="shared" si="30"/>
        <v/>
      </c>
      <c r="H670" s="18" t="str">
        <f t="shared" si="31"/>
        <v/>
      </c>
      <c r="L670" s="2" t="str">
        <f t="shared" si="32"/>
        <v/>
      </c>
      <c r="M670" s="19" t="str">
        <f>IF(G670="","",IF(G670="PAR",SUMIF(Synthése!$F$3:$F$25,Données!C670,Synthése!$H$3:$H$25),SUMIF(Synthése!$F$3:$F$25,Données!C670,Synthése!$I$3:$I$25)))</f>
        <v/>
      </c>
    </row>
    <row r="671" spans="7:13" x14ac:dyDescent="0.25">
      <c r="G671" t="str">
        <f t="shared" si="30"/>
        <v/>
      </c>
      <c r="H671" s="18" t="str">
        <f t="shared" si="31"/>
        <v/>
      </c>
      <c r="L671" s="2" t="str">
        <f t="shared" si="32"/>
        <v/>
      </c>
      <c r="M671" s="19" t="str">
        <f>IF(G671="","",IF(G671="PAR",SUMIF(Synthése!$F$3:$F$25,Données!C671,Synthése!$H$3:$H$25),SUMIF(Synthése!$F$3:$F$25,Données!C671,Synthése!$I$3:$I$25)))</f>
        <v/>
      </c>
    </row>
    <row r="672" spans="7:13" x14ac:dyDescent="0.25">
      <c r="G672" t="str">
        <f t="shared" si="30"/>
        <v/>
      </c>
      <c r="H672" s="18" t="str">
        <f t="shared" si="31"/>
        <v/>
      </c>
      <c r="L672" s="2" t="str">
        <f t="shared" si="32"/>
        <v/>
      </c>
      <c r="M672" s="19" t="str">
        <f>IF(G672="","",IF(G672="PAR",SUMIF(Synthése!$F$3:$F$25,Données!C672,Synthése!$H$3:$H$25),SUMIF(Synthése!$F$3:$F$25,Données!C672,Synthése!$I$3:$I$25)))</f>
        <v/>
      </c>
    </row>
    <row r="673" spans="7:13" x14ac:dyDescent="0.25">
      <c r="G673" t="str">
        <f t="shared" si="30"/>
        <v/>
      </c>
      <c r="H673" s="18" t="str">
        <f t="shared" si="31"/>
        <v/>
      </c>
      <c r="L673" s="2" t="str">
        <f t="shared" si="32"/>
        <v/>
      </c>
      <c r="M673" s="19" t="str">
        <f>IF(G673="","",IF(G673="PAR",SUMIF(Synthése!$F$3:$F$25,Données!C673,Synthése!$H$3:$H$25),SUMIF(Synthése!$F$3:$F$25,Données!C673,Synthése!$I$3:$I$25)))</f>
        <v/>
      </c>
    </row>
    <row r="674" spans="7:13" x14ac:dyDescent="0.25">
      <c r="G674" t="str">
        <f t="shared" si="30"/>
        <v/>
      </c>
      <c r="H674" s="18" t="str">
        <f t="shared" si="31"/>
        <v/>
      </c>
      <c r="L674" s="2" t="str">
        <f t="shared" si="32"/>
        <v/>
      </c>
      <c r="M674" s="19" t="str">
        <f>IF(G674="","",IF(G674="PAR",SUMIF(Synthése!$F$3:$F$25,Données!C674,Synthése!$H$3:$H$25),SUMIF(Synthése!$F$3:$F$25,Données!C674,Synthése!$I$3:$I$25)))</f>
        <v/>
      </c>
    </row>
    <row r="675" spans="7:13" x14ac:dyDescent="0.25">
      <c r="G675" t="str">
        <f t="shared" si="30"/>
        <v/>
      </c>
      <c r="H675" s="18" t="str">
        <f t="shared" si="31"/>
        <v/>
      </c>
      <c r="L675" s="2" t="str">
        <f t="shared" si="32"/>
        <v/>
      </c>
      <c r="M675" s="19" t="str">
        <f>IF(G675="","",IF(G675="PAR",SUMIF(Synthése!$F$3:$F$25,Données!C675,Synthése!$H$3:$H$25),SUMIF(Synthése!$F$3:$F$25,Données!C675,Synthése!$I$3:$I$25)))</f>
        <v/>
      </c>
    </row>
    <row r="676" spans="7:13" x14ac:dyDescent="0.25">
      <c r="G676" t="str">
        <f t="shared" si="30"/>
        <v/>
      </c>
      <c r="H676" s="18" t="str">
        <f t="shared" si="31"/>
        <v/>
      </c>
      <c r="L676" s="2" t="str">
        <f t="shared" si="32"/>
        <v/>
      </c>
      <c r="M676" s="19" t="str">
        <f>IF(G676="","",IF(G676="PAR",SUMIF(Synthése!$F$3:$F$25,Données!C676,Synthése!$H$3:$H$25),SUMIF(Synthése!$F$3:$F$25,Données!C676,Synthése!$I$3:$I$25)))</f>
        <v/>
      </c>
    </row>
    <row r="677" spans="7:13" x14ac:dyDescent="0.25">
      <c r="G677" t="str">
        <f t="shared" si="30"/>
        <v/>
      </c>
      <c r="H677" s="18" t="str">
        <f t="shared" si="31"/>
        <v/>
      </c>
      <c r="L677" s="2" t="str">
        <f t="shared" si="32"/>
        <v/>
      </c>
      <c r="M677" s="19" t="str">
        <f>IF(G677="","",IF(G677="PAR",SUMIF(Synthése!$F$3:$F$25,Données!C677,Synthése!$H$3:$H$25),SUMIF(Synthése!$F$3:$F$25,Données!C677,Synthése!$I$3:$I$25)))</f>
        <v/>
      </c>
    </row>
    <row r="678" spans="7:13" x14ac:dyDescent="0.25">
      <c r="G678" t="str">
        <f t="shared" si="30"/>
        <v/>
      </c>
      <c r="H678" s="18" t="str">
        <f t="shared" si="31"/>
        <v/>
      </c>
      <c r="L678" s="2" t="str">
        <f t="shared" si="32"/>
        <v/>
      </c>
      <c r="M678" s="19" t="str">
        <f>IF(G678="","",IF(G678="PAR",SUMIF(Synthése!$F$3:$F$25,Données!C678,Synthése!$H$3:$H$25),SUMIF(Synthése!$F$3:$F$25,Données!C678,Synthése!$I$3:$I$25)))</f>
        <v/>
      </c>
    </row>
    <row r="679" spans="7:13" x14ac:dyDescent="0.25">
      <c r="G679" t="str">
        <f t="shared" si="30"/>
        <v/>
      </c>
      <c r="H679" s="18" t="str">
        <f t="shared" si="31"/>
        <v/>
      </c>
      <c r="L679" s="2" t="str">
        <f t="shared" si="32"/>
        <v/>
      </c>
      <c r="M679" s="19" t="str">
        <f>IF(G679="","",IF(G679="PAR",SUMIF(Synthése!$F$3:$F$25,Données!C679,Synthése!$H$3:$H$25),SUMIF(Synthése!$F$3:$F$25,Données!C679,Synthése!$I$3:$I$25)))</f>
        <v/>
      </c>
    </row>
    <row r="680" spans="7:13" x14ac:dyDescent="0.25">
      <c r="G680" t="str">
        <f t="shared" si="30"/>
        <v/>
      </c>
      <c r="H680" s="18" t="str">
        <f t="shared" si="31"/>
        <v/>
      </c>
      <c r="L680" s="2" t="str">
        <f t="shared" si="32"/>
        <v/>
      </c>
      <c r="M680" s="19" t="str">
        <f>IF(G680="","",IF(G680="PAR",SUMIF(Synthése!$F$3:$F$25,Données!C680,Synthése!$H$3:$H$25),SUMIF(Synthése!$F$3:$F$25,Données!C680,Synthése!$I$3:$I$25)))</f>
        <v/>
      </c>
    </row>
    <row r="681" spans="7:13" x14ac:dyDescent="0.25">
      <c r="G681" t="str">
        <f t="shared" si="30"/>
        <v/>
      </c>
      <c r="H681" s="18" t="str">
        <f t="shared" si="31"/>
        <v/>
      </c>
      <c r="L681" s="2" t="str">
        <f t="shared" si="32"/>
        <v/>
      </c>
      <c r="M681" s="19" t="str">
        <f>IF(G681="","",IF(G681="PAR",SUMIF(Synthése!$F$3:$F$25,Données!C681,Synthése!$H$3:$H$25),SUMIF(Synthése!$F$3:$F$25,Données!C681,Synthése!$I$3:$I$25)))</f>
        <v/>
      </c>
    </row>
    <row r="682" spans="7:13" x14ac:dyDescent="0.25">
      <c r="G682" t="str">
        <f t="shared" si="30"/>
        <v/>
      </c>
      <c r="H682" s="18" t="str">
        <f t="shared" si="31"/>
        <v/>
      </c>
      <c r="L682" s="2" t="str">
        <f t="shared" si="32"/>
        <v/>
      </c>
      <c r="M682" s="19" t="str">
        <f>IF(G682="","",IF(G682="PAR",SUMIF(Synthése!$F$3:$F$25,Données!C682,Synthése!$H$3:$H$25),SUMIF(Synthése!$F$3:$F$25,Données!C682,Synthése!$I$3:$I$25)))</f>
        <v/>
      </c>
    </row>
    <row r="683" spans="7:13" x14ac:dyDescent="0.25">
      <c r="G683" t="str">
        <f t="shared" si="30"/>
        <v/>
      </c>
      <c r="H683" s="18" t="str">
        <f t="shared" si="31"/>
        <v/>
      </c>
      <c r="L683" s="2" t="str">
        <f t="shared" si="32"/>
        <v/>
      </c>
      <c r="M683" s="19" t="str">
        <f>IF(G683="","",IF(G683="PAR",SUMIF(Synthése!$F$3:$F$25,Données!C683,Synthése!$H$3:$H$25),SUMIF(Synthése!$F$3:$F$25,Données!C683,Synthése!$I$3:$I$25)))</f>
        <v/>
      </c>
    </row>
    <row r="684" spans="7:13" x14ac:dyDescent="0.25">
      <c r="G684" t="str">
        <f t="shared" si="30"/>
        <v/>
      </c>
      <c r="H684" s="18" t="str">
        <f t="shared" si="31"/>
        <v/>
      </c>
      <c r="L684" s="2" t="str">
        <f t="shared" si="32"/>
        <v/>
      </c>
      <c r="M684" s="19" t="str">
        <f>IF(G684="","",IF(G684="PAR",SUMIF(Synthése!$F$3:$F$25,Données!C684,Synthése!$H$3:$H$25),SUMIF(Synthése!$F$3:$F$25,Données!C684,Synthése!$I$3:$I$25)))</f>
        <v/>
      </c>
    </row>
    <row r="685" spans="7:13" x14ac:dyDescent="0.25">
      <c r="G685" t="str">
        <f t="shared" si="30"/>
        <v/>
      </c>
      <c r="H685" s="18" t="str">
        <f t="shared" si="31"/>
        <v/>
      </c>
      <c r="L685" s="2" t="str">
        <f t="shared" si="32"/>
        <v/>
      </c>
      <c r="M685" s="19" t="str">
        <f>IF(G685="","",IF(G685="PAR",SUMIF(Synthése!$F$3:$F$25,Données!C685,Synthése!$H$3:$H$25),SUMIF(Synthése!$F$3:$F$25,Données!C685,Synthése!$I$3:$I$25)))</f>
        <v/>
      </c>
    </row>
    <row r="686" spans="7:13" x14ac:dyDescent="0.25">
      <c r="G686" t="str">
        <f t="shared" si="30"/>
        <v/>
      </c>
      <c r="H686" s="18" t="str">
        <f t="shared" si="31"/>
        <v/>
      </c>
      <c r="L686" s="2" t="str">
        <f t="shared" si="32"/>
        <v/>
      </c>
      <c r="M686" s="19" t="str">
        <f>IF(G686="","",IF(G686="PAR",SUMIF(Synthése!$F$3:$F$25,Données!C686,Synthése!$H$3:$H$25),SUMIF(Synthése!$F$3:$F$25,Données!C686,Synthése!$I$3:$I$25)))</f>
        <v/>
      </c>
    </row>
    <row r="687" spans="7:13" x14ac:dyDescent="0.25">
      <c r="G687" t="str">
        <f t="shared" si="30"/>
        <v/>
      </c>
      <c r="H687" s="18" t="str">
        <f t="shared" si="31"/>
        <v/>
      </c>
      <c r="L687" s="2" t="str">
        <f t="shared" si="32"/>
        <v/>
      </c>
      <c r="M687" s="19" t="str">
        <f>IF(G687="","",IF(G687="PAR",SUMIF(Synthése!$F$3:$F$25,Données!C687,Synthése!$H$3:$H$25),SUMIF(Synthése!$F$3:$F$25,Données!C687,Synthése!$I$3:$I$25)))</f>
        <v/>
      </c>
    </row>
    <row r="688" spans="7:13" x14ac:dyDescent="0.25">
      <c r="G688" t="str">
        <f t="shared" si="30"/>
        <v/>
      </c>
      <c r="H688" s="18" t="str">
        <f t="shared" si="31"/>
        <v/>
      </c>
      <c r="L688" s="2" t="str">
        <f t="shared" si="32"/>
        <v/>
      </c>
      <c r="M688" s="19" t="str">
        <f>IF(G688="","",IF(G688="PAR",SUMIF(Synthése!$F$3:$F$25,Données!C688,Synthése!$H$3:$H$25),SUMIF(Synthése!$F$3:$F$25,Données!C688,Synthése!$I$3:$I$25)))</f>
        <v/>
      </c>
    </row>
    <row r="689" spans="7:13" x14ac:dyDescent="0.25">
      <c r="G689" t="str">
        <f t="shared" si="30"/>
        <v/>
      </c>
      <c r="H689" s="18" t="str">
        <f t="shared" si="31"/>
        <v/>
      </c>
      <c r="L689" s="2" t="str">
        <f t="shared" si="32"/>
        <v/>
      </c>
      <c r="M689" s="19" t="str">
        <f>IF(G689="","",IF(G689="PAR",SUMIF(Synthése!$F$3:$F$25,Données!C689,Synthése!$H$3:$H$25),SUMIF(Synthése!$F$3:$F$25,Données!C689,Synthése!$I$3:$I$25)))</f>
        <v/>
      </c>
    </row>
    <row r="690" spans="7:13" x14ac:dyDescent="0.25">
      <c r="G690" t="str">
        <f t="shared" si="30"/>
        <v/>
      </c>
      <c r="H690" s="18" t="str">
        <f t="shared" si="31"/>
        <v/>
      </c>
      <c r="L690" s="2" t="str">
        <f t="shared" si="32"/>
        <v/>
      </c>
      <c r="M690" s="19" t="str">
        <f>IF(G690="","",IF(G690="PAR",SUMIF(Synthése!$F$3:$F$25,Données!C690,Synthése!$H$3:$H$25),SUMIF(Synthése!$F$3:$F$25,Données!C690,Synthése!$I$3:$I$25)))</f>
        <v/>
      </c>
    </row>
    <row r="691" spans="7:13" x14ac:dyDescent="0.25">
      <c r="G691" t="str">
        <f t="shared" si="30"/>
        <v/>
      </c>
      <c r="H691" s="18" t="str">
        <f t="shared" si="31"/>
        <v/>
      </c>
      <c r="L691" s="2" t="str">
        <f t="shared" si="32"/>
        <v/>
      </c>
      <c r="M691" s="19" t="str">
        <f>IF(G691="","",IF(G691="PAR",SUMIF(Synthése!$F$3:$F$25,Données!C691,Synthése!$H$3:$H$25),SUMIF(Synthése!$F$3:$F$25,Données!C691,Synthése!$I$3:$I$25)))</f>
        <v/>
      </c>
    </row>
    <row r="692" spans="7:13" x14ac:dyDescent="0.25">
      <c r="G692" t="str">
        <f t="shared" si="30"/>
        <v/>
      </c>
      <c r="H692" s="18" t="str">
        <f t="shared" si="31"/>
        <v/>
      </c>
      <c r="L692" s="2" t="str">
        <f t="shared" si="32"/>
        <v/>
      </c>
      <c r="M692" s="19" t="str">
        <f>IF(G692="","",IF(G692="PAR",SUMIF(Synthése!$F$3:$F$25,Données!C692,Synthése!$H$3:$H$25),SUMIF(Synthése!$F$3:$F$25,Données!C692,Synthése!$I$3:$I$25)))</f>
        <v/>
      </c>
    </row>
    <row r="693" spans="7:13" x14ac:dyDescent="0.25">
      <c r="G693" t="str">
        <f t="shared" si="30"/>
        <v/>
      </c>
      <c r="H693" s="18" t="str">
        <f t="shared" si="31"/>
        <v/>
      </c>
      <c r="L693" s="2" t="str">
        <f t="shared" si="32"/>
        <v/>
      </c>
      <c r="M693" s="19" t="str">
        <f>IF(G693="","",IF(G693="PAR",SUMIF(Synthése!$F$3:$F$25,Données!C693,Synthése!$H$3:$H$25),SUMIF(Synthése!$F$3:$F$25,Données!C693,Synthése!$I$3:$I$25)))</f>
        <v/>
      </c>
    </row>
    <row r="694" spans="7:13" x14ac:dyDescent="0.25">
      <c r="G694" t="str">
        <f t="shared" si="30"/>
        <v/>
      </c>
      <c r="H694" s="18" t="str">
        <f t="shared" si="31"/>
        <v/>
      </c>
      <c r="L694" s="2" t="str">
        <f t="shared" si="32"/>
        <v/>
      </c>
      <c r="M694" s="19" t="str">
        <f>IF(G694="","",IF(G694="PAR",SUMIF(Synthése!$F$3:$F$25,Données!C694,Synthése!$H$3:$H$25),SUMIF(Synthése!$F$3:$F$25,Données!C694,Synthése!$I$3:$I$25)))</f>
        <v/>
      </c>
    </row>
    <row r="695" spans="7:13" x14ac:dyDescent="0.25">
      <c r="G695" t="str">
        <f t="shared" si="30"/>
        <v/>
      </c>
      <c r="H695" s="18" t="str">
        <f t="shared" si="31"/>
        <v/>
      </c>
      <c r="L695" s="2" t="str">
        <f t="shared" si="32"/>
        <v/>
      </c>
      <c r="M695" s="19" t="str">
        <f>IF(G695="","",IF(G695="PAR",SUMIF(Synthése!$F$3:$F$25,Données!C695,Synthése!$H$3:$H$25),SUMIF(Synthése!$F$3:$F$25,Données!C695,Synthése!$I$3:$I$25)))</f>
        <v/>
      </c>
    </row>
    <row r="696" spans="7:13" x14ac:dyDescent="0.25">
      <c r="G696" t="str">
        <f t="shared" si="30"/>
        <v/>
      </c>
      <c r="H696" s="18" t="str">
        <f t="shared" si="31"/>
        <v/>
      </c>
      <c r="L696" s="2" t="str">
        <f t="shared" si="32"/>
        <v/>
      </c>
      <c r="M696" s="19" t="str">
        <f>IF(G696="","",IF(G696="PAR",SUMIF(Synthése!$F$3:$F$25,Données!C696,Synthése!$H$3:$H$25),SUMIF(Synthése!$F$3:$F$25,Données!C696,Synthése!$I$3:$I$25)))</f>
        <v/>
      </c>
    </row>
    <row r="697" spans="7:13" x14ac:dyDescent="0.25">
      <c r="G697" t="str">
        <f t="shared" si="30"/>
        <v/>
      </c>
      <c r="H697" s="18" t="str">
        <f t="shared" si="31"/>
        <v/>
      </c>
      <c r="L697" s="2" t="str">
        <f t="shared" si="32"/>
        <v/>
      </c>
      <c r="M697" s="19" t="str">
        <f>IF(G697="","",IF(G697="PAR",SUMIF(Synthése!$F$3:$F$25,Données!C697,Synthése!$H$3:$H$25),SUMIF(Synthése!$F$3:$F$25,Données!C697,Synthése!$I$3:$I$25)))</f>
        <v/>
      </c>
    </row>
    <row r="698" spans="7:13" x14ac:dyDescent="0.25">
      <c r="G698" t="str">
        <f t="shared" si="30"/>
        <v/>
      </c>
      <c r="H698" s="18" t="str">
        <f t="shared" si="31"/>
        <v/>
      </c>
      <c r="L698" s="2" t="str">
        <f t="shared" si="32"/>
        <v/>
      </c>
      <c r="M698" s="19" t="str">
        <f>IF(G698="","",IF(G698="PAR",SUMIF(Synthése!$F$3:$F$25,Données!C698,Synthése!$H$3:$H$25),SUMIF(Synthése!$F$3:$F$25,Données!C698,Synthése!$I$3:$I$25)))</f>
        <v/>
      </c>
    </row>
    <row r="699" spans="7:13" x14ac:dyDescent="0.25">
      <c r="G699" t="str">
        <f t="shared" si="30"/>
        <v/>
      </c>
      <c r="H699" s="18" t="str">
        <f t="shared" si="31"/>
        <v/>
      </c>
      <c r="L699" s="2" t="str">
        <f t="shared" si="32"/>
        <v/>
      </c>
      <c r="M699" s="19" t="str">
        <f>IF(G699="","",IF(G699="PAR",SUMIF(Synthése!$F$3:$F$25,Données!C699,Synthése!$H$3:$H$25),SUMIF(Synthése!$F$3:$F$25,Données!C699,Synthése!$I$3:$I$25)))</f>
        <v/>
      </c>
    </row>
    <row r="700" spans="7:13" x14ac:dyDescent="0.25">
      <c r="G700" t="str">
        <f t="shared" si="30"/>
        <v/>
      </c>
      <c r="H700" s="18" t="str">
        <f t="shared" si="31"/>
        <v/>
      </c>
      <c r="L700" s="2" t="str">
        <f t="shared" si="32"/>
        <v/>
      </c>
      <c r="M700" s="19" t="str">
        <f>IF(G700="","",IF(G700="PAR",SUMIF(Synthése!$F$3:$F$25,Données!C700,Synthése!$H$3:$H$25),SUMIF(Synthése!$F$3:$F$25,Données!C700,Synthése!$I$3:$I$25)))</f>
        <v/>
      </c>
    </row>
    <row r="701" spans="7:13" x14ac:dyDescent="0.25">
      <c r="G701" t="str">
        <f t="shared" si="30"/>
        <v/>
      </c>
      <c r="H701" s="18" t="str">
        <f t="shared" si="31"/>
        <v/>
      </c>
      <c r="L701" s="2" t="str">
        <f t="shared" si="32"/>
        <v/>
      </c>
      <c r="M701" s="19" t="str">
        <f>IF(G701="","",IF(G701="PAR",SUMIF(Synthése!$F$3:$F$25,Données!C701,Synthése!$H$3:$H$25),SUMIF(Synthése!$F$3:$F$25,Données!C701,Synthése!$I$3:$I$25)))</f>
        <v/>
      </c>
    </row>
    <row r="702" spans="7:13" x14ac:dyDescent="0.25">
      <c r="G702" t="str">
        <f t="shared" si="30"/>
        <v/>
      </c>
      <c r="H702" s="18" t="str">
        <f t="shared" si="31"/>
        <v/>
      </c>
      <c r="L702" s="2" t="str">
        <f t="shared" si="32"/>
        <v/>
      </c>
      <c r="M702" s="19" t="str">
        <f>IF(G702="","",IF(G702="PAR",SUMIF(Synthése!$F$3:$F$25,Données!C702,Synthése!$H$3:$H$25),SUMIF(Synthése!$F$3:$F$25,Données!C702,Synthése!$I$3:$I$25)))</f>
        <v/>
      </c>
    </row>
    <row r="703" spans="7:13" x14ac:dyDescent="0.25">
      <c r="G703" t="str">
        <f t="shared" si="30"/>
        <v/>
      </c>
      <c r="H703" s="18" t="str">
        <f t="shared" si="31"/>
        <v/>
      </c>
      <c r="L703" s="2" t="str">
        <f t="shared" si="32"/>
        <v/>
      </c>
      <c r="M703" s="19" t="str">
        <f>IF(G703="","",IF(G703="PAR",SUMIF(Synthése!$F$3:$F$25,Données!C703,Synthése!$H$3:$H$25),SUMIF(Synthése!$F$3:$F$25,Données!C703,Synthése!$I$3:$I$25)))</f>
        <v/>
      </c>
    </row>
    <row r="704" spans="7:13" x14ac:dyDescent="0.25">
      <c r="G704" t="str">
        <f t="shared" si="30"/>
        <v/>
      </c>
      <c r="H704" s="18" t="str">
        <f t="shared" si="31"/>
        <v/>
      </c>
      <c r="L704" s="2" t="str">
        <f t="shared" si="32"/>
        <v/>
      </c>
      <c r="M704" s="19" t="str">
        <f>IF(G704="","",IF(G704="PAR",SUMIF(Synthése!$F$3:$F$25,Données!C704,Synthése!$H$3:$H$25),SUMIF(Synthése!$F$3:$F$25,Données!C704,Synthése!$I$3:$I$25)))</f>
        <v/>
      </c>
    </row>
    <row r="705" spans="7:13" x14ac:dyDescent="0.25">
      <c r="G705" t="str">
        <f t="shared" si="30"/>
        <v/>
      </c>
      <c r="H705" s="18" t="str">
        <f t="shared" si="31"/>
        <v/>
      </c>
      <c r="L705" s="2" t="str">
        <f t="shared" si="32"/>
        <v/>
      </c>
      <c r="M705" s="19" t="str">
        <f>IF(G705="","",IF(G705="PAR",SUMIF(Synthése!$F$3:$F$25,Données!C705,Synthése!$H$3:$H$25),SUMIF(Synthése!$F$3:$F$25,Données!C705,Synthése!$I$3:$I$25)))</f>
        <v/>
      </c>
    </row>
    <row r="706" spans="7:13" x14ac:dyDescent="0.25">
      <c r="G706" t="str">
        <f t="shared" si="30"/>
        <v/>
      </c>
      <c r="H706" s="18" t="str">
        <f t="shared" si="31"/>
        <v/>
      </c>
      <c r="L706" s="2" t="str">
        <f t="shared" si="32"/>
        <v/>
      </c>
      <c r="M706" s="19" t="str">
        <f>IF(G706="","",IF(G706="PAR",SUMIF(Synthése!$F$3:$F$25,Données!C706,Synthése!$H$3:$H$25),SUMIF(Synthése!$F$3:$F$25,Données!C706,Synthése!$I$3:$I$25)))</f>
        <v/>
      </c>
    </row>
    <row r="707" spans="7:13" x14ac:dyDescent="0.25">
      <c r="G707" t="str">
        <f t="shared" si="30"/>
        <v/>
      </c>
      <c r="H707" s="18" t="str">
        <f t="shared" si="31"/>
        <v/>
      </c>
      <c r="L707" s="2" t="str">
        <f t="shared" si="32"/>
        <v/>
      </c>
      <c r="M707" s="19" t="str">
        <f>IF(G707="","",IF(G707="PAR",SUMIF(Synthése!$F$3:$F$25,Données!C707,Synthése!$H$3:$H$25),SUMIF(Synthése!$F$3:$F$25,Données!C707,Synthése!$I$3:$I$25)))</f>
        <v/>
      </c>
    </row>
    <row r="708" spans="7:13" x14ac:dyDescent="0.25">
      <c r="G708" t="str">
        <f t="shared" si="30"/>
        <v/>
      </c>
      <c r="H708" s="18" t="str">
        <f t="shared" si="31"/>
        <v/>
      </c>
      <c r="L708" s="2" t="str">
        <f t="shared" si="32"/>
        <v/>
      </c>
      <c r="M708" s="19" t="str">
        <f>IF(G708="","",IF(G708="PAR",SUMIF(Synthése!$F$3:$F$25,Données!C708,Synthése!$H$3:$H$25),SUMIF(Synthése!$F$3:$F$25,Données!C708,Synthése!$I$3:$I$25)))</f>
        <v/>
      </c>
    </row>
    <row r="709" spans="7:13" x14ac:dyDescent="0.25">
      <c r="G709" t="str">
        <f t="shared" ref="G709:G772" si="33">IF(E709&gt;0,"PAR",IF(F709&gt;0,"PANR",""))</f>
        <v/>
      </c>
      <c r="H709" s="18" t="str">
        <f t="shared" ref="H709:H772" si="34">IF(G709="","",IF(G709="PAR",ROUND(M709/E709,2),ROUND(M709/F709,2)))</f>
        <v/>
      </c>
      <c r="L709" s="2" t="str">
        <f t="shared" ref="L709:L772" si="35">IF(K709="","",LEN(K709)-LEN(SUBSTITUTE(K709,"-",""))+1)</f>
        <v/>
      </c>
      <c r="M709" s="19" t="str">
        <f>IF(G709="","",IF(G709="PAR",SUMIF(Synthése!$F$3:$F$25,Données!C709,Synthése!$H$3:$H$25),SUMIF(Synthése!$F$3:$F$25,Données!C709,Synthése!$I$3:$I$25)))</f>
        <v/>
      </c>
    </row>
    <row r="710" spans="7:13" x14ac:dyDescent="0.25">
      <c r="G710" t="str">
        <f t="shared" si="33"/>
        <v/>
      </c>
      <c r="H710" s="18" t="str">
        <f t="shared" si="34"/>
        <v/>
      </c>
      <c r="L710" s="2" t="str">
        <f t="shared" si="35"/>
        <v/>
      </c>
      <c r="M710" s="19" t="str">
        <f>IF(G710="","",IF(G710="PAR",SUMIF(Synthése!$F$3:$F$25,Données!C710,Synthése!$H$3:$H$25),SUMIF(Synthése!$F$3:$F$25,Données!C710,Synthése!$I$3:$I$25)))</f>
        <v/>
      </c>
    </row>
    <row r="711" spans="7:13" x14ac:dyDescent="0.25">
      <c r="G711" t="str">
        <f t="shared" si="33"/>
        <v/>
      </c>
      <c r="H711" s="18" t="str">
        <f t="shared" si="34"/>
        <v/>
      </c>
      <c r="L711" s="2" t="str">
        <f t="shared" si="35"/>
        <v/>
      </c>
      <c r="M711" s="19" t="str">
        <f>IF(G711="","",IF(G711="PAR",SUMIF(Synthése!$F$3:$F$25,Données!C711,Synthése!$H$3:$H$25),SUMIF(Synthése!$F$3:$F$25,Données!C711,Synthése!$I$3:$I$25)))</f>
        <v/>
      </c>
    </row>
    <row r="712" spans="7:13" x14ac:dyDescent="0.25">
      <c r="G712" t="str">
        <f t="shared" si="33"/>
        <v/>
      </c>
      <c r="H712" s="18" t="str">
        <f t="shared" si="34"/>
        <v/>
      </c>
      <c r="L712" s="2" t="str">
        <f t="shared" si="35"/>
        <v/>
      </c>
      <c r="M712" s="19" t="str">
        <f>IF(G712="","",IF(G712="PAR",SUMIF(Synthése!$F$3:$F$25,Données!C712,Synthése!$H$3:$H$25),SUMIF(Synthése!$F$3:$F$25,Données!C712,Synthése!$I$3:$I$25)))</f>
        <v/>
      </c>
    </row>
    <row r="713" spans="7:13" x14ac:dyDescent="0.25">
      <c r="G713" t="str">
        <f t="shared" si="33"/>
        <v/>
      </c>
      <c r="H713" s="18" t="str">
        <f t="shared" si="34"/>
        <v/>
      </c>
      <c r="L713" s="2" t="str">
        <f t="shared" si="35"/>
        <v/>
      </c>
      <c r="M713" s="19" t="str">
        <f>IF(G713="","",IF(G713="PAR",SUMIF(Synthése!$F$3:$F$25,Données!C713,Synthése!$H$3:$H$25),SUMIF(Synthése!$F$3:$F$25,Données!C713,Synthése!$I$3:$I$25)))</f>
        <v/>
      </c>
    </row>
    <row r="714" spans="7:13" x14ac:dyDescent="0.25">
      <c r="G714" t="str">
        <f t="shared" si="33"/>
        <v/>
      </c>
      <c r="H714" s="18" t="str">
        <f t="shared" si="34"/>
        <v/>
      </c>
      <c r="L714" s="2" t="str">
        <f t="shared" si="35"/>
        <v/>
      </c>
      <c r="M714" s="19" t="str">
        <f>IF(G714="","",IF(G714="PAR",SUMIF(Synthése!$F$3:$F$25,Données!C714,Synthése!$H$3:$H$25),SUMIF(Synthése!$F$3:$F$25,Données!C714,Synthése!$I$3:$I$25)))</f>
        <v/>
      </c>
    </row>
    <row r="715" spans="7:13" x14ac:dyDescent="0.25">
      <c r="G715" t="str">
        <f t="shared" si="33"/>
        <v/>
      </c>
      <c r="H715" s="18" t="str">
        <f t="shared" si="34"/>
        <v/>
      </c>
      <c r="L715" s="2" t="str">
        <f t="shared" si="35"/>
        <v/>
      </c>
      <c r="M715" s="19" t="str">
        <f>IF(G715="","",IF(G715="PAR",SUMIF(Synthése!$F$3:$F$25,Données!C715,Synthése!$H$3:$H$25),SUMIF(Synthése!$F$3:$F$25,Données!C715,Synthése!$I$3:$I$25)))</f>
        <v/>
      </c>
    </row>
    <row r="716" spans="7:13" x14ac:dyDescent="0.25">
      <c r="G716" t="str">
        <f t="shared" si="33"/>
        <v/>
      </c>
      <c r="H716" s="18" t="str">
        <f t="shared" si="34"/>
        <v/>
      </c>
      <c r="L716" s="2" t="str">
        <f t="shared" si="35"/>
        <v/>
      </c>
      <c r="M716" s="19" t="str">
        <f>IF(G716="","",IF(G716="PAR",SUMIF(Synthése!$F$3:$F$25,Données!C716,Synthése!$H$3:$H$25),SUMIF(Synthése!$F$3:$F$25,Données!C716,Synthése!$I$3:$I$25)))</f>
        <v/>
      </c>
    </row>
    <row r="717" spans="7:13" x14ac:dyDescent="0.25">
      <c r="G717" t="str">
        <f t="shared" si="33"/>
        <v/>
      </c>
      <c r="H717" s="18" t="str">
        <f t="shared" si="34"/>
        <v/>
      </c>
      <c r="L717" s="2" t="str">
        <f t="shared" si="35"/>
        <v/>
      </c>
      <c r="M717" s="19" t="str">
        <f>IF(G717="","",IF(G717="PAR",SUMIF(Synthése!$F$3:$F$25,Données!C717,Synthése!$H$3:$H$25),SUMIF(Synthése!$F$3:$F$25,Données!C717,Synthése!$I$3:$I$25)))</f>
        <v/>
      </c>
    </row>
    <row r="718" spans="7:13" x14ac:dyDescent="0.25">
      <c r="G718" t="str">
        <f t="shared" si="33"/>
        <v/>
      </c>
      <c r="H718" s="18" t="str">
        <f t="shared" si="34"/>
        <v/>
      </c>
      <c r="L718" s="2" t="str">
        <f t="shared" si="35"/>
        <v/>
      </c>
      <c r="M718" s="19" t="str">
        <f>IF(G718="","",IF(G718="PAR",SUMIF(Synthése!$F$3:$F$25,Données!C718,Synthése!$H$3:$H$25),SUMIF(Synthése!$F$3:$F$25,Données!C718,Synthése!$I$3:$I$25)))</f>
        <v/>
      </c>
    </row>
    <row r="719" spans="7:13" x14ac:dyDescent="0.25">
      <c r="G719" t="str">
        <f t="shared" si="33"/>
        <v/>
      </c>
      <c r="H719" s="18" t="str">
        <f t="shared" si="34"/>
        <v/>
      </c>
      <c r="L719" s="2" t="str">
        <f t="shared" si="35"/>
        <v/>
      </c>
      <c r="M719" s="19" t="str">
        <f>IF(G719="","",IF(G719="PAR",SUMIF(Synthése!$F$3:$F$25,Données!C719,Synthése!$H$3:$H$25),SUMIF(Synthése!$F$3:$F$25,Données!C719,Synthése!$I$3:$I$25)))</f>
        <v/>
      </c>
    </row>
    <row r="720" spans="7:13" x14ac:dyDescent="0.25">
      <c r="G720" t="str">
        <f t="shared" si="33"/>
        <v/>
      </c>
      <c r="H720" s="18" t="str">
        <f t="shared" si="34"/>
        <v/>
      </c>
      <c r="L720" s="2" t="str">
        <f t="shared" si="35"/>
        <v/>
      </c>
      <c r="M720" s="19" t="str">
        <f>IF(G720="","",IF(G720="PAR",SUMIF(Synthése!$F$3:$F$25,Données!C720,Synthése!$H$3:$H$25),SUMIF(Synthése!$F$3:$F$25,Données!C720,Synthése!$I$3:$I$25)))</f>
        <v/>
      </c>
    </row>
    <row r="721" spans="7:13" x14ac:dyDescent="0.25">
      <c r="G721" t="str">
        <f t="shared" si="33"/>
        <v/>
      </c>
      <c r="H721" s="18" t="str">
        <f t="shared" si="34"/>
        <v/>
      </c>
      <c r="L721" s="2" t="str">
        <f t="shared" si="35"/>
        <v/>
      </c>
      <c r="M721" s="19" t="str">
        <f>IF(G721="","",IF(G721="PAR",SUMIF(Synthése!$F$3:$F$25,Données!C721,Synthése!$H$3:$H$25),SUMIF(Synthése!$F$3:$F$25,Données!C721,Synthése!$I$3:$I$25)))</f>
        <v/>
      </c>
    </row>
    <row r="722" spans="7:13" x14ac:dyDescent="0.25">
      <c r="G722" t="str">
        <f t="shared" si="33"/>
        <v/>
      </c>
      <c r="H722" s="18" t="str">
        <f t="shared" si="34"/>
        <v/>
      </c>
      <c r="L722" s="2" t="str">
        <f t="shared" si="35"/>
        <v/>
      </c>
      <c r="M722" s="19" t="str">
        <f>IF(G722="","",IF(G722="PAR",SUMIF(Synthése!$F$3:$F$25,Données!C722,Synthése!$H$3:$H$25),SUMIF(Synthése!$F$3:$F$25,Données!C722,Synthése!$I$3:$I$25)))</f>
        <v/>
      </c>
    </row>
    <row r="723" spans="7:13" x14ac:dyDescent="0.25">
      <c r="G723" t="str">
        <f t="shared" si="33"/>
        <v/>
      </c>
      <c r="H723" s="18" t="str">
        <f t="shared" si="34"/>
        <v/>
      </c>
      <c r="L723" s="2" t="str">
        <f t="shared" si="35"/>
        <v/>
      </c>
      <c r="M723" s="19" t="str">
        <f>IF(G723="","",IF(G723="PAR",SUMIF(Synthése!$F$3:$F$25,Données!C723,Synthése!$H$3:$H$25),SUMIF(Synthése!$F$3:$F$25,Données!C723,Synthése!$I$3:$I$25)))</f>
        <v/>
      </c>
    </row>
    <row r="724" spans="7:13" x14ac:dyDescent="0.25">
      <c r="G724" t="str">
        <f t="shared" si="33"/>
        <v/>
      </c>
      <c r="H724" s="18" t="str">
        <f t="shared" si="34"/>
        <v/>
      </c>
      <c r="L724" s="2" t="str">
        <f t="shared" si="35"/>
        <v/>
      </c>
      <c r="M724" s="19" t="str">
        <f>IF(G724="","",IF(G724="PAR",SUMIF(Synthése!$F$3:$F$25,Données!C724,Synthése!$H$3:$H$25),SUMIF(Synthése!$F$3:$F$25,Données!C724,Synthése!$I$3:$I$25)))</f>
        <v/>
      </c>
    </row>
    <row r="725" spans="7:13" x14ac:dyDescent="0.25">
      <c r="G725" t="str">
        <f t="shared" si="33"/>
        <v/>
      </c>
      <c r="H725" s="18" t="str">
        <f t="shared" si="34"/>
        <v/>
      </c>
      <c r="L725" s="2" t="str">
        <f t="shared" si="35"/>
        <v/>
      </c>
      <c r="M725" s="19" t="str">
        <f>IF(G725="","",IF(G725="PAR",SUMIF(Synthése!$F$3:$F$25,Données!C725,Synthése!$H$3:$H$25),SUMIF(Synthése!$F$3:$F$25,Données!C725,Synthése!$I$3:$I$25)))</f>
        <v/>
      </c>
    </row>
    <row r="726" spans="7:13" x14ac:dyDescent="0.25">
      <c r="G726" t="str">
        <f t="shared" si="33"/>
        <v/>
      </c>
      <c r="H726" s="18" t="str">
        <f t="shared" si="34"/>
        <v/>
      </c>
      <c r="L726" s="2" t="str">
        <f t="shared" si="35"/>
        <v/>
      </c>
      <c r="M726" s="19" t="str">
        <f>IF(G726="","",IF(G726="PAR",SUMIF(Synthése!$F$3:$F$25,Données!C726,Synthése!$H$3:$H$25),SUMIF(Synthése!$F$3:$F$25,Données!C726,Synthése!$I$3:$I$25)))</f>
        <v/>
      </c>
    </row>
    <row r="727" spans="7:13" x14ac:dyDescent="0.25">
      <c r="G727" t="str">
        <f t="shared" si="33"/>
        <v/>
      </c>
      <c r="H727" s="18" t="str">
        <f t="shared" si="34"/>
        <v/>
      </c>
      <c r="L727" s="2" t="str">
        <f t="shared" si="35"/>
        <v/>
      </c>
      <c r="M727" s="19" t="str">
        <f>IF(G727="","",IF(G727="PAR",SUMIF(Synthése!$F$3:$F$25,Données!C727,Synthése!$H$3:$H$25),SUMIF(Synthése!$F$3:$F$25,Données!C727,Synthése!$I$3:$I$25)))</f>
        <v/>
      </c>
    </row>
    <row r="728" spans="7:13" x14ac:dyDescent="0.25">
      <c r="G728" t="str">
        <f t="shared" si="33"/>
        <v/>
      </c>
      <c r="H728" s="18" t="str">
        <f t="shared" si="34"/>
        <v/>
      </c>
      <c r="L728" s="2" t="str">
        <f t="shared" si="35"/>
        <v/>
      </c>
      <c r="M728" s="19" t="str">
        <f>IF(G728="","",IF(G728="PAR",SUMIF(Synthése!$F$3:$F$25,Données!C728,Synthése!$H$3:$H$25),SUMIF(Synthése!$F$3:$F$25,Données!C728,Synthése!$I$3:$I$25)))</f>
        <v/>
      </c>
    </row>
    <row r="729" spans="7:13" x14ac:dyDescent="0.25">
      <c r="G729" t="str">
        <f t="shared" si="33"/>
        <v/>
      </c>
      <c r="H729" s="18" t="str">
        <f t="shared" si="34"/>
        <v/>
      </c>
      <c r="L729" s="2" t="str">
        <f t="shared" si="35"/>
        <v/>
      </c>
      <c r="M729" s="19" t="str">
        <f>IF(G729="","",IF(G729="PAR",SUMIF(Synthése!$F$3:$F$25,Données!C729,Synthése!$H$3:$H$25),SUMIF(Synthése!$F$3:$F$25,Données!C729,Synthése!$I$3:$I$25)))</f>
        <v/>
      </c>
    </row>
    <row r="730" spans="7:13" x14ac:dyDescent="0.25">
      <c r="G730" t="str">
        <f t="shared" si="33"/>
        <v/>
      </c>
      <c r="H730" s="18" t="str">
        <f t="shared" si="34"/>
        <v/>
      </c>
      <c r="L730" s="2" t="str">
        <f t="shared" si="35"/>
        <v/>
      </c>
      <c r="M730" s="19" t="str">
        <f>IF(G730="","",IF(G730="PAR",SUMIF(Synthése!$F$3:$F$25,Données!C730,Synthése!$H$3:$H$25),SUMIF(Synthése!$F$3:$F$25,Données!C730,Synthése!$I$3:$I$25)))</f>
        <v/>
      </c>
    </row>
    <row r="731" spans="7:13" x14ac:dyDescent="0.25">
      <c r="G731" t="str">
        <f t="shared" si="33"/>
        <v/>
      </c>
      <c r="H731" s="18" t="str">
        <f t="shared" si="34"/>
        <v/>
      </c>
      <c r="L731" s="2" t="str">
        <f t="shared" si="35"/>
        <v/>
      </c>
      <c r="M731" s="19" t="str">
        <f>IF(G731="","",IF(G731="PAR",SUMIF(Synthése!$F$3:$F$25,Données!C731,Synthése!$H$3:$H$25),SUMIF(Synthése!$F$3:$F$25,Données!C731,Synthése!$I$3:$I$25)))</f>
        <v/>
      </c>
    </row>
    <row r="732" spans="7:13" x14ac:dyDescent="0.25">
      <c r="G732" t="str">
        <f t="shared" si="33"/>
        <v/>
      </c>
      <c r="H732" s="18" t="str">
        <f t="shared" si="34"/>
        <v/>
      </c>
      <c r="L732" s="2" t="str">
        <f t="shared" si="35"/>
        <v/>
      </c>
      <c r="M732" s="19" t="str">
        <f>IF(G732="","",IF(G732="PAR",SUMIF(Synthése!$F$3:$F$25,Données!C732,Synthése!$H$3:$H$25),SUMIF(Synthése!$F$3:$F$25,Données!C732,Synthése!$I$3:$I$25)))</f>
        <v/>
      </c>
    </row>
    <row r="733" spans="7:13" x14ac:dyDescent="0.25">
      <c r="G733" t="str">
        <f t="shared" si="33"/>
        <v/>
      </c>
      <c r="H733" s="18" t="str">
        <f t="shared" si="34"/>
        <v/>
      </c>
      <c r="L733" s="2" t="str">
        <f t="shared" si="35"/>
        <v/>
      </c>
      <c r="M733" s="19" t="str">
        <f>IF(G733="","",IF(G733="PAR",SUMIF(Synthése!$F$3:$F$25,Données!C733,Synthése!$H$3:$H$25),SUMIF(Synthése!$F$3:$F$25,Données!C733,Synthése!$I$3:$I$25)))</f>
        <v/>
      </c>
    </row>
    <row r="734" spans="7:13" x14ac:dyDescent="0.25">
      <c r="G734" t="str">
        <f t="shared" si="33"/>
        <v/>
      </c>
      <c r="H734" s="18" t="str">
        <f t="shared" si="34"/>
        <v/>
      </c>
      <c r="L734" s="2" t="str">
        <f t="shared" si="35"/>
        <v/>
      </c>
      <c r="M734" s="19" t="str">
        <f>IF(G734="","",IF(G734="PAR",SUMIF(Synthése!$F$3:$F$25,Données!C734,Synthése!$H$3:$H$25),SUMIF(Synthése!$F$3:$F$25,Données!C734,Synthése!$I$3:$I$25)))</f>
        <v/>
      </c>
    </row>
    <row r="735" spans="7:13" x14ac:dyDescent="0.25">
      <c r="G735" t="str">
        <f t="shared" si="33"/>
        <v/>
      </c>
      <c r="H735" s="18" t="str">
        <f t="shared" si="34"/>
        <v/>
      </c>
      <c r="L735" s="2" t="str">
        <f t="shared" si="35"/>
        <v/>
      </c>
      <c r="M735" s="19" t="str">
        <f>IF(G735="","",IF(G735="PAR",SUMIF(Synthése!$F$3:$F$25,Données!C735,Synthése!$H$3:$H$25),SUMIF(Synthése!$F$3:$F$25,Données!C735,Synthése!$I$3:$I$25)))</f>
        <v/>
      </c>
    </row>
    <row r="736" spans="7:13" x14ac:dyDescent="0.25">
      <c r="G736" t="str">
        <f t="shared" si="33"/>
        <v/>
      </c>
      <c r="H736" s="18" t="str">
        <f t="shared" si="34"/>
        <v/>
      </c>
      <c r="L736" s="2" t="str">
        <f t="shared" si="35"/>
        <v/>
      </c>
      <c r="M736" s="19" t="str">
        <f>IF(G736="","",IF(G736="PAR",SUMIF(Synthése!$F$3:$F$25,Données!C736,Synthése!$H$3:$H$25),SUMIF(Synthése!$F$3:$F$25,Données!C736,Synthése!$I$3:$I$25)))</f>
        <v/>
      </c>
    </row>
    <row r="737" spans="7:13" x14ac:dyDescent="0.25">
      <c r="G737" t="str">
        <f t="shared" si="33"/>
        <v/>
      </c>
      <c r="H737" s="18" t="str">
        <f t="shared" si="34"/>
        <v/>
      </c>
      <c r="L737" s="2" t="str">
        <f t="shared" si="35"/>
        <v/>
      </c>
      <c r="M737" s="19" t="str">
        <f>IF(G737="","",IF(G737="PAR",SUMIF(Synthése!$F$3:$F$25,Données!C737,Synthése!$H$3:$H$25),SUMIF(Synthése!$F$3:$F$25,Données!C737,Synthése!$I$3:$I$25)))</f>
        <v/>
      </c>
    </row>
    <row r="738" spans="7:13" x14ac:dyDescent="0.25">
      <c r="G738" t="str">
        <f t="shared" si="33"/>
        <v/>
      </c>
      <c r="H738" s="18" t="str">
        <f t="shared" si="34"/>
        <v/>
      </c>
      <c r="L738" s="2" t="str">
        <f t="shared" si="35"/>
        <v/>
      </c>
      <c r="M738" s="19" t="str">
        <f>IF(G738="","",IF(G738="PAR",SUMIF(Synthése!$F$3:$F$25,Données!C738,Synthése!$H$3:$H$25),SUMIF(Synthése!$F$3:$F$25,Données!C738,Synthése!$I$3:$I$25)))</f>
        <v/>
      </c>
    </row>
    <row r="739" spans="7:13" x14ac:dyDescent="0.25">
      <c r="G739" t="str">
        <f t="shared" si="33"/>
        <v/>
      </c>
      <c r="H739" s="18" t="str">
        <f t="shared" si="34"/>
        <v/>
      </c>
      <c r="L739" s="2" t="str">
        <f t="shared" si="35"/>
        <v/>
      </c>
      <c r="M739" s="19" t="str">
        <f>IF(G739="","",IF(G739="PAR",SUMIF(Synthése!$F$3:$F$25,Données!C739,Synthése!$H$3:$H$25),SUMIF(Synthése!$F$3:$F$25,Données!C739,Synthése!$I$3:$I$25)))</f>
        <v/>
      </c>
    </row>
    <row r="740" spans="7:13" x14ac:dyDescent="0.25">
      <c r="G740" t="str">
        <f t="shared" si="33"/>
        <v/>
      </c>
      <c r="H740" s="18" t="str">
        <f t="shared" si="34"/>
        <v/>
      </c>
      <c r="L740" s="2" t="str">
        <f t="shared" si="35"/>
        <v/>
      </c>
      <c r="M740" s="19" t="str">
        <f>IF(G740="","",IF(G740="PAR",SUMIF(Synthése!$F$3:$F$25,Données!C740,Synthése!$H$3:$H$25),SUMIF(Synthése!$F$3:$F$25,Données!C740,Synthése!$I$3:$I$25)))</f>
        <v/>
      </c>
    </row>
    <row r="741" spans="7:13" x14ac:dyDescent="0.25">
      <c r="G741" t="str">
        <f t="shared" si="33"/>
        <v/>
      </c>
      <c r="H741" s="18" t="str">
        <f t="shared" si="34"/>
        <v/>
      </c>
      <c r="L741" s="2" t="str">
        <f t="shared" si="35"/>
        <v/>
      </c>
      <c r="M741" s="19" t="str">
        <f>IF(G741="","",IF(G741="PAR",SUMIF(Synthése!$F$3:$F$25,Données!C741,Synthése!$H$3:$H$25),SUMIF(Synthése!$F$3:$F$25,Données!C741,Synthése!$I$3:$I$25)))</f>
        <v/>
      </c>
    </row>
    <row r="742" spans="7:13" x14ac:dyDescent="0.25">
      <c r="G742" t="str">
        <f t="shared" si="33"/>
        <v/>
      </c>
      <c r="H742" s="18" t="str">
        <f t="shared" si="34"/>
        <v/>
      </c>
      <c r="L742" s="2" t="str">
        <f t="shared" si="35"/>
        <v/>
      </c>
      <c r="M742" s="19" t="str">
        <f>IF(G742="","",IF(G742="PAR",SUMIF(Synthése!$F$3:$F$25,Données!C742,Synthése!$H$3:$H$25),SUMIF(Synthése!$F$3:$F$25,Données!C742,Synthése!$I$3:$I$25)))</f>
        <v/>
      </c>
    </row>
    <row r="743" spans="7:13" x14ac:dyDescent="0.25">
      <c r="G743" t="str">
        <f t="shared" si="33"/>
        <v/>
      </c>
      <c r="H743" s="18" t="str">
        <f t="shared" si="34"/>
        <v/>
      </c>
      <c r="L743" s="2" t="str">
        <f t="shared" si="35"/>
        <v/>
      </c>
      <c r="M743" s="19" t="str">
        <f>IF(G743="","",IF(G743="PAR",SUMIF(Synthése!$F$3:$F$25,Données!C743,Synthése!$H$3:$H$25),SUMIF(Synthése!$F$3:$F$25,Données!C743,Synthése!$I$3:$I$25)))</f>
        <v/>
      </c>
    </row>
    <row r="744" spans="7:13" x14ac:dyDescent="0.25">
      <c r="G744" t="str">
        <f t="shared" si="33"/>
        <v/>
      </c>
      <c r="H744" s="18" t="str">
        <f t="shared" si="34"/>
        <v/>
      </c>
      <c r="L744" s="2" t="str">
        <f t="shared" si="35"/>
        <v/>
      </c>
      <c r="M744" s="19" t="str">
        <f>IF(G744="","",IF(G744="PAR",SUMIF(Synthése!$F$3:$F$25,Données!C744,Synthése!$H$3:$H$25),SUMIF(Synthése!$F$3:$F$25,Données!C744,Synthése!$I$3:$I$25)))</f>
        <v/>
      </c>
    </row>
    <row r="745" spans="7:13" x14ac:dyDescent="0.25">
      <c r="G745" t="str">
        <f t="shared" si="33"/>
        <v/>
      </c>
      <c r="H745" s="18" t="str">
        <f t="shared" si="34"/>
        <v/>
      </c>
      <c r="L745" s="2" t="str">
        <f t="shared" si="35"/>
        <v/>
      </c>
      <c r="M745" s="19" t="str">
        <f>IF(G745="","",IF(G745="PAR",SUMIF(Synthése!$F$3:$F$25,Données!C745,Synthése!$H$3:$H$25),SUMIF(Synthése!$F$3:$F$25,Données!C745,Synthése!$I$3:$I$25)))</f>
        <v/>
      </c>
    </row>
    <row r="746" spans="7:13" x14ac:dyDescent="0.25">
      <c r="G746" t="str">
        <f t="shared" si="33"/>
        <v/>
      </c>
      <c r="H746" s="18" t="str">
        <f t="shared" si="34"/>
        <v/>
      </c>
      <c r="L746" s="2" t="str">
        <f t="shared" si="35"/>
        <v/>
      </c>
      <c r="M746" s="19" t="str">
        <f>IF(G746="","",IF(G746="PAR",SUMIF(Synthése!$F$3:$F$25,Données!C746,Synthése!$H$3:$H$25),SUMIF(Synthése!$F$3:$F$25,Données!C746,Synthése!$I$3:$I$25)))</f>
        <v/>
      </c>
    </row>
    <row r="747" spans="7:13" x14ac:dyDescent="0.25">
      <c r="G747" t="str">
        <f t="shared" si="33"/>
        <v/>
      </c>
      <c r="H747" s="18" t="str">
        <f t="shared" si="34"/>
        <v/>
      </c>
      <c r="L747" s="2" t="str">
        <f t="shared" si="35"/>
        <v/>
      </c>
      <c r="M747" s="19" t="str">
        <f>IF(G747="","",IF(G747="PAR",SUMIF(Synthése!$F$3:$F$25,Données!C747,Synthése!$H$3:$H$25),SUMIF(Synthése!$F$3:$F$25,Données!C747,Synthése!$I$3:$I$25)))</f>
        <v/>
      </c>
    </row>
    <row r="748" spans="7:13" x14ac:dyDescent="0.25">
      <c r="G748" t="str">
        <f t="shared" si="33"/>
        <v/>
      </c>
      <c r="H748" s="18" t="str">
        <f t="shared" si="34"/>
        <v/>
      </c>
      <c r="L748" s="2" t="str">
        <f t="shared" si="35"/>
        <v/>
      </c>
      <c r="M748" s="19" t="str">
        <f>IF(G748="","",IF(G748="PAR",SUMIF(Synthése!$F$3:$F$25,Données!C748,Synthése!$H$3:$H$25),SUMIF(Synthése!$F$3:$F$25,Données!C748,Synthése!$I$3:$I$25)))</f>
        <v/>
      </c>
    </row>
    <row r="749" spans="7:13" x14ac:dyDescent="0.25">
      <c r="G749" t="str">
        <f t="shared" si="33"/>
        <v/>
      </c>
      <c r="H749" s="18" t="str">
        <f t="shared" si="34"/>
        <v/>
      </c>
      <c r="L749" s="2" t="str">
        <f t="shared" si="35"/>
        <v/>
      </c>
      <c r="M749" s="19" t="str">
        <f>IF(G749="","",IF(G749="PAR",SUMIF(Synthése!$F$3:$F$25,Données!C749,Synthése!$H$3:$H$25),SUMIF(Synthése!$F$3:$F$25,Données!C749,Synthése!$I$3:$I$25)))</f>
        <v/>
      </c>
    </row>
    <row r="750" spans="7:13" x14ac:dyDescent="0.25">
      <c r="G750" t="str">
        <f t="shared" si="33"/>
        <v/>
      </c>
      <c r="H750" s="18" t="str">
        <f t="shared" si="34"/>
        <v/>
      </c>
      <c r="L750" s="2" t="str">
        <f t="shared" si="35"/>
        <v/>
      </c>
      <c r="M750" s="19" t="str">
        <f>IF(G750="","",IF(G750="PAR",SUMIF(Synthése!$F$3:$F$25,Données!C750,Synthése!$H$3:$H$25),SUMIF(Synthése!$F$3:$F$25,Données!C750,Synthése!$I$3:$I$25)))</f>
        <v/>
      </c>
    </row>
    <row r="751" spans="7:13" x14ac:dyDescent="0.25">
      <c r="G751" t="str">
        <f t="shared" si="33"/>
        <v/>
      </c>
      <c r="H751" s="18" t="str">
        <f t="shared" si="34"/>
        <v/>
      </c>
      <c r="L751" s="2" t="str">
        <f t="shared" si="35"/>
        <v/>
      </c>
      <c r="M751" s="19" t="str">
        <f>IF(G751="","",IF(G751="PAR",SUMIF(Synthése!$F$3:$F$25,Données!C751,Synthése!$H$3:$H$25),SUMIF(Synthése!$F$3:$F$25,Données!C751,Synthése!$I$3:$I$25)))</f>
        <v/>
      </c>
    </row>
    <row r="752" spans="7:13" x14ac:dyDescent="0.25">
      <c r="G752" t="str">
        <f t="shared" si="33"/>
        <v/>
      </c>
      <c r="H752" s="18" t="str">
        <f t="shared" si="34"/>
        <v/>
      </c>
      <c r="L752" s="2" t="str">
        <f t="shared" si="35"/>
        <v/>
      </c>
      <c r="M752" s="19" t="str">
        <f>IF(G752="","",IF(G752="PAR",SUMIF(Synthése!$F$3:$F$25,Données!C752,Synthése!$H$3:$H$25),SUMIF(Synthése!$F$3:$F$25,Données!C752,Synthése!$I$3:$I$25)))</f>
        <v/>
      </c>
    </row>
    <row r="753" spans="7:13" x14ac:dyDescent="0.25">
      <c r="G753" t="str">
        <f t="shared" si="33"/>
        <v/>
      </c>
      <c r="H753" s="18" t="str">
        <f t="shared" si="34"/>
        <v/>
      </c>
      <c r="L753" s="2" t="str">
        <f t="shared" si="35"/>
        <v/>
      </c>
      <c r="M753" s="19" t="str">
        <f>IF(G753="","",IF(G753="PAR",SUMIF(Synthése!$F$3:$F$25,Données!C753,Synthése!$H$3:$H$25),SUMIF(Synthése!$F$3:$F$25,Données!C753,Synthése!$I$3:$I$25)))</f>
        <v/>
      </c>
    </row>
    <row r="754" spans="7:13" x14ac:dyDescent="0.25">
      <c r="G754" t="str">
        <f t="shared" si="33"/>
        <v/>
      </c>
      <c r="H754" s="18" t="str">
        <f t="shared" si="34"/>
        <v/>
      </c>
      <c r="L754" s="2" t="str">
        <f t="shared" si="35"/>
        <v/>
      </c>
      <c r="M754" s="19" t="str">
        <f>IF(G754="","",IF(G754="PAR",SUMIF(Synthése!$F$3:$F$25,Données!C754,Synthése!$H$3:$H$25),SUMIF(Synthése!$F$3:$F$25,Données!C754,Synthése!$I$3:$I$25)))</f>
        <v/>
      </c>
    </row>
    <row r="755" spans="7:13" x14ac:dyDescent="0.25">
      <c r="G755" t="str">
        <f t="shared" si="33"/>
        <v/>
      </c>
      <c r="H755" s="18" t="str">
        <f t="shared" si="34"/>
        <v/>
      </c>
      <c r="L755" s="2" t="str">
        <f t="shared" si="35"/>
        <v/>
      </c>
      <c r="M755" s="19" t="str">
        <f>IF(G755="","",IF(G755="PAR",SUMIF(Synthése!$F$3:$F$25,Données!C755,Synthése!$H$3:$H$25),SUMIF(Synthése!$F$3:$F$25,Données!C755,Synthése!$I$3:$I$25)))</f>
        <v/>
      </c>
    </row>
    <row r="756" spans="7:13" x14ac:dyDescent="0.25">
      <c r="G756" t="str">
        <f t="shared" si="33"/>
        <v/>
      </c>
      <c r="H756" s="18" t="str">
        <f t="shared" si="34"/>
        <v/>
      </c>
      <c r="L756" s="2" t="str">
        <f t="shared" si="35"/>
        <v/>
      </c>
      <c r="M756" s="19" t="str">
        <f>IF(G756="","",IF(G756="PAR",SUMIF(Synthése!$F$3:$F$25,Données!C756,Synthése!$H$3:$H$25),SUMIF(Synthése!$F$3:$F$25,Données!C756,Synthése!$I$3:$I$25)))</f>
        <v/>
      </c>
    </row>
    <row r="757" spans="7:13" x14ac:dyDescent="0.25">
      <c r="G757" t="str">
        <f t="shared" si="33"/>
        <v/>
      </c>
      <c r="H757" s="18" t="str">
        <f t="shared" si="34"/>
        <v/>
      </c>
      <c r="L757" s="2" t="str">
        <f t="shared" si="35"/>
        <v/>
      </c>
      <c r="M757" s="19" t="str">
        <f>IF(G757="","",IF(G757="PAR",SUMIF(Synthése!$F$3:$F$25,Données!C757,Synthése!$H$3:$H$25),SUMIF(Synthése!$F$3:$F$25,Données!C757,Synthése!$I$3:$I$25)))</f>
        <v/>
      </c>
    </row>
    <row r="758" spans="7:13" x14ac:dyDescent="0.25">
      <c r="G758" t="str">
        <f t="shared" si="33"/>
        <v/>
      </c>
      <c r="H758" s="18" t="str">
        <f t="shared" si="34"/>
        <v/>
      </c>
      <c r="L758" s="2" t="str">
        <f t="shared" si="35"/>
        <v/>
      </c>
      <c r="M758" s="19" t="str">
        <f>IF(G758="","",IF(G758="PAR",SUMIF(Synthése!$F$3:$F$25,Données!C758,Synthése!$H$3:$H$25),SUMIF(Synthése!$F$3:$F$25,Données!C758,Synthése!$I$3:$I$25)))</f>
        <v/>
      </c>
    </row>
    <row r="759" spans="7:13" x14ac:dyDescent="0.25">
      <c r="G759" t="str">
        <f t="shared" si="33"/>
        <v/>
      </c>
      <c r="H759" s="18" t="str">
        <f t="shared" si="34"/>
        <v/>
      </c>
      <c r="L759" s="2" t="str">
        <f t="shared" si="35"/>
        <v/>
      </c>
      <c r="M759" s="19" t="str">
        <f>IF(G759="","",IF(G759="PAR",SUMIF(Synthése!$F$3:$F$25,Données!C759,Synthése!$H$3:$H$25),SUMIF(Synthése!$F$3:$F$25,Données!C759,Synthése!$I$3:$I$25)))</f>
        <v/>
      </c>
    </row>
    <row r="760" spans="7:13" x14ac:dyDescent="0.25">
      <c r="G760" t="str">
        <f t="shared" si="33"/>
        <v/>
      </c>
      <c r="H760" s="18" t="str">
        <f t="shared" si="34"/>
        <v/>
      </c>
      <c r="L760" s="2" t="str">
        <f t="shared" si="35"/>
        <v/>
      </c>
      <c r="M760" s="19" t="str">
        <f>IF(G760="","",IF(G760="PAR",SUMIF(Synthése!$F$3:$F$25,Données!C760,Synthése!$H$3:$H$25),SUMIF(Synthése!$F$3:$F$25,Données!C760,Synthése!$I$3:$I$25)))</f>
        <v/>
      </c>
    </row>
    <row r="761" spans="7:13" x14ac:dyDescent="0.25">
      <c r="G761" t="str">
        <f t="shared" si="33"/>
        <v/>
      </c>
      <c r="H761" s="18" t="str">
        <f t="shared" si="34"/>
        <v/>
      </c>
      <c r="L761" s="2" t="str">
        <f t="shared" si="35"/>
        <v/>
      </c>
      <c r="M761" s="19" t="str">
        <f>IF(G761="","",IF(G761="PAR",SUMIF(Synthése!$F$3:$F$25,Données!C761,Synthése!$H$3:$H$25),SUMIF(Synthése!$F$3:$F$25,Données!C761,Synthése!$I$3:$I$25)))</f>
        <v/>
      </c>
    </row>
    <row r="762" spans="7:13" x14ac:dyDescent="0.25">
      <c r="G762" t="str">
        <f t="shared" si="33"/>
        <v/>
      </c>
      <c r="H762" s="18" t="str">
        <f t="shared" si="34"/>
        <v/>
      </c>
      <c r="L762" s="2" t="str">
        <f t="shared" si="35"/>
        <v/>
      </c>
      <c r="M762" s="19" t="str">
        <f>IF(G762="","",IF(G762="PAR",SUMIF(Synthése!$F$3:$F$25,Données!C762,Synthése!$H$3:$H$25),SUMIF(Synthése!$F$3:$F$25,Données!C762,Synthése!$I$3:$I$25)))</f>
        <v/>
      </c>
    </row>
    <row r="763" spans="7:13" x14ac:dyDescent="0.25">
      <c r="G763" t="str">
        <f t="shared" si="33"/>
        <v/>
      </c>
      <c r="H763" s="18" t="str">
        <f t="shared" si="34"/>
        <v/>
      </c>
      <c r="L763" s="2" t="str">
        <f t="shared" si="35"/>
        <v/>
      </c>
      <c r="M763" s="19" t="str">
        <f>IF(G763="","",IF(G763="PAR",SUMIF(Synthése!$F$3:$F$25,Données!C763,Synthése!$H$3:$H$25),SUMIF(Synthése!$F$3:$F$25,Données!C763,Synthése!$I$3:$I$25)))</f>
        <v/>
      </c>
    </row>
    <row r="764" spans="7:13" x14ac:dyDescent="0.25">
      <c r="G764" t="str">
        <f t="shared" si="33"/>
        <v/>
      </c>
      <c r="H764" s="18" t="str">
        <f t="shared" si="34"/>
        <v/>
      </c>
      <c r="L764" s="2" t="str">
        <f t="shared" si="35"/>
        <v/>
      </c>
      <c r="M764" s="19" t="str">
        <f>IF(G764="","",IF(G764="PAR",SUMIF(Synthése!$F$3:$F$25,Données!C764,Synthése!$H$3:$H$25),SUMIF(Synthése!$F$3:$F$25,Données!C764,Synthése!$I$3:$I$25)))</f>
        <v/>
      </c>
    </row>
    <row r="765" spans="7:13" x14ac:dyDescent="0.25">
      <c r="G765" t="str">
        <f t="shared" si="33"/>
        <v/>
      </c>
      <c r="H765" s="18" t="str">
        <f t="shared" si="34"/>
        <v/>
      </c>
      <c r="L765" s="2" t="str">
        <f t="shared" si="35"/>
        <v/>
      </c>
      <c r="M765" s="19" t="str">
        <f>IF(G765="","",IF(G765="PAR",SUMIF(Synthése!$F$3:$F$25,Données!C765,Synthése!$H$3:$H$25),SUMIF(Synthése!$F$3:$F$25,Données!C765,Synthése!$I$3:$I$25)))</f>
        <v/>
      </c>
    </row>
    <row r="766" spans="7:13" x14ac:dyDescent="0.25">
      <c r="G766" t="str">
        <f t="shared" si="33"/>
        <v/>
      </c>
      <c r="H766" s="18" t="str">
        <f t="shared" si="34"/>
        <v/>
      </c>
      <c r="L766" s="2" t="str">
        <f t="shared" si="35"/>
        <v/>
      </c>
      <c r="M766" s="19" t="str">
        <f>IF(G766="","",IF(G766="PAR",SUMIF(Synthése!$F$3:$F$25,Données!C766,Synthése!$H$3:$H$25),SUMIF(Synthése!$F$3:$F$25,Données!C766,Synthése!$I$3:$I$25)))</f>
        <v/>
      </c>
    </row>
    <row r="767" spans="7:13" x14ac:dyDescent="0.25">
      <c r="G767" t="str">
        <f t="shared" si="33"/>
        <v/>
      </c>
      <c r="H767" s="18" t="str">
        <f t="shared" si="34"/>
        <v/>
      </c>
      <c r="L767" s="2" t="str">
        <f t="shared" si="35"/>
        <v/>
      </c>
      <c r="M767" s="19" t="str">
        <f>IF(G767="","",IF(G767="PAR",SUMIF(Synthése!$F$3:$F$25,Données!C767,Synthése!$H$3:$H$25),SUMIF(Synthése!$F$3:$F$25,Données!C767,Synthése!$I$3:$I$25)))</f>
        <v/>
      </c>
    </row>
    <row r="768" spans="7:13" x14ac:dyDescent="0.25">
      <c r="G768" t="str">
        <f t="shared" si="33"/>
        <v/>
      </c>
      <c r="H768" s="18" t="str">
        <f t="shared" si="34"/>
        <v/>
      </c>
      <c r="L768" s="2" t="str">
        <f t="shared" si="35"/>
        <v/>
      </c>
      <c r="M768" s="19" t="str">
        <f>IF(G768="","",IF(G768="PAR",SUMIF(Synthése!$F$3:$F$25,Données!C768,Synthése!$H$3:$H$25),SUMIF(Synthése!$F$3:$F$25,Données!C768,Synthése!$I$3:$I$25)))</f>
        <v/>
      </c>
    </row>
    <row r="769" spans="7:13" x14ac:dyDescent="0.25">
      <c r="G769" t="str">
        <f t="shared" si="33"/>
        <v/>
      </c>
      <c r="H769" s="18" t="str">
        <f t="shared" si="34"/>
        <v/>
      </c>
      <c r="L769" s="2" t="str">
        <f t="shared" si="35"/>
        <v/>
      </c>
      <c r="M769" s="19" t="str">
        <f>IF(G769="","",IF(G769="PAR",SUMIF(Synthése!$F$3:$F$25,Données!C769,Synthése!$H$3:$H$25),SUMIF(Synthése!$F$3:$F$25,Données!C769,Synthése!$I$3:$I$25)))</f>
        <v/>
      </c>
    </row>
    <row r="770" spans="7:13" x14ac:dyDescent="0.25">
      <c r="G770" t="str">
        <f t="shared" si="33"/>
        <v/>
      </c>
      <c r="H770" s="18" t="str">
        <f t="shared" si="34"/>
        <v/>
      </c>
      <c r="L770" s="2" t="str">
        <f t="shared" si="35"/>
        <v/>
      </c>
      <c r="M770" s="19" t="str">
        <f>IF(G770="","",IF(G770="PAR",SUMIF(Synthése!$F$3:$F$25,Données!C770,Synthése!$H$3:$H$25),SUMIF(Synthése!$F$3:$F$25,Données!C770,Synthése!$I$3:$I$25)))</f>
        <v/>
      </c>
    </row>
    <row r="771" spans="7:13" x14ac:dyDescent="0.25">
      <c r="G771" t="str">
        <f t="shared" si="33"/>
        <v/>
      </c>
      <c r="H771" s="18" t="str">
        <f t="shared" si="34"/>
        <v/>
      </c>
      <c r="L771" s="2" t="str">
        <f t="shared" si="35"/>
        <v/>
      </c>
      <c r="M771" s="19" t="str">
        <f>IF(G771="","",IF(G771="PAR",SUMIF(Synthése!$F$3:$F$25,Données!C771,Synthése!$H$3:$H$25),SUMIF(Synthése!$F$3:$F$25,Données!C771,Synthése!$I$3:$I$25)))</f>
        <v/>
      </c>
    </row>
    <row r="772" spans="7:13" x14ac:dyDescent="0.25">
      <c r="G772" t="str">
        <f t="shared" si="33"/>
        <v/>
      </c>
      <c r="H772" s="18" t="str">
        <f t="shared" si="34"/>
        <v/>
      </c>
      <c r="L772" s="2" t="str">
        <f t="shared" si="35"/>
        <v/>
      </c>
      <c r="M772" s="19" t="str">
        <f>IF(G772="","",IF(G772="PAR",SUMIF(Synthése!$F$3:$F$25,Données!C772,Synthése!$H$3:$H$25),SUMIF(Synthése!$F$3:$F$25,Données!C772,Synthése!$I$3:$I$25)))</f>
        <v/>
      </c>
    </row>
    <row r="773" spans="7:13" x14ac:dyDescent="0.25">
      <c r="G773" t="str">
        <f t="shared" ref="G773:G836" si="36">IF(E773&gt;0,"PAR",IF(F773&gt;0,"PANR",""))</f>
        <v/>
      </c>
      <c r="H773" s="18" t="str">
        <f t="shared" ref="H773:H836" si="37">IF(G773="","",IF(G773="PAR",ROUND(M773/E773,2),ROUND(M773/F773,2)))</f>
        <v/>
      </c>
      <c r="L773" s="2" t="str">
        <f t="shared" ref="L773:L836" si="38">IF(K773="","",LEN(K773)-LEN(SUBSTITUTE(K773,"-",""))+1)</f>
        <v/>
      </c>
      <c r="M773" s="19" t="str">
        <f>IF(G773="","",IF(G773="PAR",SUMIF(Synthése!$F$3:$F$25,Données!C773,Synthése!$H$3:$H$25),SUMIF(Synthése!$F$3:$F$25,Données!C773,Synthése!$I$3:$I$25)))</f>
        <v/>
      </c>
    </row>
    <row r="774" spans="7:13" x14ac:dyDescent="0.25">
      <c r="G774" t="str">
        <f t="shared" si="36"/>
        <v/>
      </c>
      <c r="H774" s="18" t="str">
        <f t="shared" si="37"/>
        <v/>
      </c>
      <c r="L774" s="2" t="str">
        <f t="shared" si="38"/>
        <v/>
      </c>
      <c r="M774" s="19" t="str">
        <f>IF(G774="","",IF(G774="PAR",SUMIF(Synthése!$F$3:$F$25,Données!C774,Synthése!$H$3:$H$25),SUMIF(Synthése!$F$3:$F$25,Données!C774,Synthése!$I$3:$I$25)))</f>
        <v/>
      </c>
    </row>
    <row r="775" spans="7:13" x14ac:dyDescent="0.25">
      <c r="G775" t="str">
        <f t="shared" si="36"/>
        <v/>
      </c>
      <c r="H775" s="18" t="str">
        <f t="shared" si="37"/>
        <v/>
      </c>
      <c r="L775" s="2" t="str">
        <f t="shared" si="38"/>
        <v/>
      </c>
      <c r="M775" s="19" t="str">
        <f>IF(G775="","",IF(G775="PAR",SUMIF(Synthése!$F$3:$F$25,Données!C775,Synthése!$H$3:$H$25),SUMIF(Synthése!$F$3:$F$25,Données!C775,Synthése!$I$3:$I$25)))</f>
        <v/>
      </c>
    </row>
    <row r="776" spans="7:13" x14ac:dyDescent="0.25">
      <c r="G776" t="str">
        <f t="shared" si="36"/>
        <v/>
      </c>
      <c r="H776" s="18" t="str">
        <f t="shared" si="37"/>
        <v/>
      </c>
      <c r="L776" s="2" t="str">
        <f t="shared" si="38"/>
        <v/>
      </c>
      <c r="M776" s="19" t="str">
        <f>IF(G776="","",IF(G776="PAR",SUMIF(Synthése!$F$3:$F$25,Données!C776,Synthése!$H$3:$H$25),SUMIF(Synthése!$F$3:$F$25,Données!C776,Synthése!$I$3:$I$25)))</f>
        <v/>
      </c>
    </row>
    <row r="777" spans="7:13" x14ac:dyDescent="0.25">
      <c r="G777" t="str">
        <f t="shared" si="36"/>
        <v/>
      </c>
      <c r="H777" s="18" t="str">
        <f t="shared" si="37"/>
        <v/>
      </c>
      <c r="L777" s="2" t="str">
        <f t="shared" si="38"/>
        <v/>
      </c>
      <c r="M777" s="19" t="str">
        <f>IF(G777="","",IF(G777="PAR",SUMIF(Synthése!$F$3:$F$25,Données!C777,Synthése!$H$3:$H$25),SUMIF(Synthése!$F$3:$F$25,Données!C777,Synthése!$I$3:$I$25)))</f>
        <v/>
      </c>
    </row>
    <row r="778" spans="7:13" x14ac:dyDescent="0.25">
      <c r="G778" t="str">
        <f t="shared" si="36"/>
        <v/>
      </c>
      <c r="H778" s="18" t="str">
        <f t="shared" si="37"/>
        <v/>
      </c>
      <c r="L778" s="2" t="str">
        <f t="shared" si="38"/>
        <v/>
      </c>
      <c r="M778" s="19" t="str">
        <f>IF(G778="","",IF(G778="PAR",SUMIF(Synthése!$F$3:$F$25,Données!C778,Synthése!$H$3:$H$25),SUMIF(Synthése!$F$3:$F$25,Données!C778,Synthése!$I$3:$I$25)))</f>
        <v/>
      </c>
    </row>
    <row r="779" spans="7:13" x14ac:dyDescent="0.25">
      <c r="G779" t="str">
        <f t="shared" si="36"/>
        <v/>
      </c>
      <c r="H779" s="18" t="str">
        <f t="shared" si="37"/>
        <v/>
      </c>
      <c r="L779" s="2" t="str">
        <f t="shared" si="38"/>
        <v/>
      </c>
      <c r="M779" s="19" t="str">
        <f>IF(G779="","",IF(G779="PAR",SUMIF(Synthése!$F$3:$F$25,Données!C779,Synthése!$H$3:$H$25),SUMIF(Synthése!$F$3:$F$25,Données!C779,Synthése!$I$3:$I$25)))</f>
        <v/>
      </c>
    </row>
    <row r="780" spans="7:13" x14ac:dyDescent="0.25">
      <c r="G780" t="str">
        <f t="shared" si="36"/>
        <v/>
      </c>
      <c r="H780" s="18" t="str">
        <f t="shared" si="37"/>
        <v/>
      </c>
      <c r="L780" s="2" t="str">
        <f t="shared" si="38"/>
        <v/>
      </c>
      <c r="M780" s="19" t="str">
        <f>IF(G780="","",IF(G780="PAR",SUMIF(Synthése!$F$3:$F$25,Données!C780,Synthése!$H$3:$H$25),SUMIF(Synthése!$F$3:$F$25,Données!C780,Synthése!$I$3:$I$25)))</f>
        <v/>
      </c>
    </row>
    <row r="781" spans="7:13" x14ac:dyDescent="0.25">
      <c r="G781" t="str">
        <f t="shared" si="36"/>
        <v/>
      </c>
      <c r="H781" s="18" t="str">
        <f t="shared" si="37"/>
        <v/>
      </c>
      <c r="L781" s="2" t="str">
        <f t="shared" si="38"/>
        <v/>
      </c>
      <c r="M781" s="19" t="str">
        <f>IF(G781="","",IF(G781="PAR",SUMIF(Synthése!$F$3:$F$25,Données!C781,Synthése!$H$3:$H$25),SUMIF(Synthése!$F$3:$F$25,Données!C781,Synthése!$I$3:$I$25)))</f>
        <v/>
      </c>
    </row>
    <row r="782" spans="7:13" x14ac:dyDescent="0.25">
      <c r="G782" t="str">
        <f t="shared" si="36"/>
        <v/>
      </c>
      <c r="H782" s="18" t="str">
        <f t="shared" si="37"/>
        <v/>
      </c>
      <c r="L782" s="2" t="str">
        <f t="shared" si="38"/>
        <v/>
      </c>
      <c r="M782" s="19" t="str">
        <f>IF(G782="","",IF(G782="PAR",SUMIF(Synthése!$F$3:$F$25,Données!C782,Synthése!$H$3:$H$25),SUMIF(Synthése!$F$3:$F$25,Données!C782,Synthése!$I$3:$I$25)))</f>
        <v/>
      </c>
    </row>
    <row r="783" spans="7:13" x14ac:dyDescent="0.25">
      <c r="G783" t="str">
        <f t="shared" si="36"/>
        <v/>
      </c>
      <c r="H783" s="18" t="str">
        <f t="shared" si="37"/>
        <v/>
      </c>
      <c r="L783" s="2" t="str">
        <f t="shared" si="38"/>
        <v/>
      </c>
      <c r="M783" s="19" t="str">
        <f>IF(G783="","",IF(G783="PAR",SUMIF(Synthése!$F$3:$F$25,Données!C783,Synthése!$H$3:$H$25),SUMIF(Synthése!$F$3:$F$25,Données!C783,Synthése!$I$3:$I$25)))</f>
        <v/>
      </c>
    </row>
    <row r="784" spans="7:13" x14ac:dyDescent="0.25">
      <c r="G784" t="str">
        <f t="shared" si="36"/>
        <v/>
      </c>
      <c r="H784" s="18" t="str">
        <f t="shared" si="37"/>
        <v/>
      </c>
      <c r="L784" s="2" t="str">
        <f t="shared" si="38"/>
        <v/>
      </c>
      <c r="M784" s="19" t="str">
        <f>IF(G784="","",IF(G784="PAR",SUMIF(Synthése!$F$3:$F$25,Données!C784,Synthése!$H$3:$H$25),SUMIF(Synthése!$F$3:$F$25,Données!C784,Synthése!$I$3:$I$25)))</f>
        <v/>
      </c>
    </row>
    <row r="785" spans="7:13" x14ac:dyDescent="0.25">
      <c r="G785" t="str">
        <f t="shared" si="36"/>
        <v/>
      </c>
      <c r="H785" s="18" t="str">
        <f t="shared" si="37"/>
        <v/>
      </c>
      <c r="L785" s="2" t="str">
        <f t="shared" si="38"/>
        <v/>
      </c>
      <c r="M785" s="19" t="str">
        <f>IF(G785="","",IF(G785="PAR",SUMIF(Synthése!$F$3:$F$25,Données!C785,Synthése!$H$3:$H$25),SUMIF(Synthése!$F$3:$F$25,Données!C785,Synthése!$I$3:$I$25)))</f>
        <v/>
      </c>
    </row>
    <row r="786" spans="7:13" x14ac:dyDescent="0.25">
      <c r="G786" t="str">
        <f t="shared" si="36"/>
        <v/>
      </c>
      <c r="H786" s="18" t="str">
        <f t="shared" si="37"/>
        <v/>
      </c>
      <c r="L786" s="2" t="str">
        <f t="shared" si="38"/>
        <v/>
      </c>
      <c r="M786" s="19" t="str">
        <f>IF(G786="","",IF(G786="PAR",SUMIF(Synthése!$F$3:$F$25,Données!C786,Synthése!$H$3:$H$25),SUMIF(Synthése!$F$3:$F$25,Données!C786,Synthése!$I$3:$I$25)))</f>
        <v/>
      </c>
    </row>
    <row r="787" spans="7:13" x14ac:dyDescent="0.25">
      <c r="G787" t="str">
        <f t="shared" si="36"/>
        <v/>
      </c>
      <c r="H787" s="18" t="str">
        <f t="shared" si="37"/>
        <v/>
      </c>
      <c r="L787" s="2" t="str">
        <f t="shared" si="38"/>
        <v/>
      </c>
      <c r="M787" s="19" t="str">
        <f>IF(G787="","",IF(G787="PAR",SUMIF(Synthése!$F$3:$F$25,Données!C787,Synthése!$H$3:$H$25),SUMIF(Synthése!$F$3:$F$25,Données!C787,Synthése!$I$3:$I$25)))</f>
        <v/>
      </c>
    </row>
    <row r="788" spans="7:13" x14ac:dyDescent="0.25">
      <c r="G788" t="str">
        <f t="shared" si="36"/>
        <v/>
      </c>
      <c r="H788" s="18" t="str">
        <f t="shared" si="37"/>
        <v/>
      </c>
      <c r="L788" s="2" t="str">
        <f t="shared" si="38"/>
        <v/>
      </c>
      <c r="M788" s="19" t="str">
        <f>IF(G788="","",IF(G788="PAR",SUMIF(Synthése!$F$3:$F$25,Données!C788,Synthése!$H$3:$H$25),SUMIF(Synthése!$F$3:$F$25,Données!C788,Synthése!$I$3:$I$25)))</f>
        <v/>
      </c>
    </row>
    <row r="789" spans="7:13" x14ac:dyDescent="0.25">
      <c r="G789" t="str">
        <f t="shared" si="36"/>
        <v/>
      </c>
      <c r="H789" s="18" t="str">
        <f t="shared" si="37"/>
        <v/>
      </c>
      <c r="L789" s="2" t="str">
        <f t="shared" si="38"/>
        <v/>
      </c>
      <c r="M789" s="19" t="str">
        <f>IF(G789="","",IF(G789="PAR",SUMIF(Synthése!$F$3:$F$25,Données!C789,Synthése!$H$3:$H$25),SUMIF(Synthése!$F$3:$F$25,Données!C789,Synthése!$I$3:$I$25)))</f>
        <v/>
      </c>
    </row>
    <row r="790" spans="7:13" x14ac:dyDescent="0.25">
      <c r="G790" t="str">
        <f t="shared" si="36"/>
        <v/>
      </c>
      <c r="H790" s="18" t="str">
        <f t="shared" si="37"/>
        <v/>
      </c>
      <c r="L790" s="2" t="str">
        <f t="shared" si="38"/>
        <v/>
      </c>
      <c r="M790" s="19" t="str">
        <f>IF(G790="","",IF(G790="PAR",SUMIF(Synthése!$F$3:$F$25,Données!C790,Synthése!$H$3:$H$25),SUMIF(Synthése!$F$3:$F$25,Données!C790,Synthése!$I$3:$I$25)))</f>
        <v/>
      </c>
    </row>
    <row r="791" spans="7:13" x14ac:dyDescent="0.25">
      <c r="G791" t="str">
        <f t="shared" si="36"/>
        <v/>
      </c>
      <c r="H791" s="18" t="str">
        <f t="shared" si="37"/>
        <v/>
      </c>
      <c r="L791" s="2" t="str">
        <f t="shared" si="38"/>
        <v/>
      </c>
      <c r="M791" s="19" t="str">
        <f>IF(G791="","",IF(G791="PAR",SUMIF(Synthése!$F$3:$F$25,Données!C791,Synthése!$H$3:$H$25),SUMIF(Synthése!$F$3:$F$25,Données!C791,Synthése!$I$3:$I$25)))</f>
        <v/>
      </c>
    </row>
    <row r="792" spans="7:13" x14ac:dyDescent="0.25">
      <c r="G792" t="str">
        <f t="shared" si="36"/>
        <v/>
      </c>
      <c r="H792" s="18" t="str">
        <f t="shared" si="37"/>
        <v/>
      </c>
      <c r="L792" s="2" t="str">
        <f t="shared" si="38"/>
        <v/>
      </c>
      <c r="M792" s="19" t="str">
        <f>IF(G792="","",IF(G792="PAR",SUMIF(Synthése!$F$3:$F$25,Données!C792,Synthése!$H$3:$H$25),SUMIF(Synthése!$F$3:$F$25,Données!C792,Synthése!$I$3:$I$25)))</f>
        <v/>
      </c>
    </row>
    <row r="793" spans="7:13" x14ac:dyDescent="0.25">
      <c r="G793" t="str">
        <f t="shared" si="36"/>
        <v/>
      </c>
      <c r="H793" s="18" t="str">
        <f t="shared" si="37"/>
        <v/>
      </c>
      <c r="L793" s="2" t="str">
        <f t="shared" si="38"/>
        <v/>
      </c>
      <c r="M793" s="19" t="str">
        <f>IF(G793="","",IF(G793="PAR",SUMIF(Synthése!$F$3:$F$25,Données!C793,Synthése!$H$3:$H$25),SUMIF(Synthése!$F$3:$F$25,Données!C793,Synthése!$I$3:$I$25)))</f>
        <v/>
      </c>
    </row>
    <row r="794" spans="7:13" x14ac:dyDescent="0.25">
      <c r="G794" t="str">
        <f t="shared" si="36"/>
        <v/>
      </c>
      <c r="H794" s="18" t="str">
        <f t="shared" si="37"/>
        <v/>
      </c>
      <c r="L794" s="2" t="str">
        <f t="shared" si="38"/>
        <v/>
      </c>
      <c r="M794" s="19" t="str">
        <f>IF(G794="","",IF(G794="PAR",SUMIF(Synthése!$F$3:$F$25,Données!C794,Synthése!$H$3:$H$25),SUMIF(Synthése!$F$3:$F$25,Données!C794,Synthése!$I$3:$I$25)))</f>
        <v/>
      </c>
    </row>
    <row r="795" spans="7:13" x14ac:dyDescent="0.25">
      <c r="G795" t="str">
        <f t="shared" si="36"/>
        <v/>
      </c>
      <c r="H795" s="18" t="str">
        <f t="shared" si="37"/>
        <v/>
      </c>
      <c r="L795" s="2" t="str">
        <f t="shared" si="38"/>
        <v/>
      </c>
      <c r="M795" s="19" t="str">
        <f>IF(G795="","",IF(G795="PAR",SUMIF(Synthése!$F$3:$F$25,Données!C795,Synthése!$H$3:$H$25),SUMIF(Synthése!$F$3:$F$25,Données!C795,Synthése!$I$3:$I$25)))</f>
        <v/>
      </c>
    </row>
    <row r="796" spans="7:13" x14ac:dyDescent="0.25">
      <c r="G796" t="str">
        <f t="shared" si="36"/>
        <v/>
      </c>
      <c r="H796" s="18" t="str">
        <f t="shared" si="37"/>
        <v/>
      </c>
      <c r="L796" s="2" t="str">
        <f t="shared" si="38"/>
        <v/>
      </c>
      <c r="M796" s="19" t="str">
        <f>IF(G796="","",IF(G796="PAR",SUMIF(Synthése!$F$3:$F$25,Données!C796,Synthése!$H$3:$H$25),SUMIF(Synthése!$F$3:$F$25,Données!C796,Synthése!$I$3:$I$25)))</f>
        <v/>
      </c>
    </row>
    <row r="797" spans="7:13" x14ac:dyDescent="0.25">
      <c r="G797" t="str">
        <f t="shared" si="36"/>
        <v/>
      </c>
      <c r="H797" s="18" t="str">
        <f t="shared" si="37"/>
        <v/>
      </c>
      <c r="L797" s="2" t="str">
        <f t="shared" si="38"/>
        <v/>
      </c>
      <c r="M797" s="19" t="str">
        <f>IF(G797="","",IF(G797="PAR",SUMIF(Synthése!$F$3:$F$25,Données!C797,Synthése!$H$3:$H$25),SUMIF(Synthése!$F$3:$F$25,Données!C797,Synthése!$I$3:$I$25)))</f>
        <v/>
      </c>
    </row>
    <row r="798" spans="7:13" x14ac:dyDescent="0.25">
      <c r="G798" t="str">
        <f t="shared" si="36"/>
        <v/>
      </c>
      <c r="H798" s="18" t="str">
        <f t="shared" si="37"/>
        <v/>
      </c>
      <c r="L798" s="2" t="str">
        <f t="shared" si="38"/>
        <v/>
      </c>
      <c r="M798" s="19" t="str">
        <f>IF(G798="","",IF(G798="PAR",SUMIF(Synthése!$F$3:$F$25,Données!C798,Synthése!$H$3:$H$25),SUMIF(Synthése!$F$3:$F$25,Données!C798,Synthése!$I$3:$I$25)))</f>
        <v/>
      </c>
    </row>
    <row r="799" spans="7:13" x14ac:dyDescent="0.25">
      <c r="G799" t="str">
        <f t="shared" si="36"/>
        <v/>
      </c>
      <c r="H799" s="18" t="str">
        <f t="shared" si="37"/>
        <v/>
      </c>
      <c r="L799" s="2" t="str">
        <f t="shared" si="38"/>
        <v/>
      </c>
      <c r="M799" s="19" t="str">
        <f>IF(G799="","",IF(G799="PAR",SUMIF(Synthése!$F$3:$F$25,Données!C799,Synthése!$H$3:$H$25),SUMIF(Synthése!$F$3:$F$25,Données!C799,Synthése!$I$3:$I$25)))</f>
        <v/>
      </c>
    </row>
    <row r="800" spans="7:13" x14ac:dyDescent="0.25">
      <c r="G800" t="str">
        <f t="shared" si="36"/>
        <v/>
      </c>
      <c r="H800" s="18" t="str">
        <f t="shared" si="37"/>
        <v/>
      </c>
      <c r="L800" s="2" t="str">
        <f t="shared" si="38"/>
        <v/>
      </c>
      <c r="M800" s="19" t="str">
        <f>IF(G800="","",IF(G800="PAR",SUMIF(Synthése!$F$3:$F$25,Données!C800,Synthése!$H$3:$H$25),SUMIF(Synthése!$F$3:$F$25,Données!C800,Synthése!$I$3:$I$25)))</f>
        <v/>
      </c>
    </row>
    <row r="801" spans="7:13" x14ac:dyDescent="0.25">
      <c r="G801" t="str">
        <f t="shared" si="36"/>
        <v/>
      </c>
      <c r="H801" s="18" t="str">
        <f t="shared" si="37"/>
        <v/>
      </c>
      <c r="L801" s="2" t="str">
        <f t="shared" si="38"/>
        <v/>
      </c>
      <c r="M801" s="19" t="str">
        <f>IF(G801="","",IF(G801="PAR",SUMIF(Synthése!$F$3:$F$25,Données!C801,Synthése!$H$3:$H$25),SUMIF(Synthése!$F$3:$F$25,Données!C801,Synthése!$I$3:$I$25)))</f>
        <v/>
      </c>
    </row>
    <row r="802" spans="7:13" x14ac:dyDescent="0.25">
      <c r="G802" t="str">
        <f t="shared" si="36"/>
        <v/>
      </c>
      <c r="H802" s="18" t="str">
        <f t="shared" si="37"/>
        <v/>
      </c>
      <c r="L802" s="2" t="str">
        <f t="shared" si="38"/>
        <v/>
      </c>
      <c r="M802" s="19" t="str">
        <f>IF(G802="","",IF(G802="PAR",SUMIF(Synthése!$F$3:$F$25,Données!C802,Synthése!$H$3:$H$25),SUMIF(Synthése!$F$3:$F$25,Données!C802,Synthése!$I$3:$I$25)))</f>
        <v/>
      </c>
    </row>
    <row r="803" spans="7:13" x14ac:dyDescent="0.25">
      <c r="G803" t="str">
        <f t="shared" si="36"/>
        <v/>
      </c>
      <c r="H803" s="18" t="str">
        <f t="shared" si="37"/>
        <v/>
      </c>
      <c r="L803" s="2" t="str">
        <f t="shared" si="38"/>
        <v/>
      </c>
      <c r="M803" s="19" t="str">
        <f>IF(G803="","",IF(G803="PAR",SUMIF(Synthése!$F$3:$F$25,Données!C803,Synthése!$H$3:$H$25),SUMIF(Synthése!$F$3:$F$25,Données!C803,Synthése!$I$3:$I$25)))</f>
        <v/>
      </c>
    </row>
    <row r="804" spans="7:13" x14ac:dyDescent="0.25">
      <c r="G804" t="str">
        <f t="shared" si="36"/>
        <v/>
      </c>
      <c r="H804" s="18" t="str">
        <f t="shared" si="37"/>
        <v/>
      </c>
      <c r="L804" s="2" t="str">
        <f t="shared" si="38"/>
        <v/>
      </c>
      <c r="M804" s="19" t="str">
        <f>IF(G804="","",IF(G804="PAR",SUMIF(Synthése!$F$3:$F$25,Données!C804,Synthése!$H$3:$H$25),SUMIF(Synthése!$F$3:$F$25,Données!C804,Synthése!$I$3:$I$25)))</f>
        <v/>
      </c>
    </row>
    <row r="805" spans="7:13" x14ac:dyDescent="0.25">
      <c r="G805" t="str">
        <f t="shared" si="36"/>
        <v/>
      </c>
      <c r="H805" s="18" t="str">
        <f t="shared" si="37"/>
        <v/>
      </c>
      <c r="L805" s="2" t="str">
        <f t="shared" si="38"/>
        <v/>
      </c>
      <c r="M805" s="19" t="str">
        <f>IF(G805="","",IF(G805="PAR",SUMIF(Synthése!$F$3:$F$25,Données!C805,Synthése!$H$3:$H$25),SUMIF(Synthése!$F$3:$F$25,Données!C805,Synthése!$I$3:$I$25)))</f>
        <v/>
      </c>
    </row>
    <row r="806" spans="7:13" x14ac:dyDescent="0.25">
      <c r="G806" t="str">
        <f t="shared" si="36"/>
        <v/>
      </c>
      <c r="H806" s="18" t="str">
        <f t="shared" si="37"/>
        <v/>
      </c>
      <c r="L806" s="2" t="str">
        <f t="shared" si="38"/>
        <v/>
      </c>
      <c r="M806" s="19" t="str">
        <f>IF(G806="","",IF(G806="PAR",SUMIF(Synthése!$F$3:$F$25,Données!C806,Synthése!$H$3:$H$25),SUMIF(Synthése!$F$3:$F$25,Données!C806,Synthése!$I$3:$I$25)))</f>
        <v/>
      </c>
    </row>
    <row r="807" spans="7:13" x14ac:dyDescent="0.25">
      <c r="G807" t="str">
        <f t="shared" si="36"/>
        <v/>
      </c>
      <c r="H807" s="18" t="str">
        <f t="shared" si="37"/>
        <v/>
      </c>
      <c r="L807" s="2" t="str">
        <f t="shared" si="38"/>
        <v/>
      </c>
      <c r="M807" s="19" t="str">
        <f>IF(G807="","",IF(G807="PAR",SUMIF(Synthése!$F$3:$F$25,Données!C807,Synthése!$H$3:$H$25),SUMIF(Synthése!$F$3:$F$25,Données!C807,Synthése!$I$3:$I$25)))</f>
        <v/>
      </c>
    </row>
    <row r="808" spans="7:13" x14ac:dyDescent="0.25">
      <c r="G808" t="str">
        <f t="shared" si="36"/>
        <v/>
      </c>
      <c r="H808" s="18" t="str">
        <f t="shared" si="37"/>
        <v/>
      </c>
      <c r="L808" s="2" t="str">
        <f t="shared" si="38"/>
        <v/>
      </c>
      <c r="M808" s="19" t="str">
        <f>IF(G808="","",IF(G808="PAR",SUMIF(Synthése!$F$3:$F$25,Données!C808,Synthése!$H$3:$H$25),SUMIF(Synthése!$F$3:$F$25,Données!C808,Synthése!$I$3:$I$25)))</f>
        <v/>
      </c>
    </row>
    <row r="809" spans="7:13" x14ac:dyDescent="0.25">
      <c r="G809" t="str">
        <f t="shared" si="36"/>
        <v/>
      </c>
      <c r="H809" s="18" t="str">
        <f t="shared" si="37"/>
        <v/>
      </c>
      <c r="L809" s="2" t="str">
        <f t="shared" si="38"/>
        <v/>
      </c>
      <c r="M809" s="19" t="str">
        <f>IF(G809="","",IF(G809="PAR",SUMIF(Synthése!$F$3:$F$25,Données!C809,Synthése!$H$3:$H$25),SUMIF(Synthése!$F$3:$F$25,Données!C809,Synthése!$I$3:$I$25)))</f>
        <v/>
      </c>
    </row>
    <row r="810" spans="7:13" x14ac:dyDescent="0.25">
      <c r="G810" t="str">
        <f t="shared" si="36"/>
        <v/>
      </c>
      <c r="H810" s="18" t="str">
        <f t="shared" si="37"/>
        <v/>
      </c>
      <c r="L810" s="2" t="str">
        <f t="shared" si="38"/>
        <v/>
      </c>
      <c r="M810" s="19" t="str">
        <f>IF(G810="","",IF(G810="PAR",SUMIF(Synthése!$F$3:$F$25,Données!C810,Synthése!$H$3:$H$25),SUMIF(Synthése!$F$3:$F$25,Données!C810,Synthése!$I$3:$I$25)))</f>
        <v/>
      </c>
    </row>
    <row r="811" spans="7:13" x14ac:dyDescent="0.25">
      <c r="G811" t="str">
        <f t="shared" si="36"/>
        <v/>
      </c>
      <c r="H811" s="18" t="str">
        <f t="shared" si="37"/>
        <v/>
      </c>
      <c r="L811" s="2" t="str">
        <f t="shared" si="38"/>
        <v/>
      </c>
      <c r="M811" s="19" t="str">
        <f>IF(G811="","",IF(G811="PAR",SUMIF(Synthése!$F$3:$F$25,Données!C811,Synthése!$H$3:$H$25),SUMIF(Synthése!$F$3:$F$25,Données!C811,Synthése!$I$3:$I$25)))</f>
        <v/>
      </c>
    </row>
    <row r="812" spans="7:13" x14ac:dyDescent="0.25">
      <c r="G812" t="str">
        <f t="shared" si="36"/>
        <v/>
      </c>
      <c r="H812" s="18" t="str">
        <f t="shared" si="37"/>
        <v/>
      </c>
      <c r="L812" s="2" t="str">
        <f t="shared" si="38"/>
        <v/>
      </c>
      <c r="M812" s="19" t="str">
        <f>IF(G812="","",IF(G812="PAR",SUMIF(Synthése!$F$3:$F$25,Données!C812,Synthése!$H$3:$H$25),SUMIF(Synthése!$F$3:$F$25,Données!C812,Synthése!$I$3:$I$25)))</f>
        <v/>
      </c>
    </row>
    <row r="813" spans="7:13" x14ac:dyDescent="0.25">
      <c r="G813" t="str">
        <f t="shared" si="36"/>
        <v/>
      </c>
      <c r="H813" s="18" t="str">
        <f t="shared" si="37"/>
        <v/>
      </c>
      <c r="L813" s="2" t="str">
        <f t="shared" si="38"/>
        <v/>
      </c>
      <c r="M813" s="19" t="str">
        <f>IF(G813="","",IF(G813="PAR",SUMIF(Synthése!$F$3:$F$25,Données!C813,Synthése!$H$3:$H$25),SUMIF(Synthése!$F$3:$F$25,Données!C813,Synthése!$I$3:$I$25)))</f>
        <v/>
      </c>
    </row>
    <row r="814" spans="7:13" x14ac:dyDescent="0.25">
      <c r="G814" t="str">
        <f t="shared" si="36"/>
        <v/>
      </c>
      <c r="H814" s="18" t="str">
        <f t="shared" si="37"/>
        <v/>
      </c>
      <c r="L814" s="2" t="str">
        <f t="shared" si="38"/>
        <v/>
      </c>
      <c r="M814" s="19" t="str">
        <f>IF(G814="","",IF(G814="PAR",SUMIF(Synthése!$F$3:$F$25,Données!C814,Synthése!$H$3:$H$25),SUMIF(Synthése!$F$3:$F$25,Données!C814,Synthése!$I$3:$I$25)))</f>
        <v/>
      </c>
    </row>
    <row r="815" spans="7:13" x14ac:dyDescent="0.25">
      <c r="G815" t="str">
        <f t="shared" si="36"/>
        <v/>
      </c>
      <c r="H815" s="18" t="str">
        <f t="shared" si="37"/>
        <v/>
      </c>
      <c r="L815" s="2" t="str">
        <f t="shared" si="38"/>
        <v/>
      </c>
      <c r="M815" s="19" t="str">
        <f>IF(G815="","",IF(G815="PAR",SUMIF(Synthése!$F$3:$F$25,Données!C815,Synthése!$H$3:$H$25),SUMIF(Synthése!$F$3:$F$25,Données!C815,Synthése!$I$3:$I$25)))</f>
        <v/>
      </c>
    </row>
    <row r="816" spans="7:13" x14ac:dyDescent="0.25">
      <c r="G816" t="str">
        <f t="shared" si="36"/>
        <v/>
      </c>
      <c r="H816" s="18" t="str">
        <f t="shared" si="37"/>
        <v/>
      </c>
      <c r="L816" s="2" t="str">
        <f t="shared" si="38"/>
        <v/>
      </c>
      <c r="M816" s="19" t="str">
        <f>IF(G816="","",IF(G816="PAR",SUMIF(Synthése!$F$3:$F$25,Données!C816,Synthése!$H$3:$H$25),SUMIF(Synthése!$F$3:$F$25,Données!C816,Synthése!$I$3:$I$25)))</f>
        <v/>
      </c>
    </row>
    <row r="817" spans="7:13" x14ac:dyDescent="0.25">
      <c r="G817" t="str">
        <f t="shared" si="36"/>
        <v/>
      </c>
      <c r="H817" s="18" t="str">
        <f t="shared" si="37"/>
        <v/>
      </c>
      <c r="L817" s="2" t="str">
        <f t="shared" si="38"/>
        <v/>
      </c>
      <c r="M817" s="19" t="str">
        <f>IF(G817="","",IF(G817="PAR",SUMIF(Synthése!$F$3:$F$25,Données!C817,Synthése!$H$3:$H$25),SUMIF(Synthése!$F$3:$F$25,Données!C817,Synthése!$I$3:$I$25)))</f>
        <v/>
      </c>
    </row>
    <row r="818" spans="7:13" x14ac:dyDescent="0.25">
      <c r="G818" t="str">
        <f t="shared" si="36"/>
        <v/>
      </c>
      <c r="H818" s="18" t="str">
        <f t="shared" si="37"/>
        <v/>
      </c>
      <c r="L818" s="2" t="str">
        <f t="shared" si="38"/>
        <v/>
      </c>
      <c r="M818" s="19" t="str">
        <f>IF(G818="","",IF(G818="PAR",SUMIF(Synthése!$F$3:$F$25,Données!C818,Synthése!$H$3:$H$25),SUMIF(Synthése!$F$3:$F$25,Données!C818,Synthése!$I$3:$I$25)))</f>
        <v/>
      </c>
    </row>
    <row r="819" spans="7:13" x14ac:dyDescent="0.25">
      <c r="G819" t="str">
        <f t="shared" si="36"/>
        <v/>
      </c>
      <c r="H819" s="18" t="str">
        <f t="shared" si="37"/>
        <v/>
      </c>
      <c r="L819" s="2" t="str">
        <f t="shared" si="38"/>
        <v/>
      </c>
      <c r="M819" s="19" t="str">
        <f>IF(G819="","",IF(G819="PAR",SUMIF(Synthése!$F$3:$F$25,Données!C819,Synthése!$H$3:$H$25),SUMIF(Synthése!$F$3:$F$25,Données!C819,Synthése!$I$3:$I$25)))</f>
        <v/>
      </c>
    </row>
    <row r="820" spans="7:13" x14ac:dyDescent="0.25">
      <c r="G820" t="str">
        <f t="shared" si="36"/>
        <v/>
      </c>
      <c r="H820" s="18" t="str">
        <f t="shared" si="37"/>
        <v/>
      </c>
      <c r="L820" s="2" t="str">
        <f t="shared" si="38"/>
        <v/>
      </c>
      <c r="M820" s="19" t="str">
        <f>IF(G820="","",IF(G820="PAR",SUMIF(Synthése!$F$3:$F$25,Données!C820,Synthése!$H$3:$H$25),SUMIF(Synthése!$F$3:$F$25,Données!C820,Synthése!$I$3:$I$25)))</f>
        <v/>
      </c>
    </row>
    <row r="821" spans="7:13" x14ac:dyDescent="0.25">
      <c r="G821" t="str">
        <f t="shared" si="36"/>
        <v/>
      </c>
      <c r="H821" s="18" t="str">
        <f t="shared" si="37"/>
        <v/>
      </c>
      <c r="L821" s="2" t="str">
        <f t="shared" si="38"/>
        <v/>
      </c>
      <c r="M821" s="19" t="str">
        <f>IF(G821="","",IF(G821="PAR",SUMIF(Synthése!$F$3:$F$25,Données!C821,Synthése!$H$3:$H$25),SUMIF(Synthése!$F$3:$F$25,Données!C821,Synthése!$I$3:$I$25)))</f>
        <v/>
      </c>
    </row>
    <row r="822" spans="7:13" x14ac:dyDescent="0.25">
      <c r="G822" t="str">
        <f t="shared" si="36"/>
        <v/>
      </c>
      <c r="H822" s="18" t="str">
        <f t="shared" si="37"/>
        <v/>
      </c>
      <c r="L822" s="2" t="str">
        <f t="shared" si="38"/>
        <v/>
      </c>
      <c r="M822" s="19" t="str">
        <f>IF(G822="","",IF(G822="PAR",SUMIF(Synthése!$F$3:$F$25,Données!C822,Synthése!$H$3:$H$25),SUMIF(Synthése!$F$3:$F$25,Données!C822,Synthése!$I$3:$I$25)))</f>
        <v/>
      </c>
    </row>
    <row r="823" spans="7:13" x14ac:dyDescent="0.25">
      <c r="G823" t="str">
        <f t="shared" si="36"/>
        <v/>
      </c>
      <c r="H823" s="18" t="str">
        <f t="shared" si="37"/>
        <v/>
      </c>
      <c r="L823" s="2" t="str">
        <f t="shared" si="38"/>
        <v/>
      </c>
      <c r="M823" s="19" t="str">
        <f>IF(G823="","",IF(G823="PAR",SUMIF(Synthése!$F$3:$F$25,Données!C823,Synthése!$H$3:$H$25),SUMIF(Synthése!$F$3:$F$25,Données!C823,Synthése!$I$3:$I$25)))</f>
        <v/>
      </c>
    </row>
    <row r="824" spans="7:13" x14ac:dyDescent="0.25">
      <c r="G824" t="str">
        <f t="shared" si="36"/>
        <v/>
      </c>
      <c r="H824" s="18" t="str">
        <f t="shared" si="37"/>
        <v/>
      </c>
      <c r="L824" s="2" t="str">
        <f t="shared" si="38"/>
        <v/>
      </c>
      <c r="M824" s="19" t="str">
        <f>IF(G824="","",IF(G824="PAR",SUMIF(Synthése!$F$3:$F$25,Données!C824,Synthése!$H$3:$H$25),SUMIF(Synthése!$F$3:$F$25,Données!C824,Synthése!$I$3:$I$25)))</f>
        <v/>
      </c>
    </row>
    <row r="825" spans="7:13" x14ac:dyDescent="0.25">
      <c r="G825" t="str">
        <f t="shared" si="36"/>
        <v/>
      </c>
      <c r="H825" s="18" t="str">
        <f t="shared" si="37"/>
        <v/>
      </c>
      <c r="L825" s="2" t="str">
        <f t="shared" si="38"/>
        <v/>
      </c>
      <c r="M825" s="19" t="str">
        <f>IF(G825="","",IF(G825="PAR",SUMIF(Synthése!$F$3:$F$25,Données!C825,Synthése!$H$3:$H$25),SUMIF(Synthése!$F$3:$F$25,Données!C825,Synthése!$I$3:$I$25)))</f>
        <v/>
      </c>
    </row>
    <row r="826" spans="7:13" x14ac:dyDescent="0.25">
      <c r="G826" t="str">
        <f t="shared" si="36"/>
        <v/>
      </c>
      <c r="H826" s="18" t="str">
        <f t="shared" si="37"/>
        <v/>
      </c>
      <c r="L826" s="2" t="str">
        <f t="shared" si="38"/>
        <v/>
      </c>
      <c r="M826" s="19" t="str">
        <f>IF(G826="","",IF(G826="PAR",SUMIF(Synthése!$F$3:$F$25,Données!C826,Synthése!$H$3:$H$25),SUMIF(Synthése!$F$3:$F$25,Données!C826,Synthése!$I$3:$I$25)))</f>
        <v/>
      </c>
    </row>
    <row r="827" spans="7:13" x14ac:dyDescent="0.25">
      <c r="G827" t="str">
        <f t="shared" si="36"/>
        <v/>
      </c>
      <c r="H827" s="18" t="str">
        <f t="shared" si="37"/>
        <v/>
      </c>
      <c r="L827" s="2" t="str">
        <f t="shared" si="38"/>
        <v/>
      </c>
      <c r="M827" s="19" t="str">
        <f>IF(G827="","",IF(G827="PAR",SUMIF(Synthése!$F$3:$F$25,Données!C827,Synthése!$H$3:$H$25),SUMIF(Synthése!$F$3:$F$25,Données!C827,Synthése!$I$3:$I$25)))</f>
        <v/>
      </c>
    </row>
    <row r="828" spans="7:13" x14ac:dyDescent="0.25">
      <c r="G828" t="str">
        <f t="shared" si="36"/>
        <v/>
      </c>
      <c r="H828" s="18" t="str">
        <f t="shared" si="37"/>
        <v/>
      </c>
      <c r="L828" s="2" t="str">
        <f t="shared" si="38"/>
        <v/>
      </c>
      <c r="M828" s="19" t="str">
        <f>IF(G828="","",IF(G828="PAR",SUMIF(Synthése!$F$3:$F$25,Données!C828,Synthése!$H$3:$H$25),SUMIF(Synthése!$F$3:$F$25,Données!C828,Synthése!$I$3:$I$25)))</f>
        <v/>
      </c>
    </row>
    <row r="829" spans="7:13" x14ac:dyDescent="0.25">
      <c r="G829" t="str">
        <f t="shared" si="36"/>
        <v/>
      </c>
      <c r="H829" s="18" t="str">
        <f t="shared" si="37"/>
        <v/>
      </c>
      <c r="L829" s="2" t="str">
        <f t="shared" si="38"/>
        <v/>
      </c>
      <c r="M829" s="19" t="str">
        <f>IF(G829="","",IF(G829="PAR",SUMIF(Synthése!$F$3:$F$25,Données!C829,Synthése!$H$3:$H$25),SUMIF(Synthése!$F$3:$F$25,Données!C829,Synthése!$I$3:$I$25)))</f>
        <v/>
      </c>
    </row>
    <row r="830" spans="7:13" x14ac:dyDescent="0.25">
      <c r="G830" t="str">
        <f t="shared" si="36"/>
        <v/>
      </c>
      <c r="H830" s="18" t="str">
        <f t="shared" si="37"/>
        <v/>
      </c>
      <c r="L830" s="2" t="str">
        <f t="shared" si="38"/>
        <v/>
      </c>
      <c r="M830" s="19" t="str">
        <f>IF(G830="","",IF(G830="PAR",SUMIF(Synthése!$F$3:$F$25,Données!C830,Synthése!$H$3:$H$25),SUMIF(Synthése!$F$3:$F$25,Données!C830,Synthése!$I$3:$I$25)))</f>
        <v/>
      </c>
    </row>
    <row r="831" spans="7:13" x14ac:dyDescent="0.25">
      <c r="G831" t="str">
        <f t="shared" si="36"/>
        <v/>
      </c>
      <c r="H831" s="18" t="str">
        <f t="shared" si="37"/>
        <v/>
      </c>
      <c r="L831" s="2" t="str">
        <f t="shared" si="38"/>
        <v/>
      </c>
      <c r="M831" s="19" t="str">
        <f>IF(G831="","",IF(G831="PAR",SUMIF(Synthése!$F$3:$F$25,Données!C831,Synthése!$H$3:$H$25),SUMIF(Synthése!$F$3:$F$25,Données!C831,Synthése!$I$3:$I$25)))</f>
        <v/>
      </c>
    </row>
    <row r="832" spans="7:13" x14ac:dyDescent="0.25">
      <c r="G832" t="str">
        <f t="shared" si="36"/>
        <v/>
      </c>
      <c r="H832" s="18" t="str">
        <f t="shared" si="37"/>
        <v/>
      </c>
      <c r="L832" s="2" t="str">
        <f t="shared" si="38"/>
        <v/>
      </c>
      <c r="M832" s="19" t="str">
        <f>IF(G832="","",IF(G832="PAR",SUMIF(Synthése!$F$3:$F$25,Données!C832,Synthése!$H$3:$H$25),SUMIF(Synthése!$F$3:$F$25,Données!C832,Synthése!$I$3:$I$25)))</f>
        <v/>
      </c>
    </row>
    <row r="833" spans="7:13" x14ac:dyDescent="0.25">
      <c r="G833" t="str">
        <f t="shared" si="36"/>
        <v/>
      </c>
      <c r="H833" s="18" t="str">
        <f t="shared" si="37"/>
        <v/>
      </c>
      <c r="L833" s="2" t="str">
        <f t="shared" si="38"/>
        <v/>
      </c>
      <c r="M833" s="19" t="str">
        <f>IF(G833="","",IF(G833="PAR",SUMIF(Synthése!$F$3:$F$25,Données!C833,Synthése!$H$3:$H$25),SUMIF(Synthése!$F$3:$F$25,Données!C833,Synthése!$I$3:$I$25)))</f>
        <v/>
      </c>
    </row>
    <row r="834" spans="7:13" x14ac:dyDescent="0.25">
      <c r="G834" t="str">
        <f t="shared" si="36"/>
        <v/>
      </c>
      <c r="H834" s="18" t="str">
        <f t="shared" si="37"/>
        <v/>
      </c>
      <c r="L834" s="2" t="str">
        <f t="shared" si="38"/>
        <v/>
      </c>
      <c r="M834" s="19" t="str">
        <f>IF(G834="","",IF(G834="PAR",SUMIF(Synthése!$F$3:$F$25,Données!C834,Synthése!$H$3:$H$25),SUMIF(Synthése!$F$3:$F$25,Données!C834,Synthése!$I$3:$I$25)))</f>
        <v/>
      </c>
    </row>
    <row r="835" spans="7:13" x14ac:dyDescent="0.25">
      <c r="G835" t="str">
        <f t="shared" si="36"/>
        <v/>
      </c>
      <c r="H835" s="18" t="str">
        <f t="shared" si="37"/>
        <v/>
      </c>
      <c r="L835" s="2" t="str">
        <f t="shared" si="38"/>
        <v/>
      </c>
      <c r="M835" s="19" t="str">
        <f>IF(G835="","",IF(G835="PAR",SUMIF(Synthése!$F$3:$F$25,Données!C835,Synthése!$H$3:$H$25),SUMIF(Synthése!$F$3:$F$25,Données!C835,Synthése!$I$3:$I$25)))</f>
        <v/>
      </c>
    </row>
    <row r="836" spans="7:13" x14ac:dyDescent="0.25">
      <c r="G836" t="str">
        <f t="shared" si="36"/>
        <v/>
      </c>
      <c r="H836" s="18" t="str">
        <f t="shared" si="37"/>
        <v/>
      </c>
      <c r="L836" s="2" t="str">
        <f t="shared" si="38"/>
        <v/>
      </c>
      <c r="M836" s="19" t="str">
        <f>IF(G836="","",IF(G836="PAR",SUMIF(Synthése!$F$3:$F$25,Données!C836,Synthése!$H$3:$H$25),SUMIF(Synthése!$F$3:$F$25,Données!C836,Synthése!$I$3:$I$25)))</f>
        <v/>
      </c>
    </row>
    <row r="837" spans="7:13" x14ac:dyDescent="0.25">
      <c r="G837" t="str">
        <f t="shared" ref="G837:G900" si="39">IF(E837&gt;0,"PAR",IF(F837&gt;0,"PANR",""))</f>
        <v/>
      </c>
      <c r="H837" s="18" t="str">
        <f t="shared" ref="H837:H900" si="40">IF(G837="","",IF(G837="PAR",ROUND(M837/E837,2),ROUND(M837/F837,2)))</f>
        <v/>
      </c>
      <c r="L837" s="2" t="str">
        <f t="shared" ref="L837:L900" si="41">IF(K837="","",LEN(K837)-LEN(SUBSTITUTE(K837,"-",""))+1)</f>
        <v/>
      </c>
      <c r="M837" s="19" t="str">
        <f>IF(G837="","",IF(G837="PAR",SUMIF(Synthése!$F$3:$F$25,Données!C837,Synthése!$H$3:$H$25),SUMIF(Synthése!$F$3:$F$25,Données!C837,Synthése!$I$3:$I$25)))</f>
        <v/>
      </c>
    </row>
    <row r="838" spans="7:13" x14ac:dyDescent="0.25">
      <c r="G838" t="str">
        <f t="shared" si="39"/>
        <v/>
      </c>
      <c r="H838" s="18" t="str">
        <f t="shared" si="40"/>
        <v/>
      </c>
      <c r="L838" s="2" t="str">
        <f t="shared" si="41"/>
        <v/>
      </c>
      <c r="M838" s="19" t="str">
        <f>IF(G838="","",IF(G838="PAR",SUMIF(Synthése!$F$3:$F$25,Données!C838,Synthése!$H$3:$H$25),SUMIF(Synthése!$F$3:$F$25,Données!C838,Synthése!$I$3:$I$25)))</f>
        <v/>
      </c>
    </row>
    <row r="839" spans="7:13" x14ac:dyDescent="0.25">
      <c r="G839" t="str">
        <f t="shared" si="39"/>
        <v/>
      </c>
      <c r="H839" s="18" t="str">
        <f t="shared" si="40"/>
        <v/>
      </c>
      <c r="L839" s="2" t="str">
        <f t="shared" si="41"/>
        <v/>
      </c>
      <c r="M839" s="19" t="str">
        <f>IF(G839="","",IF(G839="PAR",SUMIF(Synthése!$F$3:$F$25,Données!C839,Synthése!$H$3:$H$25),SUMIF(Synthése!$F$3:$F$25,Données!C839,Synthése!$I$3:$I$25)))</f>
        <v/>
      </c>
    </row>
    <row r="840" spans="7:13" x14ac:dyDescent="0.25">
      <c r="G840" t="str">
        <f t="shared" si="39"/>
        <v/>
      </c>
      <c r="H840" s="18" t="str">
        <f t="shared" si="40"/>
        <v/>
      </c>
      <c r="L840" s="2" t="str">
        <f t="shared" si="41"/>
        <v/>
      </c>
      <c r="M840" s="19" t="str">
        <f>IF(G840="","",IF(G840="PAR",SUMIF(Synthése!$F$3:$F$25,Données!C840,Synthése!$H$3:$H$25),SUMIF(Synthése!$F$3:$F$25,Données!C840,Synthése!$I$3:$I$25)))</f>
        <v/>
      </c>
    </row>
    <row r="841" spans="7:13" x14ac:dyDescent="0.25">
      <c r="G841" t="str">
        <f t="shared" si="39"/>
        <v/>
      </c>
      <c r="H841" s="18" t="str">
        <f t="shared" si="40"/>
        <v/>
      </c>
      <c r="L841" s="2" t="str">
        <f t="shared" si="41"/>
        <v/>
      </c>
      <c r="M841" s="19" t="str">
        <f>IF(G841="","",IF(G841="PAR",SUMIF(Synthése!$F$3:$F$25,Données!C841,Synthése!$H$3:$H$25),SUMIF(Synthése!$F$3:$F$25,Données!C841,Synthése!$I$3:$I$25)))</f>
        <v/>
      </c>
    </row>
    <row r="842" spans="7:13" x14ac:dyDescent="0.25">
      <c r="G842" t="str">
        <f t="shared" si="39"/>
        <v/>
      </c>
      <c r="H842" s="18" t="str">
        <f t="shared" si="40"/>
        <v/>
      </c>
      <c r="L842" s="2" t="str">
        <f t="shared" si="41"/>
        <v/>
      </c>
      <c r="M842" s="19" t="str">
        <f>IF(G842="","",IF(G842="PAR",SUMIF(Synthése!$F$3:$F$25,Données!C842,Synthése!$H$3:$H$25),SUMIF(Synthése!$F$3:$F$25,Données!C842,Synthése!$I$3:$I$25)))</f>
        <v/>
      </c>
    </row>
    <row r="843" spans="7:13" x14ac:dyDescent="0.25">
      <c r="G843" t="str">
        <f t="shared" si="39"/>
        <v/>
      </c>
      <c r="H843" s="18" t="str">
        <f t="shared" si="40"/>
        <v/>
      </c>
      <c r="L843" s="2" t="str">
        <f t="shared" si="41"/>
        <v/>
      </c>
      <c r="M843" s="19" t="str">
        <f>IF(G843="","",IF(G843="PAR",SUMIF(Synthése!$F$3:$F$25,Données!C843,Synthése!$H$3:$H$25),SUMIF(Synthése!$F$3:$F$25,Données!C843,Synthése!$I$3:$I$25)))</f>
        <v/>
      </c>
    </row>
    <row r="844" spans="7:13" x14ac:dyDescent="0.25">
      <c r="G844" t="str">
        <f t="shared" si="39"/>
        <v/>
      </c>
      <c r="H844" s="18" t="str">
        <f t="shared" si="40"/>
        <v/>
      </c>
      <c r="L844" s="2" t="str">
        <f t="shared" si="41"/>
        <v/>
      </c>
      <c r="M844" s="19" t="str">
        <f>IF(G844="","",IF(G844="PAR",SUMIF(Synthése!$F$3:$F$25,Données!C844,Synthése!$H$3:$H$25),SUMIF(Synthése!$F$3:$F$25,Données!C844,Synthése!$I$3:$I$25)))</f>
        <v/>
      </c>
    </row>
    <row r="845" spans="7:13" x14ac:dyDescent="0.25">
      <c r="G845" t="str">
        <f t="shared" si="39"/>
        <v/>
      </c>
      <c r="H845" s="18" t="str">
        <f t="shared" si="40"/>
        <v/>
      </c>
      <c r="L845" s="2" t="str">
        <f t="shared" si="41"/>
        <v/>
      </c>
      <c r="M845" s="19" t="str">
        <f>IF(G845="","",IF(G845="PAR",SUMIF(Synthése!$F$3:$F$25,Données!C845,Synthése!$H$3:$H$25),SUMIF(Synthése!$F$3:$F$25,Données!C845,Synthése!$I$3:$I$25)))</f>
        <v/>
      </c>
    </row>
    <row r="846" spans="7:13" x14ac:dyDescent="0.25">
      <c r="G846" t="str">
        <f t="shared" si="39"/>
        <v/>
      </c>
      <c r="H846" s="18" t="str">
        <f t="shared" si="40"/>
        <v/>
      </c>
      <c r="L846" s="2" t="str">
        <f t="shared" si="41"/>
        <v/>
      </c>
      <c r="M846" s="19" t="str">
        <f>IF(G846="","",IF(G846="PAR",SUMIF(Synthése!$F$3:$F$25,Données!C846,Synthése!$H$3:$H$25),SUMIF(Synthése!$F$3:$F$25,Données!C846,Synthése!$I$3:$I$25)))</f>
        <v/>
      </c>
    </row>
    <row r="847" spans="7:13" x14ac:dyDescent="0.25">
      <c r="G847" t="str">
        <f t="shared" si="39"/>
        <v/>
      </c>
      <c r="H847" s="18" t="str">
        <f t="shared" si="40"/>
        <v/>
      </c>
      <c r="L847" s="2" t="str">
        <f t="shared" si="41"/>
        <v/>
      </c>
      <c r="M847" s="19" t="str">
        <f>IF(G847="","",IF(G847="PAR",SUMIF(Synthése!$F$3:$F$25,Données!C847,Synthése!$H$3:$H$25),SUMIF(Synthése!$F$3:$F$25,Données!C847,Synthése!$I$3:$I$25)))</f>
        <v/>
      </c>
    </row>
    <row r="848" spans="7:13" x14ac:dyDescent="0.25">
      <c r="G848" t="str">
        <f t="shared" si="39"/>
        <v/>
      </c>
      <c r="H848" s="18" t="str">
        <f t="shared" si="40"/>
        <v/>
      </c>
      <c r="L848" s="2" t="str">
        <f t="shared" si="41"/>
        <v/>
      </c>
      <c r="M848" s="19" t="str">
        <f>IF(G848="","",IF(G848="PAR",SUMIF(Synthése!$F$3:$F$25,Données!C848,Synthése!$H$3:$H$25),SUMIF(Synthése!$F$3:$F$25,Données!C848,Synthése!$I$3:$I$25)))</f>
        <v/>
      </c>
    </row>
    <row r="849" spans="7:13" x14ac:dyDescent="0.25">
      <c r="G849" t="str">
        <f t="shared" si="39"/>
        <v/>
      </c>
      <c r="H849" s="18" t="str">
        <f t="shared" si="40"/>
        <v/>
      </c>
      <c r="L849" s="2" t="str">
        <f t="shared" si="41"/>
        <v/>
      </c>
      <c r="M849" s="19" t="str">
        <f>IF(G849="","",IF(G849="PAR",SUMIF(Synthése!$F$3:$F$25,Données!C849,Synthése!$H$3:$H$25),SUMIF(Synthése!$F$3:$F$25,Données!C849,Synthése!$I$3:$I$25)))</f>
        <v/>
      </c>
    </row>
    <row r="850" spans="7:13" x14ac:dyDescent="0.25">
      <c r="G850" t="str">
        <f t="shared" si="39"/>
        <v/>
      </c>
      <c r="H850" s="18" t="str">
        <f t="shared" si="40"/>
        <v/>
      </c>
      <c r="L850" s="2" t="str">
        <f t="shared" si="41"/>
        <v/>
      </c>
      <c r="M850" s="19" t="str">
        <f>IF(G850="","",IF(G850="PAR",SUMIF(Synthése!$F$3:$F$25,Données!C850,Synthése!$H$3:$H$25),SUMIF(Synthése!$F$3:$F$25,Données!C850,Synthése!$I$3:$I$25)))</f>
        <v/>
      </c>
    </row>
    <row r="851" spans="7:13" x14ac:dyDescent="0.25">
      <c r="G851" t="str">
        <f t="shared" si="39"/>
        <v/>
      </c>
      <c r="H851" s="18" t="str">
        <f t="shared" si="40"/>
        <v/>
      </c>
      <c r="L851" s="2" t="str">
        <f t="shared" si="41"/>
        <v/>
      </c>
      <c r="M851" s="19" t="str">
        <f>IF(G851="","",IF(G851="PAR",SUMIF(Synthése!$F$3:$F$25,Données!C851,Synthése!$H$3:$H$25),SUMIF(Synthése!$F$3:$F$25,Données!C851,Synthése!$I$3:$I$25)))</f>
        <v/>
      </c>
    </row>
    <row r="852" spans="7:13" x14ac:dyDescent="0.25">
      <c r="G852" t="str">
        <f t="shared" si="39"/>
        <v/>
      </c>
      <c r="H852" s="18" t="str">
        <f t="shared" si="40"/>
        <v/>
      </c>
      <c r="L852" s="2" t="str">
        <f t="shared" si="41"/>
        <v/>
      </c>
      <c r="M852" s="19" t="str">
        <f>IF(G852="","",IF(G852="PAR",SUMIF(Synthése!$F$3:$F$25,Données!C852,Synthése!$H$3:$H$25),SUMIF(Synthése!$F$3:$F$25,Données!C852,Synthése!$I$3:$I$25)))</f>
        <v/>
      </c>
    </row>
    <row r="853" spans="7:13" x14ac:dyDescent="0.25">
      <c r="G853" t="str">
        <f t="shared" si="39"/>
        <v/>
      </c>
      <c r="H853" s="18" t="str">
        <f t="shared" si="40"/>
        <v/>
      </c>
      <c r="L853" s="2" t="str">
        <f t="shared" si="41"/>
        <v/>
      </c>
      <c r="M853" s="19" t="str">
        <f>IF(G853="","",IF(G853="PAR",SUMIF(Synthése!$F$3:$F$25,Données!C853,Synthése!$H$3:$H$25),SUMIF(Synthése!$F$3:$F$25,Données!C853,Synthése!$I$3:$I$25)))</f>
        <v/>
      </c>
    </row>
    <row r="854" spans="7:13" x14ac:dyDescent="0.25">
      <c r="G854" t="str">
        <f t="shared" si="39"/>
        <v/>
      </c>
      <c r="H854" s="18" t="str">
        <f t="shared" si="40"/>
        <v/>
      </c>
      <c r="L854" s="2" t="str">
        <f t="shared" si="41"/>
        <v/>
      </c>
      <c r="M854" s="19" t="str">
        <f>IF(G854="","",IF(G854="PAR",SUMIF(Synthése!$F$3:$F$25,Données!C854,Synthése!$H$3:$H$25),SUMIF(Synthése!$F$3:$F$25,Données!C854,Synthése!$I$3:$I$25)))</f>
        <v/>
      </c>
    </row>
    <row r="855" spans="7:13" x14ac:dyDescent="0.25">
      <c r="G855" t="str">
        <f t="shared" si="39"/>
        <v/>
      </c>
      <c r="H855" s="18" t="str">
        <f t="shared" si="40"/>
        <v/>
      </c>
      <c r="L855" s="2" t="str">
        <f t="shared" si="41"/>
        <v/>
      </c>
      <c r="M855" s="19" t="str">
        <f>IF(G855="","",IF(G855="PAR",SUMIF(Synthése!$F$3:$F$25,Données!C855,Synthése!$H$3:$H$25),SUMIF(Synthése!$F$3:$F$25,Données!C855,Synthése!$I$3:$I$25)))</f>
        <v/>
      </c>
    </row>
    <row r="856" spans="7:13" x14ac:dyDescent="0.25">
      <c r="G856" t="str">
        <f t="shared" si="39"/>
        <v/>
      </c>
      <c r="H856" s="18" t="str">
        <f t="shared" si="40"/>
        <v/>
      </c>
      <c r="L856" s="2" t="str">
        <f t="shared" si="41"/>
        <v/>
      </c>
      <c r="M856" s="19" t="str">
        <f>IF(G856="","",IF(G856="PAR",SUMIF(Synthése!$F$3:$F$25,Données!C856,Synthése!$H$3:$H$25),SUMIF(Synthése!$F$3:$F$25,Données!C856,Synthése!$I$3:$I$25)))</f>
        <v/>
      </c>
    </row>
    <row r="857" spans="7:13" x14ac:dyDescent="0.25">
      <c r="G857" t="str">
        <f t="shared" si="39"/>
        <v/>
      </c>
      <c r="H857" s="18" t="str">
        <f t="shared" si="40"/>
        <v/>
      </c>
      <c r="L857" s="2" t="str">
        <f t="shared" si="41"/>
        <v/>
      </c>
      <c r="M857" s="19" t="str">
        <f>IF(G857="","",IF(G857="PAR",SUMIF(Synthése!$F$3:$F$25,Données!C857,Synthése!$H$3:$H$25),SUMIF(Synthése!$F$3:$F$25,Données!C857,Synthése!$I$3:$I$25)))</f>
        <v/>
      </c>
    </row>
    <row r="858" spans="7:13" x14ac:dyDescent="0.25">
      <c r="G858" t="str">
        <f t="shared" si="39"/>
        <v/>
      </c>
      <c r="H858" s="18" t="str">
        <f t="shared" si="40"/>
        <v/>
      </c>
      <c r="L858" s="2" t="str">
        <f t="shared" si="41"/>
        <v/>
      </c>
      <c r="M858" s="19" t="str">
        <f>IF(G858="","",IF(G858="PAR",SUMIF(Synthése!$F$3:$F$25,Données!C858,Synthése!$H$3:$H$25),SUMIF(Synthése!$F$3:$F$25,Données!C858,Synthése!$I$3:$I$25)))</f>
        <v/>
      </c>
    </row>
    <row r="859" spans="7:13" x14ac:dyDescent="0.25">
      <c r="G859" t="str">
        <f t="shared" si="39"/>
        <v/>
      </c>
      <c r="H859" s="18" t="str">
        <f t="shared" si="40"/>
        <v/>
      </c>
      <c r="L859" s="2" t="str">
        <f t="shared" si="41"/>
        <v/>
      </c>
      <c r="M859" s="19" t="str">
        <f>IF(G859="","",IF(G859="PAR",SUMIF(Synthése!$F$3:$F$25,Données!C859,Synthése!$H$3:$H$25),SUMIF(Synthése!$F$3:$F$25,Données!C859,Synthése!$I$3:$I$25)))</f>
        <v/>
      </c>
    </row>
    <row r="860" spans="7:13" x14ac:dyDescent="0.25">
      <c r="G860" t="str">
        <f t="shared" si="39"/>
        <v/>
      </c>
      <c r="H860" s="18" t="str">
        <f t="shared" si="40"/>
        <v/>
      </c>
      <c r="L860" s="2" t="str">
        <f t="shared" si="41"/>
        <v/>
      </c>
      <c r="M860" s="19" t="str">
        <f>IF(G860="","",IF(G860="PAR",SUMIF(Synthése!$F$3:$F$25,Données!C860,Synthése!$H$3:$H$25),SUMIF(Synthése!$F$3:$F$25,Données!C860,Synthése!$I$3:$I$25)))</f>
        <v/>
      </c>
    </row>
    <row r="861" spans="7:13" x14ac:dyDescent="0.25">
      <c r="G861" t="str">
        <f t="shared" si="39"/>
        <v/>
      </c>
      <c r="H861" s="18" t="str">
        <f t="shared" si="40"/>
        <v/>
      </c>
      <c r="L861" s="2" t="str">
        <f t="shared" si="41"/>
        <v/>
      </c>
      <c r="M861" s="19" t="str">
        <f>IF(G861="","",IF(G861="PAR",SUMIF(Synthése!$F$3:$F$25,Données!C861,Synthése!$H$3:$H$25),SUMIF(Synthése!$F$3:$F$25,Données!C861,Synthése!$I$3:$I$25)))</f>
        <v/>
      </c>
    </row>
    <row r="862" spans="7:13" x14ac:dyDescent="0.25">
      <c r="G862" t="str">
        <f t="shared" si="39"/>
        <v/>
      </c>
      <c r="H862" s="18" t="str">
        <f t="shared" si="40"/>
        <v/>
      </c>
      <c r="L862" s="2" t="str">
        <f t="shared" si="41"/>
        <v/>
      </c>
      <c r="M862" s="19" t="str">
        <f>IF(G862="","",IF(G862="PAR",SUMIF(Synthése!$F$3:$F$25,Données!C862,Synthése!$H$3:$H$25),SUMIF(Synthése!$F$3:$F$25,Données!C862,Synthése!$I$3:$I$25)))</f>
        <v/>
      </c>
    </row>
    <row r="863" spans="7:13" x14ac:dyDescent="0.25">
      <c r="G863" t="str">
        <f t="shared" si="39"/>
        <v/>
      </c>
      <c r="H863" s="18" t="str">
        <f t="shared" si="40"/>
        <v/>
      </c>
      <c r="L863" s="2" t="str">
        <f t="shared" si="41"/>
        <v/>
      </c>
      <c r="M863" s="19" t="str">
        <f>IF(G863="","",IF(G863="PAR",SUMIF(Synthése!$F$3:$F$25,Données!C863,Synthése!$H$3:$H$25),SUMIF(Synthése!$F$3:$F$25,Données!C863,Synthése!$I$3:$I$25)))</f>
        <v/>
      </c>
    </row>
    <row r="864" spans="7:13" x14ac:dyDescent="0.25">
      <c r="G864" t="str">
        <f t="shared" si="39"/>
        <v/>
      </c>
      <c r="H864" s="18" t="str">
        <f t="shared" si="40"/>
        <v/>
      </c>
      <c r="L864" s="2" t="str">
        <f t="shared" si="41"/>
        <v/>
      </c>
      <c r="M864" s="19" t="str">
        <f>IF(G864="","",IF(G864="PAR",SUMIF(Synthése!$F$3:$F$25,Données!C864,Synthése!$H$3:$H$25),SUMIF(Synthése!$F$3:$F$25,Données!C864,Synthése!$I$3:$I$25)))</f>
        <v/>
      </c>
    </row>
    <row r="865" spans="7:13" x14ac:dyDescent="0.25">
      <c r="G865" t="str">
        <f t="shared" si="39"/>
        <v/>
      </c>
      <c r="H865" s="18" t="str">
        <f t="shared" si="40"/>
        <v/>
      </c>
      <c r="L865" s="2" t="str">
        <f t="shared" si="41"/>
        <v/>
      </c>
      <c r="M865" s="19" t="str">
        <f>IF(G865="","",IF(G865="PAR",SUMIF(Synthése!$F$3:$F$25,Données!C865,Synthése!$H$3:$H$25),SUMIF(Synthése!$F$3:$F$25,Données!C865,Synthése!$I$3:$I$25)))</f>
        <v/>
      </c>
    </row>
    <row r="866" spans="7:13" x14ac:dyDescent="0.25">
      <c r="G866" t="str">
        <f t="shared" si="39"/>
        <v/>
      </c>
      <c r="H866" s="18" t="str">
        <f t="shared" si="40"/>
        <v/>
      </c>
      <c r="L866" s="2" t="str">
        <f t="shared" si="41"/>
        <v/>
      </c>
      <c r="M866" s="19" t="str">
        <f>IF(G866="","",IF(G866="PAR",SUMIF(Synthése!$F$3:$F$25,Données!C866,Synthése!$H$3:$H$25),SUMIF(Synthése!$F$3:$F$25,Données!C866,Synthése!$I$3:$I$25)))</f>
        <v/>
      </c>
    </row>
    <row r="867" spans="7:13" x14ac:dyDescent="0.25">
      <c r="G867" t="str">
        <f t="shared" si="39"/>
        <v/>
      </c>
      <c r="H867" s="18" t="str">
        <f t="shared" si="40"/>
        <v/>
      </c>
      <c r="L867" s="2" t="str">
        <f t="shared" si="41"/>
        <v/>
      </c>
      <c r="M867" s="19" t="str">
        <f>IF(G867="","",IF(G867="PAR",SUMIF(Synthése!$F$3:$F$25,Données!C867,Synthése!$H$3:$H$25),SUMIF(Synthése!$F$3:$F$25,Données!C867,Synthése!$I$3:$I$25)))</f>
        <v/>
      </c>
    </row>
    <row r="868" spans="7:13" x14ac:dyDescent="0.25">
      <c r="G868" t="str">
        <f t="shared" si="39"/>
        <v/>
      </c>
      <c r="H868" s="18" t="str">
        <f t="shared" si="40"/>
        <v/>
      </c>
      <c r="L868" s="2" t="str">
        <f t="shared" si="41"/>
        <v/>
      </c>
      <c r="M868" s="19" t="str">
        <f>IF(G868="","",IF(G868="PAR",SUMIF(Synthése!$F$3:$F$25,Données!C868,Synthése!$H$3:$H$25),SUMIF(Synthése!$F$3:$F$25,Données!C868,Synthése!$I$3:$I$25)))</f>
        <v/>
      </c>
    </row>
    <row r="869" spans="7:13" x14ac:dyDescent="0.25">
      <c r="G869" t="str">
        <f t="shared" si="39"/>
        <v/>
      </c>
      <c r="H869" s="18" t="str">
        <f t="shared" si="40"/>
        <v/>
      </c>
      <c r="L869" s="2" t="str">
        <f t="shared" si="41"/>
        <v/>
      </c>
      <c r="M869" s="19" t="str">
        <f>IF(G869="","",IF(G869="PAR",SUMIF(Synthése!$F$3:$F$25,Données!C869,Synthése!$H$3:$H$25),SUMIF(Synthése!$F$3:$F$25,Données!C869,Synthése!$I$3:$I$25)))</f>
        <v/>
      </c>
    </row>
    <row r="870" spans="7:13" x14ac:dyDescent="0.25">
      <c r="G870" t="str">
        <f t="shared" si="39"/>
        <v/>
      </c>
      <c r="H870" s="18" t="str">
        <f t="shared" si="40"/>
        <v/>
      </c>
      <c r="L870" s="2" t="str">
        <f t="shared" si="41"/>
        <v/>
      </c>
      <c r="M870" s="19" t="str">
        <f>IF(G870="","",IF(G870="PAR",SUMIF(Synthése!$F$3:$F$25,Données!C870,Synthése!$H$3:$H$25),SUMIF(Synthése!$F$3:$F$25,Données!C870,Synthése!$I$3:$I$25)))</f>
        <v/>
      </c>
    </row>
    <row r="871" spans="7:13" x14ac:dyDescent="0.25">
      <c r="G871" t="str">
        <f t="shared" si="39"/>
        <v/>
      </c>
      <c r="H871" s="18" t="str">
        <f t="shared" si="40"/>
        <v/>
      </c>
      <c r="L871" s="2" t="str">
        <f t="shared" si="41"/>
        <v/>
      </c>
      <c r="M871" s="19" t="str">
        <f>IF(G871="","",IF(G871="PAR",SUMIF(Synthése!$F$3:$F$25,Données!C871,Synthése!$H$3:$H$25),SUMIF(Synthése!$F$3:$F$25,Données!C871,Synthése!$I$3:$I$25)))</f>
        <v/>
      </c>
    </row>
    <row r="872" spans="7:13" x14ac:dyDescent="0.25">
      <c r="G872" t="str">
        <f t="shared" si="39"/>
        <v/>
      </c>
      <c r="H872" s="18" t="str">
        <f t="shared" si="40"/>
        <v/>
      </c>
      <c r="L872" s="2" t="str">
        <f t="shared" si="41"/>
        <v/>
      </c>
      <c r="M872" s="19" t="str">
        <f>IF(G872="","",IF(G872="PAR",SUMIF(Synthése!$F$3:$F$25,Données!C872,Synthése!$H$3:$H$25),SUMIF(Synthése!$F$3:$F$25,Données!C872,Synthése!$I$3:$I$25)))</f>
        <v/>
      </c>
    </row>
    <row r="873" spans="7:13" x14ac:dyDescent="0.25">
      <c r="G873" t="str">
        <f t="shared" si="39"/>
        <v/>
      </c>
      <c r="H873" s="18" t="str">
        <f t="shared" si="40"/>
        <v/>
      </c>
      <c r="L873" s="2" t="str">
        <f t="shared" si="41"/>
        <v/>
      </c>
      <c r="M873" s="19" t="str">
        <f>IF(G873="","",IF(G873="PAR",SUMIF(Synthése!$F$3:$F$25,Données!C873,Synthése!$H$3:$H$25),SUMIF(Synthése!$F$3:$F$25,Données!C873,Synthése!$I$3:$I$25)))</f>
        <v/>
      </c>
    </row>
    <row r="874" spans="7:13" x14ac:dyDescent="0.25">
      <c r="G874" t="str">
        <f t="shared" si="39"/>
        <v/>
      </c>
      <c r="H874" s="18" t="str">
        <f t="shared" si="40"/>
        <v/>
      </c>
      <c r="L874" s="2" t="str">
        <f t="shared" si="41"/>
        <v/>
      </c>
      <c r="M874" s="19" t="str">
        <f>IF(G874="","",IF(G874="PAR",SUMIF(Synthése!$F$3:$F$25,Données!C874,Synthése!$H$3:$H$25),SUMIF(Synthése!$F$3:$F$25,Données!C874,Synthése!$I$3:$I$25)))</f>
        <v/>
      </c>
    </row>
    <row r="875" spans="7:13" x14ac:dyDescent="0.25">
      <c r="G875" t="str">
        <f t="shared" si="39"/>
        <v/>
      </c>
      <c r="H875" s="18" t="str">
        <f t="shared" si="40"/>
        <v/>
      </c>
      <c r="L875" s="2" t="str">
        <f t="shared" si="41"/>
        <v/>
      </c>
      <c r="M875" s="19" t="str">
        <f>IF(G875="","",IF(G875="PAR",SUMIF(Synthése!$F$3:$F$25,Données!C875,Synthése!$H$3:$H$25),SUMIF(Synthése!$F$3:$F$25,Données!C875,Synthése!$I$3:$I$25)))</f>
        <v/>
      </c>
    </row>
    <row r="876" spans="7:13" x14ac:dyDescent="0.25">
      <c r="G876" t="str">
        <f t="shared" si="39"/>
        <v/>
      </c>
      <c r="H876" s="18" t="str">
        <f t="shared" si="40"/>
        <v/>
      </c>
      <c r="L876" s="2" t="str">
        <f t="shared" si="41"/>
        <v/>
      </c>
      <c r="M876" s="19" t="str">
        <f>IF(G876="","",IF(G876="PAR",SUMIF(Synthése!$F$3:$F$25,Données!C876,Synthése!$H$3:$H$25),SUMIF(Synthése!$F$3:$F$25,Données!C876,Synthése!$I$3:$I$25)))</f>
        <v/>
      </c>
    </row>
    <row r="877" spans="7:13" x14ac:dyDescent="0.25">
      <c r="G877" t="str">
        <f t="shared" si="39"/>
        <v/>
      </c>
      <c r="H877" s="18" t="str">
        <f t="shared" si="40"/>
        <v/>
      </c>
      <c r="L877" s="2" t="str">
        <f t="shared" si="41"/>
        <v/>
      </c>
      <c r="M877" s="19" t="str">
        <f>IF(G877="","",IF(G877="PAR",SUMIF(Synthése!$F$3:$F$25,Données!C877,Synthése!$H$3:$H$25),SUMIF(Synthése!$F$3:$F$25,Données!C877,Synthése!$I$3:$I$25)))</f>
        <v/>
      </c>
    </row>
    <row r="878" spans="7:13" x14ac:dyDescent="0.25">
      <c r="G878" t="str">
        <f t="shared" si="39"/>
        <v/>
      </c>
      <c r="H878" s="18" t="str">
        <f t="shared" si="40"/>
        <v/>
      </c>
      <c r="L878" s="2" t="str">
        <f t="shared" si="41"/>
        <v/>
      </c>
      <c r="M878" s="19" t="str">
        <f>IF(G878="","",IF(G878="PAR",SUMIF(Synthése!$F$3:$F$25,Données!C878,Synthése!$H$3:$H$25),SUMIF(Synthése!$F$3:$F$25,Données!C878,Synthése!$I$3:$I$25)))</f>
        <v/>
      </c>
    </row>
    <row r="879" spans="7:13" x14ac:dyDescent="0.25">
      <c r="G879" t="str">
        <f t="shared" si="39"/>
        <v/>
      </c>
      <c r="H879" s="18" t="str">
        <f t="shared" si="40"/>
        <v/>
      </c>
      <c r="L879" s="2" t="str">
        <f t="shared" si="41"/>
        <v/>
      </c>
      <c r="M879" s="19" t="str">
        <f>IF(G879="","",IF(G879="PAR",SUMIF(Synthése!$F$3:$F$25,Données!C879,Synthése!$H$3:$H$25),SUMIF(Synthése!$F$3:$F$25,Données!C879,Synthése!$I$3:$I$25)))</f>
        <v/>
      </c>
    </row>
    <row r="880" spans="7:13" x14ac:dyDescent="0.25">
      <c r="G880" t="str">
        <f t="shared" si="39"/>
        <v/>
      </c>
      <c r="H880" s="18" t="str">
        <f t="shared" si="40"/>
        <v/>
      </c>
      <c r="L880" s="2" t="str">
        <f t="shared" si="41"/>
        <v/>
      </c>
      <c r="M880" s="19" t="str">
        <f>IF(G880="","",IF(G880="PAR",SUMIF(Synthése!$F$3:$F$25,Données!C880,Synthése!$H$3:$H$25),SUMIF(Synthése!$F$3:$F$25,Données!C880,Synthése!$I$3:$I$25)))</f>
        <v/>
      </c>
    </row>
    <row r="881" spans="7:13" x14ac:dyDescent="0.25">
      <c r="G881" t="str">
        <f t="shared" si="39"/>
        <v/>
      </c>
      <c r="H881" s="18" t="str">
        <f t="shared" si="40"/>
        <v/>
      </c>
      <c r="L881" s="2" t="str">
        <f t="shared" si="41"/>
        <v/>
      </c>
      <c r="M881" s="19" t="str">
        <f>IF(G881="","",IF(G881="PAR",SUMIF(Synthése!$F$3:$F$25,Données!C881,Synthése!$H$3:$H$25),SUMIF(Synthése!$F$3:$F$25,Données!C881,Synthése!$I$3:$I$25)))</f>
        <v/>
      </c>
    </row>
    <row r="882" spans="7:13" x14ac:dyDescent="0.25">
      <c r="G882" t="str">
        <f t="shared" si="39"/>
        <v/>
      </c>
      <c r="H882" s="18" t="str">
        <f t="shared" si="40"/>
        <v/>
      </c>
      <c r="L882" s="2" t="str">
        <f t="shared" si="41"/>
        <v/>
      </c>
      <c r="M882" s="19" t="str">
        <f>IF(G882="","",IF(G882="PAR",SUMIF(Synthése!$F$3:$F$25,Données!C882,Synthése!$H$3:$H$25),SUMIF(Synthése!$F$3:$F$25,Données!C882,Synthése!$I$3:$I$25)))</f>
        <v/>
      </c>
    </row>
    <row r="883" spans="7:13" x14ac:dyDescent="0.25">
      <c r="G883" t="str">
        <f t="shared" si="39"/>
        <v/>
      </c>
      <c r="H883" s="18" t="str">
        <f t="shared" si="40"/>
        <v/>
      </c>
      <c r="L883" s="2" t="str">
        <f t="shared" si="41"/>
        <v/>
      </c>
      <c r="M883" s="19" t="str">
        <f>IF(G883="","",IF(G883="PAR",SUMIF(Synthése!$F$3:$F$25,Données!C883,Synthése!$H$3:$H$25),SUMIF(Synthése!$F$3:$F$25,Données!C883,Synthése!$I$3:$I$25)))</f>
        <v/>
      </c>
    </row>
    <row r="884" spans="7:13" x14ac:dyDescent="0.25">
      <c r="G884" t="str">
        <f t="shared" si="39"/>
        <v/>
      </c>
      <c r="H884" s="18" t="str">
        <f t="shared" si="40"/>
        <v/>
      </c>
      <c r="L884" s="2" t="str">
        <f t="shared" si="41"/>
        <v/>
      </c>
      <c r="M884" s="19" t="str">
        <f>IF(G884="","",IF(G884="PAR",SUMIF(Synthése!$F$3:$F$25,Données!C884,Synthése!$H$3:$H$25),SUMIF(Synthése!$F$3:$F$25,Données!C884,Synthése!$I$3:$I$25)))</f>
        <v/>
      </c>
    </row>
    <row r="885" spans="7:13" x14ac:dyDescent="0.25">
      <c r="G885" t="str">
        <f t="shared" si="39"/>
        <v/>
      </c>
      <c r="H885" s="18" t="str">
        <f t="shared" si="40"/>
        <v/>
      </c>
      <c r="L885" s="2" t="str">
        <f t="shared" si="41"/>
        <v/>
      </c>
      <c r="M885" s="19" t="str">
        <f>IF(G885="","",IF(G885="PAR",SUMIF(Synthése!$F$3:$F$25,Données!C885,Synthése!$H$3:$H$25),SUMIF(Synthése!$F$3:$F$25,Données!C885,Synthése!$I$3:$I$25)))</f>
        <v/>
      </c>
    </row>
    <row r="886" spans="7:13" x14ac:dyDescent="0.25">
      <c r="G886" t="str">
        <f t="shared" si="39"/>
        <v/>
      </c>
      <c r="H886" s="18" t="str">
        <f t="shared" si="40"/>
        <v/>
      </c>
      <c r="L886" s="2" t="str">
        <f t="shared" si="41"/>
        <v/>
      </c>
      <c r="M886" s="19" t="str">
        <f>IF(G886="","",IF(G886="PAR",SUMIF(Synthése!$F$3:$F$25,Données!C886,Synthése!$H$3:$H$25),SUMIF(Synthése!$F$3:$F$25,Données!C886,Synthése!$I$3:$I$25)))</f>
        <v/>
      </c>
    </row>
    <row r="887" spans="7:13" x14ac:dyDescent="0.25">
      <c r="G887" t="str">
        <f t="shared" si="39"/>
        <v/>
      </c>
      <c r="H887" s="18" t="str">
        <f t="shared" si="40"/>
        <v/>
      </c>
      <c r="L887" s="2" t="str">
        <f t="shared" si="41"/>
        <v/>
      </c>
      <c r="M887" s="19" t="str">
        <f>IF(G887="","",IF(G887="PAR",SUMIF(Synthése!$F$3:$F$25,Données!C887,Synthése!$H$3:$H$25),SUMIF(Synthése!$F$3:$F$25,Données!C887,Synthése!$I$3:$I$25)))</f>
        <v/>
      </c>
    </row>
    <row r="888" spans="7:13" x14ac:dyDescent="0.25">
      <c r="G888" t="str">
        <f t="shared" si="39"/>
        <v/>
      </c>
      <c r="H888" s="18" t="str">
        <f t="shared" si="40"/>
        <v/>
      </c>
      <c r="L888" s="2" t="str">
        <f t="shared" si="41"/>
        <v/>
      </c>
      <c r="M888" s="19" t="str">
        <f>IF(G888="","",IF(G888="PAR",SUMIF(Synthése!$F$3:$F$25,Données!C888,Synthése!$H$3:$H$25),SUMIF(Synthése!$F$3:$F$25,Données!C888,Synthése!$I$3:$I$25)))</f>
        <v/>
      </c>
    </row>
    <row r="889" spans="7:13" x14ac:dyDescent="0.25">
      <c r="G889" t="str">
        <f t="shared" si="39"/>
        <v/>
      </c>
      <c r="H889" s="18" t="str">
        <f t="shared" si="40"/>
        <v/>
      </c>
      <c r="L889" s="2" t="str">
        <f t="shared" si="41"/>
        <v/>
      </c>
      <c r="M889" s="19" t="str">
        <f>IF(G889="","",IF(G889="PAR",SUMIF(Synthése!$F$3:$F$25,Données!C889,Synthése!$H$3:$H$25),SUMIF(Synthése!$F$3:$F$25,Données!C889,Synthése!$I$3:$I$25)))</f>
        <v/>
      </c>
    </row>
    <row r="890" spans="7:13" x14ac:dyDescent="0.25">
      <c r="G890" t="str">
        <f t="shared" si="39"/>
        <v/>
      </c>
      <c r="H890" s="18" t="str">
        <f t="shared" si="40"/>
        <v/>
      </c>
      <c r="L890" s="2" t="str">
        <f t="shared" si="41"/>
        <v/>
      </c>
      <c r="M890" s="19" t="str">
        <f>IF(G890="","",IF(G890="PAR",SUMIF(Synthése!$F$3:$F$25,Données!C890,Synthése!$H$3:$H$25),SUMIF(Synthése!$F$3:$F$25,Données!C890,Synthése!$I$3:$I$25)))</f>
        <v/>
      </c>
    </row>
    <row r="891" spans="7:13" x14ac:dyDescent="0.25">
      <c r="G891" t="str">
        <f t="shared" si="39"/>
        <v/>
      </c>
      <c r="H891" s="18" t="str">
        <f t="shared" si="40"/>
        <v/>
      </c>
      <c r="L891" s="2" t="str">
        <f t="shared" si="41"/>
        <v/>
      </c>
      <c r="M891" s="19" t="str">
        <f>IF(G891="","",IF(G891="PAR",SUMIF(Synthése!$F$3:$F$25,Données!C891,Synthése!$H$3:$H$25),SUMIF(Synthése!$F$3:$F$25,Données!C891,Synthése!$I$3:$I$25)))</f>
        <v/>
      </c>
    </row>
    <row r="892" spans="7:13" x14ac:dyDescent="0.25">
      <c r="G892" t="str">
        <f t="shared" si="39"/>
        <v/>
      </c>
      <c r="H892" s="18" t="str">
        <f t="shared" si="40"/>
        <v/>
      </c>
      <c r="L892" s="2" t="str">
        <f t="shared" si="41"/>
        <v/>
      </c>
      <c r="M892" s="19" t="str">
        <f>IF(G892="","",IF(G892="PAR",SUMIF(Synthése!$F$3:$F$25,Données!C892,Synthése!$H$3:$H$25),SUMIF(Synthése!$F$3:$F$25,Données!C892,Synthése!$I$3:$I$25)))</f>
        <v/>
      </c>
    </row>
    <row r="893" spans="7:13" x14ac:dyDescent="0.25">
      <c r="G893" t="str">
        <f t="shared" si="39"/>
        <v/>
      </c>
      <c r="H893" s="18" t="str">
        <f t="shared" si="40"/>
        <v/>
      </c>
      <c r="L893" s="2" t="str">
        <f t="shared" si="41"/>
        <v/>
      </c>
      <c r="M893" s="19" t="str">
        <f>IF(G893="","",IF(G893="PAR",SUMIF(Synthése!$F$3:$F$25,Données!C893,Synthése!$H$3:$H$25),SUMIF(Synthése!$F$3:$F$25,Données!C893,Synthése!$I$3:$I$25)))</f>
        <v/>
      </c>
    </row>
    <row r="894" spans="7:13" x14ac:dyDescent="0.25">
      <c r="G894" t="str">
        <f t="shared" si="39"/>
        <v/>
      </c>
      <c r="H894" s="18" t="str">
        <f t="shared" si="40"/>
        <v/>
      </c>
      <c r="L894" s="2" t="str">
        <f t="shared" si="41"/>
        <v/>
      </c>
      <c r="M894" s="19" t="str">
        <f>IF(G894="","",IF(G894="PAR",SUMIF(Synthése!$F$3:$F$25,Données!C894,Synthése!$H$3:$H$25),SUMIF(Synthése!$F$3:$F$25,Données!C894,Synthése!$I$3:$I$25)))</f>
        <v/>
      </c>
    </row>
    <row r="895" spans="7:13" x14ac:dyDescent="0.25">
      <c r="G895" t="str">
        <f t="shared" si="39"/>
        <v/>
      </c>
      <c r="H895" s="18" t="str">
        <f t="shared" si="40"/>
        <v/>
      </c>
      <c r="L895" s="2" t="str">
        <f t="shared" si="41"/>
        <v/>
      </c>
      <c r="M895" s="19" t="str">
        <f>IF(G895="","",IF(G895="PAR",SUMIF(Synthése!$F$3:$F$25,Données!C895,Synthése!$H$3:$H$25),SUMIF(Synthése!$F$3:$F$25,Données!C895,Synthése!$I$3:$I$25)))</f>
        <v/>
      </c>
    </row>
    <row r="896" spans="7:13" x14ac:dyDescent="0.25">
      <c r="G896" t="str">
        <f t="shared" si="39"/>
        <v/>
      </c>
      <c r="H896" s="18" t="str">
        <f t="shared" si="40"/>
        <v/>
      </c>
      <c r="L896" s="2" t="str">
        <f t="shared" si="41"/>
        <v/>
      </c>
      <c r="M896" s="19" t="str">
        <f>IF(G896="","",IF(G896="PAR",SUMIF(Synthése!$F$3:$F$25,Données!C896,Synthése!$H$3:$H$25),SUMIF(Synthése!$F$3:$F$25,Données!C896,Synthése!$I$3:$I$25)))</f>
        <v/>
      </c>
    </row>
    <row r="897" spans="7:13" x14ac:dyDescent="0.25">
      <c r="G897" t="str">
        <f t="shared" si="39"/>
        <v/>
      </c>
      <c r="H897" s="18" t="str">
        <f t="shared" si="40"/>
        <v/>
      </c>
      <c r="L897" s="2" t="str">
        <f t="shared" si="41"/>
        <v/>
      </c>
      <c r="M897" s="19" t="str">
        <f>IF(G897="","",IF(G897="PAR",SUMIF(Synthése!$F$3:$F$25,Données!C897,Synthése!$H$3:$H$25),SUMIF(Synthése!$F$3:$F$25,Données!C897,Synthése!$I$3:$I$25)))</f>
        <v/>
      </c>
    </row>
    <row r="898" spans="7:13" x14ac:dyDescent="0.25">
      <c r="G898" t="str">
        <f t="shared" si="39"/>
        <v/>
      </c>
      <c r="H898" s="18" t="str">
        <f t="shared" si="40"/>
        <v/>
      </c>
      <c r="L898" s="2" t="str">
        <f t="shared" si="41"/>
        <v/>
      </c>
      <c r="M898" s="19" t="str">
        <f>IF(G898="","",IF(G898="PAR",SUMIF(Synthése!$F$3:$F$25,Données!C898,Synthése!$H$3:$H$25),SUMIF(Synthése!$F$3:$F$25,Données!C898,Synthése!$I$3:$I$25)))</f>
        <v/>
      </c>
    </row>
    <row r="899" spans="7:13" x14ac:dyDescent="0.25">
      <c r="G899" t="str">
        <f t="shared" si="39"/>
        <v/>
      </c>
      <c r="H899" s="18" t="str">
        <f t="shared" si="40"/>
        <v/>
      </c>
      <c r="L899" s="2" t="str">
        <f t="shared" si="41"/>
        <v/>
      </c>
      <c r="M899" s="19" t="str">
        <f>IF(G899="","",IF(G899="PAR",SUMIF(Synthése!$F$3:$F$25,Données!C899,Synthése!$H$3:$H$25),SUMIF(Synthése!$F$3:$F$25,Données!C899,Synthése!$I$3:$I$25)))</f>
        <v/>
      </c>
    </row>
    <row r="900" spans="7:13" x14ac:dyDescent="0.25">
      <c r="G900" t="str">
        <f t="shared" si="39"/>
        <v/>
      </c>
      <c r="H900" s="18" t="str">
        <f t="shared" si="40"/>
        <v/>
      </c>
      <c r="L900" s="2" t="str">
        <f t="shared" si="41"/>
        <v/>
      </c>
      <c r="M900" s="19" t="str">
        <f>IF(G900="","",IF(G900="PAR",SUMIF(Synthése!$F$3:$F$25,Données!C900,Synthése!$H$3:$H$25),SUMIF(Synthése!$F$3:$F$25,Données!C900,Synthése!$I$3:$I$25)))</f>
        <v/>
      </c>
    </row>
    <row r="901" spans="7:13" x14ac:dyDescent="0.25">
      <c r="G901" t="str">
        <f t="shared" ref="G901:G964" si="42">IF(E901&gt;0,"PAR",IF(F901&gt;0,"PANR",""))</f>
        <v/>
      </c>
      <c r="H901" s="18" t="str">
        <f t="shared" ref="H901:H964" si="43">IF(G901="","",IF(G901="PAR",ROUND(M901/E901,2),ROUND(M901/F901,2)))</f>
        <v/>
      </c>
      <c r="L901" s="2" t="str">
        <f t="shared" ref="L901:L964" si="44">IF(K901="","",LEN(K901)-LEN(SUBSTITUTE(K901,"-",""))+1)</f>
        <v/>
      </c>
      <c r="M901" s="19" t="str">
        <f>IF(G901="","",IF(G901="PAR",SUMIF(Synthése!$F$3:$F$25,Données!C901,Synthése!$H$3:$H$25),SUMIF(Synthése!$F$3:$F$25,Données!C901,Synthése!$I$3:$I$25)))</f>
        <v/>
      </c>
    </row>
    <row r="902" spans="7:13" x14ac:dyDescent="0.25">
      <c r="G902" t="str">
        <f t="shared" si="42"/>
        <v/>
      </c>
      <c r="H902" s="18" t="str">
        <f t="shared" si="43"/>
        <v/>
      </c>
      <c r="L902" s="2" t="str">
        <f t="shared" si="44"/>
        <v/>
      </c>
      <c r="M902" s="19" t="str">
        <f>IF(G902="","",IF(G902="PAR",SUMIF(Synthése!$F$3:$F$25,Données!C902,Synthése!$H$3:$H$25),SUMIF(Synthése!$F$3:$F$25,Données!C902,Synthése!$I$3:$I$25)))</f>
        <v/>
      </c>
    </row>
    <row r="903" spans="7:13" x14ac:dyDescent="0.25">
      <c r="G903" t="str">
        <f t="shared" si="42"/>
        <v/>
      </c>
      <c r="H903" s="18" t="str">
        <f t="shared" si="43"/>
        <v/>
      </c>
      <c r="L903" s="2" t="str">
        <f t="shared" si="44"/>
        <v/>
      </c>
      <c r="M903" s="19" t="str">
        <f>IF(G903="","",IF(G903="PAR",SUMIF(Synthése!$F$3:$F$25,Données!C903,Synthése!$H$3:$H$25),SUMIF(Synthése!$F$3:$F$25,Données!C903,Synthése!$I$3:$I$25)))</f>
        <v/>
      </c>
    </row>
    <row r="904" spans="7:13" x14ac:dyDescent="0.25">
      <c r="G904" t="str">
        <f t="shared" si="42"/>
        <v/>
      </c>
      <c r="H904" s="18" t="str">
        <f t="shared" si="43"/>
        <v/>
      </c>
      <c r="L904" s="2" t="str">
        <f t="shared" si="44"/>
        <v/>
      </c>
      <c r="M904" s="19" t="str">
        <f>IF(G904="","",IF(G904="PAR",SUMIF(Synthése!$F$3:$F$25,Données!C904,Synthése!$H$3:$H$25),SUMIF(Synthése!$F$3:$F$25,Données!C904,Synthése!$I$3:$I$25)))</f>
        <v/>
      </c>
    </row>
    <row r="905" spans="7:13" x14ac:dyDescent="0.25">
      <c r="G905" t="str">
        <f t="shared" si="42"/>
        <v/>
      </c>
      <c r="H905" s="18" t="str">
        <f t="shared" si="43"/>
        <v/>
      </c>
      <c r="L905" s="2" t="str">
        <f t="shared" si="44"/>
        <v/>
      </c>
      <c r="M905" s="19" t="str">
        <f>IF(G905="","",IF(G905="PAR",SUMIF(Synthése!$F$3:$F$25,Données!C905,Synthése!$H$3:$H$25),SUMIF(Synthése!$F$3:$F$25,Données!C905,Synthése!$I$3:$I$25)))</f>
        <v/>
      </c>
    </row>
    <row r="906" spans="7:13" x14ac:dyDescent="0.25">
      <c r="G906" t="str">
        <f t="shared" si="42"/>
        <v/>
      </c>
      <c r="H906" s="18" t="str">
        <f t="shared" si="43"/>
        <v/>
      </c>
      <c r="L906" s="2" t="str">
        <f t="shared" si="44"/>
        <v/>
      </c>
      <c r="M906" s="19" t="str">
        <f>IF(G906="","",IF(G906="PAR",SUMIF(Synthése!$F$3:$F$25,Données!C906,Synthése!$H$3:$H$25),SUMIF(Synthése!$F$3:$F$25,Données!C906,Synthése!$I$3:$I$25)))</f>
        <v/>
      </c>
    </row>
    <row r="907" spans="7:13" x14ac:dyDescent="0.25">
      <c r="G907" t="str">
        <f t="shared" si="42"/>
        <v/>
      </c>
      <c r="H907" s="18" t="str">
        <f t="shared" si="43"/>
        <v/>
      </c>
      <c r="L907" s="2" t="str">
        <f t="shared" si="44"/>
        <v/>
      </c>
      <c r="M907" s="19" t="str">
        <f>IF(G907="","",IF(G907="PAR",SUMIF(Synthése!$F$3:$F$25,Données!C907,Synthése!$H$3:$H$25),SUMIF(Synthése!$F$3:$F$25,Données!C907,Synthése!$I$3:$I$25)))</f>
        <v/>
      </c>
    </row>
    <row r="908" spans="7:13" x14ac:dyDescent="0.25">
      <c r="G908" t="str">
        <f t="shared" si="42"/>
        <v/>
      </c>
      <c r="H908" s="18" t="str">
        <f t="shared" si="43"/>
        <v/>
      </c>
      <c r="L908" s="2" t="str">
        <f t="shared" si="44"/>
        <v/>
      </c>
      <c r="M908" s="19" t="str">
        <f>IF(G908="","",IF(G908="PAR",SUMIF(Synthése!$F$3:$F$25,Données!C908,Synthése!$H$3:$H$25),SUMIF(Synthése!$F$3:$F$25,Données!C908,Synthése!$I$3:$I$25)))</f>
        <v/>
      </c>
    </row>
    <row r="909" spans="7:13" x14ac:dyDescent="0.25">
      <c r="G909" t="str">
        <f t="shared" si="42"/>
        <v/>
      </c>
      <c r="H909" s="18" t="str">
        <f t="shared" si="43"/>
        <v/>
      </c>
      <c r="L909" s="2" t="str">
        <f t="shared" si="44"/>
        <v/>
      </c>
      <c r="M909" s="19" t="str">
        <f>IF(G909="","",IF(G909="PAR",SUMIF(Synthése!$F$3:$F$25,Données!C909,Synthése!$H$3:$H$25),SUMIF(Synthése!$F$3:$F$25,Données!C909,Synthése!$I$3:$I$25)))</f>
        <v/>
      </c>
    </row>
    <row r="910" spans="7:13" x14ac:dyDescent="0.25">
      <c r="G910" t="str">
        <f t="shared" si="42"/>
        <v/>
      </c>
      <c r="H910" s="18" t="str">
        <f t="shared" si="43"/>
        <v/>
      </c>
      <c r="L910" s="2" t="str">
        <f t="shared" si="44"/>
        <v/>
      </c>
      <c r="M910" s="19" t="str">
        <f>IF(G910="","",IF(G910="PAR",SUMIF(Synthése!$F$3:$F$25,Données!C910,Synthése!$H$3:$H$25),SUMIF(Synthése!$F$3:$F$25,Données!C910,Synthése!$I$3:$I$25)))</f>
        <v/>
      </c>
    </row>
    <row r="911" spans="7:13" x14ac:dyDescent="0.25">
      <c r="G911" t="str">
        <f t="shared" si="42"/>
        <v/>
      </c>
      <c r="H911" s="18" t="str">
        <f t="shared" si="43"/>
        <v/>
      </c>
      <c r="L911" s="2" t="str">
        <f t="shared" si="44"/>
        <v/>
      </c>
      <c r="M911" s="19" t="str">
        <f>IF(G911="","",IF(G911="PAR",SUMIF(Synthése!$F$3:$F$25,Données!C911,Synthése!$H$3:$H$25),SUMIF(Synthése!$F$3:$F$25,Données!C911,Synthése!$I$3:$I$25)))</f>
        <v/>
      </c>
    </row>
    <row r="912" spans="7:13" x14ac:dyDescent="0.25">
      <c r="G912" t="str">
        <f t="shared" si="42"/>
        <v/>
      </c>
      <c r="H912" s="18" t="str">
        <f t="shared" si="43"/>
        <v/>
      </c>
      <c r="L912" s="2" t="str">
        <f t="shared" si="44"/>
        <v/>
      </c>
      <c r="M912" s="19" t="str">
        <f>IF(G912="","",IF(G912="PAR",SUMIF(Synthése!$F$3:$F$25,Données!C912,Synthése!$H$3:$H$25),SUMIF(Synthése!$F$3:$F$25,Données!C912,Synthése!$I$3:$I$25)))</f>
        <v/>
      </c>
    </row>
    <row r="913" spans="7:13" x14ac:dyDescent="0.25">
      <c r="G913" t="str">
        <f t="shared" si="42"/>
        <v/>
      </c>
      <c r="H913" s="18" t="str">
        <f t="shared" si="43"/>
        <v/>
      </c>
      <c r="L913" s="2" t="str">
        <f t="shared" si="44"/>
        <v/>
      </c>
      <c r="M913" s="19" t="str">
        <f>IF(G913="","",IF(G913="PAR",SUMIF(Synthése!$F$3:$F$25,Données!C913,Synthése!$H$3:$H$25),SUMIF(Synthése!$F$3:$F$25,Données!C913,Synthése!$I$3:$I$25)))</f>
        <v/>
      </c>
    </row>
    <row r="914" spans="7:13" x14ac:dyDescent="0.25">
      <c r="G914" t="str">
        <f t="shared" si="42"/>
        <v/>
      </c>
      <c r="H914" s="18" t="str">
        <f t="shared" si="43"/>
        <v/>
      </c>
      <c r="L914" s="2" t="str">
        <f t="shared" si="44"/>
        <v/>
      </c>
      <c r="M914" s="19" t="str">
        <f>IF(G914="","",IF(G914="PAR",SUMIF(Synthése!$F$3:$F$25,Données!C914,Synthése!$H$3:$H$25),SUMIF(Synthése!$F$3:$F$25,Données!C914,Synthése!$I$3:$I$25)))</f>
        <v/>
      </c>
    </row>
    <row r="915" spans="7:13" x14ac:dyDescent="0.25">
      <c r="G915" t="str">
        <f t="shared" si="42"/>
        <v/>
      </c>
      <c r="H915" s="18" t="str">
        <f t="shared" si="43"/>
        <v/>
      </c>
      <c r="L915" s="2" t="str">
        <f t="shared" si="44"/>
        <v/>
      </c>
      <c r="M915" s="19" t="str">
        <f>IF(G915="","",IF(G915="PAR",SUMIF(Synthése!$F$3:$F$25,Données!C915,Synthése!$H$3:$H$25),SUMIF(Synthése!$F$3:$F$25,Données!C915,Synthése!$I$3:$I$25)))</f>
        <v/>
      </c>
    </row>
    <row r="916" spans="7:13" x14ac:dyDescent="0.25">
      <c r="G916" t="str">
        <f t="shared" si="42"/>
        <v/>
      </c>
      <c r="H916" s="18" t="str">
        <f t="shared" si="43"/>
        <v/>
      </c>
      <c r="L916" s="2" t="str">
        <f t="shared" si="44"/>
        <v/>
      </c>
      <c r="M916" s="19" t="str">
        <f>IF(G916="","",IF(G916="PAR",SUMIF(Synthése!$F$3:$F$25,Données!C916,Synthése!$H$3:$H$25),SUMIF(Synthése!$F$3:$F$25,Données!C916,Synthése!$I$3:$I$25)))</f>
        <v/>
      </c>
    </row>
    <row r="917" spans="7:13" x14ac:dyDescent="0.25">
      <c r="G917" t="str">
        <f t="shared" si="42"/>
        <v/>
      </c>
      <c r="H917" s="18" t="str">
        <f t="shared" si="43"/>
        <v/>
      </c>
      <c r="L917" s="2" t="str">
        <f t="shared" si="44"/>
        <v/>
      </c>
      <c r="M917" s="19" t="str">
        <f>IF(G917="","",IF(G917="PAR",SUMIF(Synthése!$F$3:$F$25,Données!C917,Synthése!$H$3:$H$25),SUMIF(Synthése!$F$3:$F$25,Données!C917,Synthése!$I$3:$I$25)))</f>
        <v/>
      </c>
    </row>
    <row r="918" spans="7:13" x14ac:dyDescent="0.25">
      <c r="G918" t="str">
        <f t="shared" si="42"/>
        <v/>
      </c>
      <c r="H918" s="18" t="str">
        <f t="shared" si="43"/>
        <v/>
      </c>
      <c r="L918" s="2" t="str">
        <f t="shared" si="44"/>
        <v/>
      </c>
      <c r="M918" s="19" t="str">
        <f>IF(G918="","",IF(G918="PAR",SUMIF(Synthése!$F$3:$F$25,Données!C918,Synthése!$H$3:$H$25),SUMIF(Synthése!$F$3:$F$25,Données!C918,Synthése!$I$3:$I$25)))</f>
        <v/>
      </c>
    </row>
    <row r="919" spans="7:13" x14ac:dyDescent="0.25">
      <c r="G919" t="str">
        <f t="shared" si="42"/>
        <v/>
      </c>
      <c r="H919" s="18" t="str">
        <f t="shared" si="43"/>
        <v/>
      </c>
      <c r="L919" s="2" t="str">
        <f t="shared" si="44"/>
        <v/>
      </c>
      <c r="M919" s="19" t="str">
        <f>IF(G919="","",IF(G919="PAR",SUMIF(Synthése!$F$3:$F$25,Données!C919,Synthése!$H$3:$H$25),SUMIF(Synthése!$F$3:$F$25,Données!C919,Synthése!$I$3:$I$25)))</f>
        <v/>
      </c>
    </row>
    <row r="920" spans="7:13" x14ac:dyDescent="0.25">
      <c r="G920" t="str">
        <f t="shared" si="42"/>
        <v/>
      </c>
      <c r="H920" s="18" t="str">
        <f t="shared" si="43"/>
        <v/>
      </c>
      <c r="L920" s="2" t="str">
        <f t="shared" si="44"/>
        <v/>
      </c>
      <c r="M920" s="19" t="str">
        <f>IF(G920="","",IF(G920="PAR",SUMIF(Synthése!$F$3:$F$25,Données!C920,Synthése!$H$3:$H$25),SUMIF(Synthése!$F$3:$F$25,Données!C920,Synthése!$I$3:$I$25)))</f>
        <v/>
      </c>
    </row>
    <row r="921" spans="7:13" x14ac:dyDescent="0.25">
      <c r="G921" t="str">
        <f t="shared" si="42"/>
        <v/>
      </c>
      <c r="H921" s="18" t="str">
        <f t="shared" si="43"/>
        <v/>
      </c>
      <c r="L921" s="2" t="str">
        <f t="shared" si="44"/>
        <v/>
      </c>
      <c r="M921" s="19" t="str">
        <f>IF(G921="","",IF(G921="PAR",SUMIF(Synthése!$F$3:$F$25,Données!C921,Synthése!$H$3:$H$25),SUMIF(Synthése!$F$3:$F$25,Données!C921,Synthése!$I$3:$I$25)))</f>
        <v/>
      </c>
    </row>
    <row r="922" spans="7:13" x14ac:dyDescent="0.25">
      <c r="G922" t="str">
        <f t="shared" si="42"/>
        <v/>
      </c>
      <c r="H922" s="18" t="str">
        <f t="shared" si="43"/>
        <v/>
      </c>
      <c r="L922" s="2" t="str">
        <f t="shared" si="44"/>
        <v/>
      </c>
      <c r="M922" s="19" t="str">
        <f>IF(G922="","",IF(G922="PAR",SUMIF(Synthése!$F$3:$F$25,Données!C922,Synthése!$H$3:$H$25),SUMIF(Synthése!$F$3:$F$25,Données!C922,Synthése!$I$3:$I$25)))</f>
        <v/>
      </c>
    </row>
    <row r="923" spans="7:13" x14ac:dyDescent="0.25">
      <c r="G923" t="str">
        <f t="shared" si="42"/>
        <v/>
      </c>
      <c r="H923" s="18" t="str">
        <f t="shared" si="43"/>
        <v/>
      </c>
      <c r="L923" s="2" t="str">
        <f t="shared" si="44"/>
        <v/>
      </c>
      <c r="M923" s="19" t="str">
        <f>IF(G923="","",IF(G923="PAR",SUMIF(Synthése!$F$3:$F$25,Données!C923,Synthése!$H$3:$H$25),SUMIF(Synthése!$F$3:$F$25,Données!C923,Synthése!$I$3:$I$25)))</f>
        <v/>
      </c>
    </row>
    <row r="924" spans="7:13" x14ac:dyDescent="0.25">
      <c r="G924" t="str">
        <f t="shared" si="42"/>
        <v/>
      </c>
      <c r="H924" s="18" t="str">
        <f t="shared" si="43"/>
        <v/>
      </c>
      <c r="L924" s="2" t="str">
        <f t="shared" si="44"/>
        <v/>
      </c>
      <c r="M924" s="19" t="str">
        <f>IF(G924="","",IF(G924="PAR",SUMIF(Synthése!$F$3:$F$25,Données!C924,Synthése!$H$3:$H$25),SUMIF(Synthése!$F$3:$F$25,Données!C924,Synthése!$I$3:$I$25)))</f>
        <v/>
      </c>
    </row>
    <row r="925" spans="7:13" x14ac:dyDescent="0.25">
      <c r="G925" t="str">
        <f t="shared" si="42"/>
        <v/>
      </c>
      <c r="H925" s="18" t="str">
        <f t="shared" si="43"/>
        <v/>
      </c>
      <c r="L925" s="2" t="str">
        <f t="shared" si="44"/>
        <v/>
      </c>
      <c r="M925" s="19" t="str">
        <f>IF(G925="","",IF(G925="PAR",SUMIF(Synthése!$F$3:$F$25,Données!C925,Synthése!$H$3:$H$25),SUMIF(Synthése!$F$3:$F$25,Données!C925,Synthése!$I$3:$I$25)))</f>
        <v/>
      </c>
    </row>
    <row r="926" spans="7:13" x14ac:dyDescent="0.25">
      <c r="G926" t="str">
        <f t="shared" si="42"/>
        <v/>
      </c>
      <c r="H926" s="18" t="str">
        <f t="shared" si="43"/>
        <v/>
      </c>
      <c r="L926" s="2" t="str">
        <f t="shared" si="44"/>
        <v/>
      </c>
      <c r="M926" s="19" t="str">
        <f>IF(G926="","",IF(G926="PAR",SUMIF(Synthése!$F$3:$F$25,Données!C926,Synthése!$H$3:$H$25),SUMIF(Synthése!$F$3:$F$25,Données!C926,Synthése!$I$3:$I$25)))</f>
        <v/>
      </c>
    </row>
    <row r="927" spans="7:13" x14ac:dyDescent="0.25">
      <c r="G927" t="str">
        <f t="shared" si="42"/>
        <v/>
      </c>
      <c r="H927" s="18" t="str">
        <f t="shared" si="43"/>
        <v/>
      </c>
      <c r="L927" s="2" t="str">
        <f t="shared" si="44"/>
        <v/>
      </c>
      <c r="M927" s="19" t="str">
        <f>IF(G927="","",IF(G927="PAR",SUMIF(Synthése!$F$3:$F$25,Données!C927,Synthése!$H$3:$H$25),SUMIF(Synthése!$F$3:$F$25,Données!C927,Synthése!$I$3:$I$25)))</f>
        <v/>
      </c>
    </row>
    <row r="928" spans="7:13" x14ac:dyDescent="0.25">
      <c r="G928" t="str">
        <f t="shared" si="42"/>
        <v/>
      </c>
      <c r="H928" s="18" t="str">
        <f t="shared" si="43"/>
        <v/>
      </c>
      <c r="L928" s="2" t="str">
        <f t="shared" si="44"/>
        <v/>
      </c>
      <c r="M928" s="19" t="str">
        <f>IF(G928="","",IF(G928="PAR",SUMIF(Synthése!$F$3:$F$25,Données!C928,Synthése!$H$3:$H$25),SUMIF(Synthése!$F$3:$F$25,Données!C928,Synthése!$I$3:$I$25)))</f>
        <v/>
      </c>
    </row>
    <row r="929" spans="7:13" x14ac:dyDescent="0.25">
      <c r="G929" t="str">
        <f t="shared" si="42"/>
        <v/>
      </c>
      <c r="H929" s="18" t="str">
        <f t="shared" si="43"/>
        <v/>
      </c>
      <c r="L929" s="2" t="str">
        <f t="shared" si="44"/>
        <v/>
      </c>
      <c r="M929" s="19" t="str">
        <f>IF(G929="","",IF(G929="PAR",SUMIF(Synthése!$F$3:$F$25,Données!C929,Synthése!$H$3:$H$25),SUMIF(Synthése!$F$3:$F$25,Données!C929,Synthése!$I$3:$I$25)))</f>
        <v/>
      </c>
    </row>
    <row r="930" spans="7:13" x14ac:dyDescent="0.25">
      <c r="G930" t="str">
        <f t="shared" si="42"/>
        <v/>
      </c>
      <c r="H930" s="18" t="str">
        <f t="shared" si="43"/>
        <v/>
      </c>
      <c r="L930" s="2" t="str">
        <f t="shared" si="44"/>
        <v/>
      </c>
      <c r="M930" s="19" t="str">
        <f>IF(G930="","",IF(G930="PAR",SUMIF(Synthése!$F$3:$F$25,Données!C930,Synthése!$H$3:$H$25),SUMIF(Synthése!$F$3:$F$25,Données!C930,Synthése!$I$3:$I$25)))</f>
        <v/>
      </c>
    </row>
    <row r="931" spans="7:13" x14ac:dyDescent="0.25">
      <c r="G931" t="str">
        <f t="shared" si="42"/>
        <v/>
      </c>
      <c r="H931" s="18" t="str">
        <f t="shared" si="43"/>
        <v/>
      </c>
      <c r="L931" s="2" t="str">
        <f t="shared" si="44"/>
        <v/>
      </c>
      <c r="M931" s="19" t="str">
        <f>IF(G931="","",IF(G931="PAR",SUMIF(Synthése!$F$3:$F$25,Données!C931,Synthése!$H$3:$H$25),SUMIF(Synthése!$F$3:$F$25,Données!C931,Synthése!$I$3:$I$25)))</f>
        <v/>
      </c>
    </row>
    <row r="932" spans="7:13" x14ac:dyDescent="0.25">
      <c r="G932" t="str">
        <f t="shared" si="42"/>
        <v/>
      </c>
      <c r="H932" s="18" t="str">
        <f t="shared" si="43"/>
        <v/>
      </c>
      <c r="L932" s="2" t="str">
        <f t="shared" si="44"/>
        <v/>
      </c>
      <c r="M932" s="19" t="str">
        <f>IF(G932="","",IF(G932="PAR",SUMIF(Synthése!$F$3:$F$25,Données!C932,Synthése!$H$3:$H$25),SUMIF(Synthése!$F$3:$F$25,Données!C932,Synthése!$I$3:$I$25)))</f>
        <v/>
      </c>
    </row>
    <row r="933" spans="7:13" x14ac:dyDescent="0.25">
      <c r="G933" t="str">
        <f t="shared" si="42"/>
        <v/>
      </c>
      <c r="H933" s="18" t="str">
        <f t="shared" si="43"/>
        <v/>
      </c>
      <c r="L933" s="2" t="str">
        <f t="shared" si="44"/>
        <v/>
      </c>
      <c r="M933" s="19" t="str">
        <f>IF(G933="","",IF(G933="PAR",SUMIF(Synthése!$F$3:$F$25,Données!C933,Synthése!$H$3:$H$25),SUMIF(Synthése!$F$3:$F$25,Données!C933,Synthése!$I$3:$I$25)))</f>
        <v/>
      </c>
    </row>
    <row r="934" spans="7:13" x14ac:dyDescent="0.25">
      <c r="G934" t="str">
        <f t="shared" si="42"/>
        <v/>
      </c>
      <c r="H934" s="18" t="str">
        <f t="shared" si="43"/>
        <v/>
      </c>
      <c r="L934" s="2" t="str">
        <f t="shared" si="44"/>
        <v/>
      </c>
      <c r="M934" s="19" t="str">
        <f>IF(G934="","",IF(G934="PAR",SUMIF(Synthése!$F$3:$F$25,Données!C934,Synthése!$H$3:$H$25),SUMIF(Synthése!$F$3:$F$25,Données!C934,Synthése!$I$3:$I$25)))</f>
        <v/>
      </c>
    </row>
    <row r="935" spans="7:13" x14ac:dyDescent="0.25">
      <c r="G935" t="str">
        <f t="shared" si="42"/>
        <v/>
      </c>
      <c r="H935" s="18" t="str">
        <f t="shared" si="43"/>
        <v/>
      </c>
      <c r="L935" s="2" t="str">
        <f t="shared" si="44"/>
        <v/>
      </c>
      <c r="M935" s="19" t="str">
        <f>IF(G935="","",IF(G935="PAR",SUMIF(Synthése!$F$3:$F$25,Données!C935,Synthése!$H$3:$H$25),SUMIF(Synthése!$F$3:$F$25,Données!C935,Synthése!$I$3:$I$25)))</f>
        <v/>
      </c>
    </row>
    <row r="936" spans="7:13" x14ac:dyDescent="0.25">
      <c r="G936" t="str">
        <f t="shared" si="42"/>
        <v/>
      </c>
      <c r="H936" s="18" t="str">
        <f t="shared" si="43"/>
        <v/>
      </c>
      <c r="L936" s="2" t="str">
        <f t="shared" si="44"/>
        <v/>
      </c>
      <c r="M936" s="19" t="str">
        <f>IF(G936="","",IF(G936="PAR",SUMIF(Synthése!$F$3:$F$25,Données!C936,Synthése!$H$3:$H$25),SUMIF(Synthése!$F$3:$F$25,Données!C936,Synthése!$I$3:$I$25)))</f>
        <v/>
      </c>
    </row>
    <row r="937" spans="7:13" x14ac:dyDescent="0.25">
      <c r="G937" t="str">
        <f t="shared" si="42"/>
        <v/>
      </c>
      <c r="H937" s="18" t="str">
        <f t="shared" si="43"/>
        <v/>
      </c>
      <c r="L937" s="2" t="str">
        <f t="shared" si="44"/>
        <v/>
      </c>
      <c r="M937" s="19" t="str">
        <f>IF(G937="","",IF(G937="PAR",SUMIF(Synthése!$F$3:$F$25,Données!C937,Synthése!$H$3:$H$25),SUMIF(Synthése!$F$3:$F$25,Données!C937,Synthése!$I$3:$I$25)))</f>
        <v/>
      </c>
    </row>
    <row r="938" spans="7:13" x14ac:dyDescent="0.25">
      <c r="G938" t="str">
        <f t="shared" si="42"/>
        <v/>
      </c>
      <c r="H938" s="18" t="str">
        <f t="shared" si="43"/>
        <v/>
      </c>
      <c r="L938" s="2" t="str">
        <f t="shared" si="44"/>
        <v/>
      </c>
      <c r="M938" s="19" t="str">
        <f>IF(G938="","",IF(G938="PAR",SUMIF(Synthése!$F$3:$F$25,Données!C938,Synthése!$H$3:$H$25),SUMIF(Synthése!$F$3:$F$25,Données!C938,Synthése!$I$3:$I$25)))</f>
        <v/>
      </c>
    </row>
    <row r="939" spans="7:13" x14ac:dyDescent="0.25">
      <c r="G939" t="str">
        <f t="shared" si="42"/>
        <v/>
      </c>
      <c r="H939" s="18" t="str">
        <f t="shared" si="43"/>
        <v/>
      </c>
      <c r="L939" s="2" t="str">
        <f t="shared" si="44"/>
        <v/>
      </c>
      <c r="M939" s="19" t="str">
        <f>IF(G939="","",IF(G939="PAR",SUMIF(Synthése!$F$3:$F$25,Données!C939,Synthése!$H$3:$H$25),SUMIF(Synthése!$F$3:$F$25,Données!C939,Synthése!$I$3:$I$25)))</f>
        <v/>
      </c>
    </row>
    <row r="940" spans="7:13" x14ac:dyDescent="0.25">
      <c r="G940" t="str">
        <f t="shared" si="42"/>
        <v/>
      </c>
      <c r="H940" s="18" t="str">
        <f t="shared" si="43"/>
        <v/>
      </c>
      <c r="L940" s="2" t="str">
        <f t="shared" si="44"/>
        <v/>
      </c>
      <c r="M940" s="19" t="str">
        <f>IF(G940="","",IF(G940="PAR",SUMIF(Synthése!$F$3:$F$25,Données!C940,Synthése!$H$3:$H$25),SUMIF(Synthése!$F$3:$F$25,Données!C940,Synthése!$I$3:$I$25)))</f>
        <v/>
      </c>
    </row>
    <row r="941" spans="7:13" x14ac:dyDescent="0.25">
      <c r="G941" t="str">
        <f t="shared" si="42"/>
        <v/>
      </c>
      <c r="H941" s="18" t="str">
        <f t="shared" si="43"/>
        <v/>
      </c>
      <c r="L941" s="2" t="str">
        <f t="shared" si="44"/>
        <v/>
      </c>
      <c r="M941" s="19" t="str">
        <f>IF(G941="","",IF(G941="PAR",SUMIF(Synthése!$F$3:$F$25,Données!C941,Synthése!$H$3:$H$25),SUMIF(Synthése!$F$3:$F$25,Données!C941,Synthése!$I$3:$I$25)))</f>
        <v/>
      </c>
    </row>
    <row r="942" spans="7:13" x14ac:dyDescent="0.25">
      <c r="G942" t="str">
        <f t="shared" si="42"/>
        <v/>
      </c>
      <c r="H942" s="18" t="str">
        <f t="shared" si="43"/>
        <v/>
      </c>
      <c r="L942" s="2" t="str">
        <f t="shared" si="44"/>
        <v/>
      </c>
      <c r="M942" s="19" t="str">
        <f>IF(G942="","",IF(G942="PAR",SUMIF(Synthése!$F$3:$F$25,Données!C942,Synthése!$H$3:$H$25),SUMIF(Synthése!$F$3:$F$25,Données!C942,Synthése!$I$3:$I$25)))</f>
        <v/>
      </c>
    </row>
    <row r="943" spans="7:13" x14ac:dyDescent="0.25">
      <c r="G943" t="str">
        <f t="shared" si="42"/>
        <v/>
      </c>
      <c r="H943" s="18" t="str">
        <f t="shared" si="43"/>
        <v/>
      </c>
      <c r="L943" s="2" t="str">
        <f t="shared" si="44"/>
        <v/>
      </c>
      <c r="M943" s="19" t="str">
        <f>IF(G943="","",IF(G943="PAR",SUMIF(Synthése!$F$3:$F$25,Données!C943,Synthése!$H$3:$H$25),SUMIF(Synthése!$F$3:$F$25,Données!C943,Synthése!$I$3:$I$25)))</f>
        <v/>
      </c>
    </row>
    <row r="944" spans="7:13" x14ac:dyDescent="0.25">
      <c r="G944" t="str">
        <f t="shared" si="42"/>
        <v/>
      </c>
      <c r="H944" s="18" t="str">
        <f t="shared" si="43"/>
        <v/>
      </c>
      <c r="L944" s="2" t="str">
        <f t="shared" si="44"/>
        <v/>
      </c>
      <c r="M944" s="19" t="str">
        <f>IF(G944="","",IF(G944="PAR",SUMIF(Synthése!$F$3:$F$25,Données!C944,Synthése!$H$3:$H$25),SUMIF(Synthése!$F$3:$F$25,Données!C944,Synthése!$I$3:$I$25)))</f>
        <v/>
      </c>
    </row>
    <row r="945" spans="7:13" x14ac:dyDescent="0.25">
      <c r="G945" t="str">
        <f t="shared" si="42"/>
        <v/>
      </c>
      <c r="H945" s="18" t="str">
        <f t="shared" si="43"/>
        <v/>
      </c>
      <c r="L945" s="2" t="str">
        <f t="shared" si="44"/>
        <v/>
      </c>
      <c r="M945" s="19" t="str">
        <f>IF(G945="","",IF(G945="PAR",SUMIF(Synthése!$F$3:$F$25,Données!C945,Synthése!$H$3:$H$25),SUMIF(Synthése!$F$3:$F$25,Données!C945,Synthése!$I$3:$I$25)))</f>
        <v/>
      </c>
    </row>
    <row r="946" spans="7:13" x14ac:dyDescent="0.25">
      <c r="G946" t="str">
        <f t="shared" si="42"/>
        <v/>
      </c>
      <c r="H946" s="18" t="str">
        <f t="shared" si="43"/>
        <v/>
      </c>
      <c r="L946" s="2" t="str">
        <f t="shared" si="44"/>
        <v/>
      </c>
      <c r="M946" s="19" t="str">
        <f>IF(G946="","",IF(G946="PAR",SUMIF(Synthése!$F$3:$F$25,Données!C946,Synthése!$H$3:$H$25),SUMIF(Synthése!$F$3:$F$25,Données!C946,Synthése!$I$3:$I$25)))</f>
        <v/>
      </c>
    </row>
    <row r="947" spans="7:13" x14ac:dyDescent="0.25">
      <c r="G947" t="str">
        <f t="shared" si="42"/>
        <v/>
      </c>
      <c r="H947" s="18" t="str">
        <f t="shared" si="43"/>
        <v/>
      </c>
      <c r="L947" s="2" t="str">
        <f t="shared" si="44"/>
        <v/>
      </c>
      <c r="M947" s="19" t="str">
        <f>IF(G947="","",IF(G947="PAR",SUMIF(Synthése!$F$3:$F$25,Données!C947,Synthése!$H$3:$H$25),SUMIF(Synthése!$F$3:$F$25,Données!C947,Synthése!$I$3:$I$25)))</f>
        <v/>
      </c>
    </row>
    <row r="948" spans="7:13" x14ac:dyDescent="0.25">
      <c r="G948" t="str">
        <f t="shared" si="42"/>
        <v/>
      </c>
      <c r="H948" s="18" t="str">
        <f t="shared" si="43"/>
        <v/>
      </c>
      <c r="L948" s="2" t="str">
        <f t="shared" si="44"/>
        <v/>
      </c>
      <c r="M948" s="19" t="str">
        <f>IF(G948="","",IF(G948="PAR",SUMIF(Synthése!$F$3:$F$25,Données!C948,Synthése!$H$3:$H$25),SUMIF(Synthése!$F$3:$F$25,Données!C948,Synthése!$I$3:$I$25)))</f>
        <v/>
      </c>
    </row>
    <row r="949" spans="7:13" x14ac:dyDescent="0.25">
      <c r="G949" t="str">
        <f t="shared" si="42"/>
        <v/>
      </c>
      <c r="H949" s="18" t="str">
        <f t="shared" si="43"/>
        <v/>
      </c>
      <c r="L949" s="2" t="str">
        <f t="shared" si="44"/>
        <v/>
      </c>
      <c r="M949" s="19" t="str">
        <f>IF(G949="","",IF(G949="PAR",SUMIF(Synthése!$F$3:$F$25,Données!C949,Synthése!$H$3:$H$25),SUMIF(Synthése!$F$3:$F$25,Données!C949,Synthése!$I$3:$I$25)))</f>
        <v/>
      </c>
    </row>
    <row r="950" spans="7:13" x14ac:dyDescent="0.25">
      <c r="G950" t="str">
        <f t="shared" si="42"/>
        <v/>
      </c>
      <c r="H950" s="18" t="str">
        <f t="shared" si="43"/>
        <v/>
      </c>
      <c r="L950" s="2" t="str">
        <f t="shared" si="44"/>
        <v/>
      </c>
      <c r="M950" s="19" t="str">
        <f>IF(G950="","",IF(G950="PAR",SUMIF(Synthése!$F$3:$F$25,Données!C950,Synthése!$H$3:$H$25),SUMIF(Synthése!$F$3:$F$25,Données!C950,Synthése!$I$3:$I$25)))</f>
        <v/>
      </c>
    </row>
    <row r="951" spans="7:13" x14ac:dyDescent="0.25">
      <c r="G951" t="str">
        <f t="shared" si="42"/>
        <v/>
      </c>
      <c r="H951" s="18" t="str">
        <f t="shared" si="43"/>
        <v/>
      </c>
      <c r="L951" s="2" t="str">
        <f t="shared" si="44"/>
        <v/>
      </c>
      <c r="M951" s="19" t="str">
        <f>IF(G951="","",IF(G951="PAR",SUMIF(Synthése!$F$3:$F$25,Données!C951,Synthése!$H$3:$H$25),SUMIF(Synthése!$F$3:$F$25,Données!C951,Synthése!$I$3:$I$25)))</f>
        <v/>
      </c>
    </row>
    <row r="952" spans="7:13" x14ac:dyDescent="0.25">
      <c r="G952" t="str">
        <f t="shared" si="42"/>
        <v/>
      </c>
      <c r="H952" s="18" t="str">
        <f t="shared" si="43"/>
        <v/>
      </c>
      <c r="L952" s="2" t="str">
        <f t="shared" si="44"/>
        <v/>
      </c>
      <c r="M952" s="19" t="str">
        <f>IF(G952="","",IF(G952="PAR",SUMIF(Synthése!$F$3:$F$25,Données!C952,Synthése!$H$3:$H$25),SUMIF(Synthése!$F$3:$F$25,Données!C952,Synthése!$I$3:$I$25)))</f>
        <v/>
      </c>
    </row>
    <row r="953" spans="7:13" x14ac:dyDescent="0.25">
      <c r="G953" t="str">
        <f t="shared" si="42"/>
        <v/>
      </c>
      <c r="H953" s="18" t="str">
        <f t="shared" si="43"/>
        <v/>
      </c>
      <c r="L953" s="2" t="str">
        <f t="shared" si="44"/>
        <v/>
      </c>
      <c r="M953" s="19" t="str">
        <f>IF(G953="","",IF(G953="PAR",SUMIF(Synthése!$F$3:$F$25,Données!C953,Synthése!$H$3:$H$25),SUMIF(Synthése!$F$3:$F$25,Données!C953,Synthése!$I$3:$I$25)))</f>
        <v/>
      </c>
    </row>
    <row r="954" spans="7:13" x14ac:dyDescent="0.25">
      <c r="G954" t="str">
        <f t="shared" si="42"/>
        <v/>
      </c>
      <c r="H954" s="18" t="str">
        <f t="shared" si="43"/>
        <v/>
      </c>
      <c r="L954" s="2" t="str">
        <f t="shared" si="44"/>
        <v/>
      </c>
      <c r="M954" s="19" t="str">
        <f>IF(G954="","",IF(G954="PAR",SUMIF(Synthése!$F$3:$F$25,Données!C954,Synthése!$H$3:$H$25),SUMIF(Synthése!$F$3:$F$25,Données!C954,Synthése!$I$3:$I$25)))</f>
        <v/>
      </c>
    </row>
    <row r="955" spans="7:13" x14ac:dyDescent="0.25">
      <c r="G955" t="str">
        <f t="shared" si="42"/>
        <v/>
      </c>
      <c r="H955" s="18" t="str">
        <f t="shared" si="43"/>
        <v/>
      </c>
      <c r="L955" s="2" t="str">
        <f t="shared" si="44"/>
        <v/>
      </c>
      <c r="M955" s="19" t="str">
        <f>IF(G955="","",IF(G955="PAR",SUMIF(Synthése!$F$3:$F$25,Données!C955,Synthése!$H$3:$H$25),SUMIF(Synthése!$F$3:$F$25,Données!C955,Synthése!$I$3:$I$25)))</f>
        <v/>
      </c>
    </row>
    <row r="956" spans="7:13" x14ac:dyDescent="0.25">
      <c r="G956" t="str">
        <f t="shared" si="42"/>
        <v/>
      </c>
      <c r="H956" s="18" t="str">
        <f t="shared" si="43"/>
        <v/>
      </c>
      <c r="L956" s="2" t="str">
        <f t="shared" si="44"/>
        <v/>
      </c>
      <c r="M956" s="19" t="str">
        <f>IF(G956="","",IF(G956="PAR",SUMIF(Synthése!$F$3:$F$25,Données!C956,Synthése!$H$3:$H$25),SUMIF(Synthése!$F$3:$F$25,Données!C956,Synthése!$I$3:$I$25)))</f>
        <v/>
      </c>
    </row>
    <row r="957" spans="7:13" x14ac:dyDescent="0.25">
      <c r="G957" t="str">
        <f t="shared" si="42"/>
        <v/>
      </c>
      <c r="H957" s="18" t="str">
        <f t="shared" si="43"/>
        <v/>
      </c>
      <c r="L957" s="2" t="str">
        <f t="shared" si="44"/>
        <v/>
      </c>
      <c r="M957" s="19" t="str">
        <f>IF(G957="","",IF(G957="PAR",SUMIF(Synthése!$F$3:$F$25,Données!C957,Synthése!$H$3:$H$25),SUMIF(Synthése!$F$3:$F$25,Données!C957,Synthése!$I$3:$I$25)))</f>
        <v/>
      </c>
    </row>
    <row r="958" spans="7:13" x14ac:dyDescent="0.25">
      <c r="G958" t="str">
        <f t="shared" si="42"/>
        <v/>
      </c>
      <c r="H958" s="18" t="str">
        <f t="shared" si="43"/>
        <v/>
      </c>
      <c r="L958" s="2" t="str">
        <f t="shared" si="44"/>
        <v/>
      </c>
      <c r="M958" s="19" t="str">
        <f>IF(G958="","",IF(G958="PAR",SUMIF(Synthése!$F$3:$F$25,Données!C958,Synthése!$H$3:$H$25),SUMIF(Synthése!$F$3:$F$25,Données!C958,Synthése!$I$3:$I$25)))</f>
        <v/>
      </c>
    </row>
    <row r="959" spans="7:13" x14ac:dyDescent="0.25">
      <c r="G959" t="str">
        <f t="shared" si="42"/>
        <v/>
      </c>
      <c r="H959" s="18" t="str">
        <f t="shared" si="43"/>
        <v/>
      </c>
      <c r="L959" s="2" t="str">
        <f t="shared" si="44"/>
        <v/>
      </c>
      <c r="M959" s="19" t="str">
        <f>IF(G959="","",IF(G959="PAR",SUMIF(Synthése!$F$3:$F$25,Données!C959,Synthése!$H$3:$H$25),SUMIF(Synthése!$F$3:$F$25,Données!C959,Synthése!$I$3:$I$25)))</f>
        <v/>
      </c>
    </row>
    <row r="960" spans="7:13" x14ac:dyDescent="0.25">
      <c r="G960" t="str">
        <f t="shared" si="42"/>
        <v/>
      </c>
      <c r="H960" s="18" t="str">
        <f t="shared" si="43"/>
        <v/>
      </c>
      <c r="L960" s="2" t="str">
        <f t="shared" si="44"/>
        <v/>
      </c>
      <c r="M960" s="19" t="str">
        <f>IF(G960="","",IF(G960="PAR",SUMIF(Synthése!$F$3:$F$25,Données!C960,Synthése!$H$3:$H$25),SUMIF(Synthése!$F$3:$F$25,Données!C960,Synthése!$I$3:$I$25)))</f>
        <v/>
      </c>
    </row>
    <row r="961" spans="7:13" x14ac:dyDescent="0.25">
      <c r="G961" t="str">
        <f t="shared" si="42"/>
        <v/>
      </c>
      <c r="H961" s="18" t="str">
        <f t="shared" si="43"/>
        <v/>
      </c>
      <c r="L961" s="2" t="str">
        <f t="shared" si="44"/>
        <v/>
      </c>
      <c r="M961" s="19" t="str">
        <f>IF(G961="","",IF(G961="PAR",SUMIF(Synthése!$F$3:$F$25,Données!C961,Synthése!$H$3:$H$25),SUMIF(Synthése!$F$3:$F$25,Données!C961,Synthése!$I$3:$I$25)))</f>
        <v/>
      </c>
    </row>
    <row r="962" spans="7:13" x14ac:dyDescent="0.25">
      <c r="G962" t="str">
        <f t="shared" si="42"/>
        <v/>
      </c>
      <c r="H962" s="18" t="str">
        <f t="shared" si="43"/>
        <v/>
      </c>
      <c r="L962" s="2" t="str">
        <f t="shared" si="44"/>
        <v/>
      </c>
      <c r="M962" s="19" t="str">
        <f>IF(G962="","",IF(G962="PAR",SUMIF(Synthése!$F$3:$F$25,Données!C962,Synthése!$H$3:$H$25),SUMIF(Synthése!$F$3:$F$25,Données!C962,Synthése!$I$3:$I$25)))</f>
        <v/>
      </c>
    </row>
    <row r="963" spans="7:13" x14ac:dyDescent="0.25">
      <c r="G963" t="str">
        <f t="shared" si="42"/>
        <v/>
      </c>
      <c r="H963" s="18" t="str">
        <f t="shared" si="43"/>
        <v/>
      </c>
      <c r="L963" s="2" t="str">
        <f t="shared" si="44"/>
        <v/>
      </c>
      <c r="M963" s="19" t="str">
        <f>IF(G963="","",IF(G963="PAR",SUMIF(Synthése!$F$3:$F$25,Données!C963,Synthése!$H$3:$H$25),SUMIF(Synthése!$F$3:$F$25,Données!C963,Synthése!$I$3:$I$25)))</f>
        <v/>
      </c>
    </row>
    <row r="964" spans="7:13" x14ac:dyDescent="0.25">
      <c r="G964" t="str">
        <f t="shared" si="42"/>
        <v/>
      </c>
      <c r="H964" s="18" t="str">
        <f t="shared" si="43"/>
        <v/>
      </c>
      <c r="L964" s="2" t="str">
        <f t="shared" si="44"/>
        <v/>
      </c>
      <c r="M964" s="19" t="str">
        <f>IF(G964="","",IF(G964="PAR",SUMIF(Synthése!$F$3:$F$25,Données!C964,Synthése!$H$3:$H$25),SUMIF(Synthése!$F$3:$F$25,Données!C964,Synthése!$I$3:$I$25)))</f>
        <v/>
      </c>
    </row>
    <row r="965" spans="7:13" x14ac:dyDescent="0.25">
      <c r="G965" t="str">
        <f t="shared" ref="G965:G1028" si="45">IF(E965&gt;0,"PAR",IF(F965&gt;0,"PANR",""))</f>
        <v/>
      </c>
      <c r="H965" s="18" t="str">
        <f t="shared" ref="H965:H1028" si="46">IF(G965="","",IF(G965="PAR",ROUND(M965/E965,2),ROUND(M965/F965,2)))</f>
        <v/>
      </c>
      <c r="L965" s="2" t="str">
        <f t="shared" ref="L965:L1028" si="47">IF(K965="","",LEN(K965)-LEN(SUBSTITUTE(K965,"-",""))+1)</f>
        <v/>
      </c>
      <c r="M965" s="19" t="str">
        <f>IF(G965="","",IF(G965="PAR",SUMIF(Synthése!$F$3:$F$25,Données!C965,Synthése!$H$3:$H$25),SUMIF(Synthése!$F$3:$F$25,Données!C965,Synthése!$I$3:$I$25)))</f>
        <v/>
      </c>
    </row>
    <row r="966" spans="7:13" x14ac:dyDescent="0.25">
      <c r="G966" t="str">
        <f t="shared" si="45"/>
        <v/>
      </c>
      <c r="H966" s="18" t="str">
        <f t="shared" si="46"/>
        <v/>
      </c>
      <c r="L966" s="2" t="str">
        <f t="shared" si="47"/>
        <v/>
      </c>
      <c r="M966" s="19" t="str">
        <f>IF(G966="","",IF(G966="PAR",SUMIF(Synthése!$F$3:$F$25,Données!C966,Synthése!$H$3:$H$25),SUMIF(Synthése!$F$3:$F$25,Données!C966,Synthése!$I$3:$I$25)))</f>
        <v/>
      </c>
    </row>
    <row r="967" spans="7:13" x14ac:dyDescent="0.25">
      <c r="G967" t="str">
        <f t="shared" si="45"/>
        <v/>
      </c>
      <c r="H967" s="18" t="str">
        <f t="shared" si="46"/>
        <v/>
      </c>
      <c r="L967" s="2" t="str">
        <f t="shared" si="47"/>
        <v/>
      </c>
      <c r="M967" s="19" t="str">
        <f>IF(G967="","",IF(G967="PAR",SUMIF(Synthése!$F$3:$F$25,Données!C967,Synthése!$H$3:$H$25),SUMIF(Synthése!$F$3:$F$25,Données!C967,Synthése!$I$3:$I$25)))</f>
        <v/>
      </c>
    </row>
    <row r="968" spans="7:13" x14ac:dyDescent="0.25">
      <c r="G968" t="str">
        <f t="shared" si="45"/>
        <v/>
      </c>
      <c r="H968" s="18" t="str">
        <f t="shared" si="46"/>
        <v/>
      </c>
      <c r="L968" s="2" t="str">
        <f t="shared" si="47"/>
        <v/>
      </c>
      <c r="M968" s="19" t="str">
        <f>IF(G968="","",IF(G968="PAR",SUMIF(Synthése!$F$3:$F$25,Données!C968,Synthése!$H$3:$H$25),SUMIF(Synthése!$F$3:$F$25,Données!C968,Synthése!$I$3:$I$25)))</f>
        <v/>
      </c>
    </row>
    <row r="969" spans="7:13" x14ac:dyDescent="0.25">
      <c r="G969" t="str">
        <f t="shared" si="45"/>
        <v/>
      </c>
      <c r="H969" s="18" t="str">
        <f t="shared" si="46"/>
        <v/>
      </c>
      <c r="L969" s="2" t="str">
        <f t="shared" si="47"/>
        <v/>
      </c>
      <c r="M969" s="19" t="str">
        <f>IF(G969="","",IF(G969="PAR",SUMIF(Synthése!$F$3:$F$25,Données!C969,Synthése!$H$3:$H$25),SUMIF(Synthése!$F$3:$F$25,Données!C969,Synthése!$I$3:$I$25)))</f>
        <v/>
      </c>
    </row>
    <row r="970" spans="7:13" x14ac:dyDescent="0.25">
      <c r="G970" t="str">
        <f t="shared" si="45"/>
        <v/>
      </c>
      <c r="H970" s="18" t="str">
        <f t="shared" si="46"/>
        <v/>
      </c>
      <c r="L970" s="2" t="str">
        <f t="shared" si="47"/>
        <v/>
      </c>
      <c r="M970" s="19" t="str">
        <f>IF(G970="","",IF(G970="PAR",SUMIF(Synthése!$F$3:$F$25,Données!C970,Synthése!$H$3:$H$25),SUMIF(Synthése!$F$3:$F$25,Données!C970,Synthése!$I$3:$I$25)))</f>
        <v/>
      </c>
    </row>
    <row r="971" spans="7:13" x14ac:dyDescent="0.25">
      <c r="G971" t="str">
        <f t="shared" si="45"/>
        <v/>
      </c>
      <c r="H971" s="18" t="str">
        <f t="shared" si="46"/>
        <v/>
      </c>
      <c r="L971" s="2" t="str">
        <f t="shared" si="47"/>
        <v/>
      </c>
      <c r="M971" s="19" t="str">
        <f>IF(G971="","",IF(G971="PAR",SUMIF(Synthése!$F$3:$F$25,Données!C971,Synthése!$H$3:$H$25),SUMIF(Synthése!$F$3:$F$25,Données!C971,Synthése!$I$3:$I$25)))</f>
        <v/>
      </c>
    </row>
    <row r="972" spans="7:13" x14ac:dyDescent="0.25">
      <c r="G972" t="str">
        <f t="shared" si="45"/>
        <v/>
      </c>
      <c r="H972" s="18" t="str">
        <f t="shared" si="46"/>
        <v/>
      </c>
      <c r="L972" s="2" t="str">
        <f t="shared" si="47"/>
        <v/>
      </c>
      <c r="M972" s="19" t="str">
        <f>IF(G972="","",IF(G972="PAR",SUMIF(Synthése!$F$3:$F$25,Données!C972,Synthése!$H$3:$H$25),SUMIF(Synthése!$F$3:$F$25,Données!C972,Synthése!$I$3:$I$25)))</f>
        <v/>
      </c>
    </row>
    <row r="973" spans="7:13" x14ac:dyDescent="0.25">
      <c r="G973" t="str">
        <f t="shared" si="45"/>
        <v/>
      </c>
      <c r="H973" s="18" t="str">
        <f t="shared" si="46"/>
        <v/>
      </c>
      <c r="L973" s="2" t="str">
        <f t="shared" si="47"/>
        <v/>
      </c>
      <c r="M973" s="19" t="str">
        <f>IF(G973="","",IF(G973="PAR",SUMIF(Synthése!$F$3:$F$25,Données!C973,Synthése!$H$3:$H$25),SUMIF(Synthése!$F$3:$F$25,Données!C973,Synthése!$I$3:$I$25)))</f>
        <v/>
      </c>
    </row>
    <row r="974" spans="7:13" x14ac:dyDescent="0.25">
      <c r="G974" t="str">
        <f t="shared" si="45"/>
        <v/>
      </c>
      <c r="H974" s="18" t="str">
        <f t="shared" si="46"/>
        <v/>
      </c>
      <c r="L974" s="2" t="str">
        <f t="shared" si="47"/>
        <v/>
      </c>
      <c r="M974" s="19" t="str">
        <f>IF(G974="","",IF(G974="PAR",SUMIF(Synthése!$F$3:$F$25,Données!C974,Synthése!$H$3:$H$25),SUMIF(Synthése!$F$3:$F$25,Données!C974,Synthése!$I$3:$I$25)))</f>
        <v/>
      </c>
    </row>
    <row r="975" spans="7:13" x14ac:dyDescent="0.25">
      <c r="G975" t="str">
        <f t="shared" si="45"/>
        <v/>
      </c>
      <c r="H975" s="18" t="str">
        <f t="shared" si="46"/>
        <v/>
      </c>
      <c r="L975" s="2" t="str">
        <f t="shared" si="47"/>
        <v/>
      </c>
      <c r="M975" s="19" t="str">
        <f>IF(G975="","",IF(G975="PAR",SUMIF(Synthése!$F$3:$F$25,Données!C975,Synthése!$H$3:$H$25),SUMIF(Synthése!$F$3:$F$25,Données!C975,Synthése!$I$3:$I$25)))</f>
        <v/>
      </c>
    </row>
    <row r="976" spans="7:13" x14ac:dyDescent="0.25">
      <c r="G976" t="str">
        <f t="shared" si="45"/>
        <v/>
      </c>
      <c r="H976" s="18" t="str">
        <f t="shared" si="46"/>
        <v/>
      </c>
      <c r="L976" s="2" t="str">
        <f t="shared" si="47"/>
        <v/>
      </c>
      <c r="M976" s="19" t="str">
        <f>IF(G976="","",IF(G976="PAR",SUMIF(Synthése!$F$3:$F$25,Données!C976,Synthése!$H$3:$H$25),SUMIF(Synthése!$F$3:$F$25,Données!C976,Synthése!$I$3:$I$25)))</f>
        <v/>
      </c>
    </row>
    <row r="977" spans="7:13" x14ac:dyDescent="0.25">
      <c r="G977" t="str">
        <f t="shared" si="45"/>
        <v/>
      </c>
      <c r="H977" s="18" t="str">
        <f t="shared" si="46"/>
        <v/>
      </c>
      <c r="L977" s="2" t="str">
        <f t="shared" si="47"/>
        <v/>
      </c>
      <c r="M977" s="19" t="str">
        <f>IF(G977="","",IF(G977="PAR",SUMIF(Synthése!$F$3:$F$25,Données!C977,Synthése!$H$3:$H$25),SUMIF(Synthése!$F$3:$F$25,Données!C977,Synthése!$I$3:$I$25)))</f>
        <v/>
      </c>
    </row>
    <row r="978" spans="7:13" x14ac:dyDescent="0.25">
      <c r="G978" t="str">
        <f t="shared" si="45"/>
        <v/>
      </c>
      <c r="H978" s="18" t="str">
        <f t="shared" si="46"/>
        <v/>
      </c>
      <c r="L978" s="2" t="str">
        <f t="shared" si="47"/>
        <v/>
      </c>
      <c r="M978" s="19" t="str">
        <f>IF(G978="","",IF(G978="PAR",SUMIF(Synthése!$F$3:$F$25,Données!C978,Synthése!$H$3:$H$25),SUMIF(Synthése!$F$3:$F$25,Données!C978,Synthése!$I$3:$I$25)))</f>
        <v/>
      </c>
    </row>
    <row r="979" spans="7:13" x14ac:dyDescent="0.25">
      <c r="G979" t="str">
        <f t="shared" si="45"/>
        <v/>
      </c>
      <c r="H979" s="18" t="str">
        <f t="shared" si="46"/>
        <v/>
      </c>
      <c r="L979" s="2" t="str">
        <f t="shared" si="47"/>
        <v/>
      </c>
      <c r="M979" s="19" t="str">
        <f>IF(G979="","",IF(G979="PAR",SUMIF(Synthése!$F$3:$F$25,Données!C979,Synthése!$H$3:$H$25),SUMIF(Synthése!$F$3:$F$25,Données!C979,Synthése!$I$3:$I$25)))</f>
        <v/>
      </c>
    </row>
    <row r="980" spans="7:13" x14ac:dyDescent="0.25">
      <c r="G980" t="str">
        <f t="shared" si="45"/>
        <v/>
      </c>
      <c r="H980" s="18" t="str">
        <f t="shared" si="46"/>
        <v/>
      </c>
      <c r="L980" s="2" t="str">
        <f t="shared" si="47"/>
        <v/>
      </c>
      <c r="M980" s="19" t="str">
        <f>IF(G980="","",IF(G980="PAR",SUMIF(Synthése!$F$3:$F$25,Données!C980,Synthése!$H$3:$H$25),SUMIF(Synthése!$F$3:$F$25,Données!C980,Synthése!$I$3:$I$25)))</f>
        <v/>
      </c>
    </row>
    <row r="981" spans="7:13" x14ac:dyDescent="0.25">
      <c r="G981" t="str">
        <f t="shared" si="45"/>
        <v/>
      </c>
      <c r="H981" s="18" t="str">
        <f t="shared" si="46"/>
        <v/>
      </c>
      <c r="L981" s="2" t="str">
        <f t="shared" si="47"/>
        <v/>
      </c>
      <c r="M981" s="19" t="str">
        <f>IF(G981="","",IF(G981="PAR",SUMIF(Synthése!$F$3:$F$25,Données!C981,Synthése!$H$3:$H$25),SUMIF(Synthése!$F$3:$F$25,Données!C981,Synthése!$I$3:$I$25)))</f>
        <v/>
      </c>
    </row>
    <row r="982" spans="7:13" x14ac:dyDescent="0.25">
      <c r="G982" t="str">
        <f t="shared" si="45"/>
        <v/>
      </c>
      <c r="H982" s="18" t="str">
        <f t="shared" si="46"/>
        <v/>
      </c>
      <c r="L982" s="2" t="str">
        <f t="shared" si="47"/>
        <v/>
      </c>
      <c r="M982" s="19" t="str">
        <f>IF(G982="","",IF(G982="PAR",SUMIF(Synthése!$F$3:$F$25,Données!C982,Synthése!$H$3:$H$25),SUMIF(Synthése!$F$3:$F$25,Données!C982,Synthése!$I$3:$I$25)))</f>
        <v/>
      </c>
    </row>
    <row r="983" spans="7:13" x14ac:dyDescent="0.25">
      <c r="G983" t="str">
        <f t="shared" si="45"/>
        <v/>
      </c>
      <c r="H983" s="18" t="str">
        <f t="shared" si="46"/>
        <v/>
      </c>
      <c r="L983" s="2" t="str">
        <f t="shared" si="47"/>
        <v/>
      </c>
      <c r="M983" s="19" t="str">
        <f>IF(G983="","",IF(G983="PAR",SUMIF(Synthése!$F$3:$F$25,Données!C983,Synthése!$H$3:$H$25),SUMIF(Synthése!$F$3:$F$25,Données!C983,Synthése!$I$3:$I$25)))</f>
        <v/>
      </c>
    </row>
    <row r="984" spans="7:13" x14ac:dyDescent="0.25">
      <c r="G984" t="str">
        <f t="shared" si="45"/>
        <v/>
      </c>
      <c r="H984" s="18" t="str">
        <f t="shared" si="46"/>
        <v/>
      </c>
      <c r="L984" s="2" t="str">
        <f t="shared" si="47"/>
        <v/>
      </c>
      <c r="M984" s="19" t="str">
        <f>IF(G984="","",IF(G984="PAR",SUMIF(Synthése!$F$3:$F$25,Données!C984,Synthése!$H$3:$H$25),SUMIF(Synthése!$F$3:$F$25,Données!C984,Synthése!$I$3:$I$25)))</f>
        <v/>
      </c>
    </row>
    <row r="985" spans="7:13" x14ac:dyDescent="0.25">
      <c r="G985" t="str">
        <f t="shared" si="45"/>
        <v/>
      </c>
      <c r="H985" s="18" t="str">
        <f t="shared" si="46"/>
        <v/>
      </c>
      <c r="L985" s="2" t="str">
        <f t="shared" si="47"/>
        <v/>
      </c>
      <c r="M985" s="19" t="str">
        <f>IF(G985="","",IF(G985="PAR",SUMIF(Synthése!$F$3:$F$25,Données!C985,Synthése!$H$3:$H$25),SUMIF(Synthése!$F$3:$F$25,Données!C985,Synthése!$I$3:$I$25)))</f>
        <v/>
      </c>
    </row>
    <row r="986" spans="7:13" x14ac:dyDescent="0.25">
      <c r="G986" t="str">
        <f t="shared" si="45"/>
        <v/>
      </c>
      <c r="H986" s="18" t="str">
        <f t="shared" si="46"/>
        <v/>
      </c>
      <c r="L986" s="2" t="str">
        <f t="shared" si="47"/>
        <v/>
      </c>
      <c r="M986" s="19" t="str">
        <f>IF(G986="","",IF(G986="PAR",SUMIF(Synthése!$F$3:$F$25,Données!C986,Synthése!$H$3:$H$25),SUMIF(Synthése!$F$3:$F$25,Données!C986,Synthése!$I$3:$I$25)))</f>
        <v/>
      </c>
    </row>
    <row r="987" spans="7:13" x14ac:dyDescent="0.25">
      <c r="G987" t="str">
        <f t="shared" si="45"/>
        <v/>
      </c>
      <c r="H987" s="18" t="str">
        <f t="shared" si="46"/>
        <v/>
      </c>
      <c r="L987" s="2" t="str">
        <f t="shared" si="47"/>
        <v/>
      </c>
      <c r="M987" s="19" t="str">
        <f>IF(G987="","",IF(G987="PAR",SUMIF(Synthése!$F$3:$F$25,Données!C987,Synthése!$H$3:$H$25),SUMIF(Synthése!$F$3:$F$25,Données!C987,Synthése!$I$3:$I$25)))</f>
        <v/>
      </c>
    </row>
    <row r="988" spans="7:13" x14ac:dyDescent="0.25">
      <c r="G988" t="str">
        <f t="shared" si="45"/>
        <v/>
      </c>
      <c r="H988" s="18" t="str">
        <f t="shared" si="46"/>
        <v/>
      </c>
      <c r="L988" s="2" t="str">
        <f t="shared" si="47"/>
        <v/>
      </c>
      <c r="M988" s="19" t="str">
        <f>IF(G988="","",IF(G988="PAR",SUMIF(Synthése!$F$3:$F$25,Données!C988,Synthése!$H$3:$H$25),SUMIF(Synthése!$F$3:$F$25,Données!C988,Synthése!$I$3:$I$25)))</f>
        <v/>
      </c>
    </row>
    <row r="989" spans="7:13" x14ac:dyDescent="0.25">
      <c r="G989" t="str">
        <f t="shared" si="45"/>
        <v/>
      </c>
      <c r="H989" s="18" t="str">
        <f t="shared" si="46"/>
        <v/>
      </c>
      <c r="L989" s="2" t="str">
        <f t="shared" si="47"/>
        <v/>
      </c>
      <c r="M989" s="19" t="str">
        <f>IF(G989="","",IF(G989="PAR",SUMIF(Synthése!$F$3:$F$25,Données!C989,Synthése!$H$3:$H$25),SUMIF(Synthése!$F$3:$F$25,Données!C989,Synthése!$I$3:$I$25)))</f>
        <v/>
      </c>
    </row>
    <row r="990" spans="7:13" x14ac:dyDescent="0.25">
      <c r="G990" t="str">
        <f t="shared" si="45"/>
        <v/>
      </c>
      <c r="H990" s="18" t="str">
        <f t="shared" si="46"/>
        <v/>
      </c>
      <c r="L990" s="2" t="str">
        <f t="shared" si="47"/>
        <v/>
      </c>
      <c r="M990" s="19" t="str">
        <f>IF(G990="","",IF(G990="PAR",SUMIF(Synthése!$F$3:$F$25,Données!C990,Synthése!$H$3:$H$25),SUMIF(Synthése!$F$3:$F$25,Données!C990,Synthése!$I$3:$I$25)))</f>
        <v/>
      </c>
    </row>
    <row r="991" spans="7:13" x14ac:dyDescent="0.25">
      <c r="G991" t="str">
        <f t="shared" si="45"/>
        <v/>
      </c>
      <c r="H991" s="18" t="str">
        <f t="shared" si="46"/>
        <v/>
      </c>
      <c r="L991" s="2" t="str">
        <f t="shared" si="47"/>
        <v/>
      </c>
      <c r="M991" s="19" t="str">
        <f>IF(G991="","",IF(G991="PAR",SUMIF(Synthése!$F$3:$F$25,Données!C991,Synthése!$H$3:$H$25),SUMIF(Synthése!$F$3:$F$25,Données!C991,Synthése!$I$3:$I$25)))</f>
        <v/>
      </c>
    </row>
    <row r="992" spans="7:13" x14ac:dyDescent="0.25">
      <c r="G992" t="str">
        <f t="shared" si="45"/>
        <v/>
      </c>
      <c r="H992" s="18" t="str">
        <f t="shared" si="46"/>
        <v/>
      </c>
      <c r="L992" s="2" t="str">
        <f t="shared" si="47"/>
        <v/>
      </c>
      <c r="M992" s="19" t="str">
        <f>IF(G992="","",IF(G992="PAR",SUMIF(Synthése!$F$3:$F$25,Données!C992,Synthése!$H$3:$H$25),SUMIF(Synthése!$F$3:$F$25,Données!C992,Synthése!$I$3:$I$25)))</f>
        <v/>
      </c>
    </row>
    <row r="993" spans="7:13" x14ac:dyDescent="0.25">
      <c r="G993" t="str">
        <f t="shared" si="45"/>
        <v/>
      </c>
      <c r="H993" s="18" t="str">
        <f t="shared" si="46"/>
        <v/>
      </c>
      <c r="L993" s="2" t="str">
        <f t="shared" si="47"/>
        <v/>
      </c>
      <c r="M993" s="19" t="str">
        <f>IF(G993="","",IF(G993="PAR",SUMIF(Synthése!$F$3:$F$25,Données!C993,Synthése!$H$3:$H$25),SUMIF(Synthése!$F$3:$F$25,Données!C993,Synthése!$I$3:$I$25)))</f>
        <v/>
      </c>
    </row>
    <row r="994" spans="7:13" x14ac:dyDescent="0.25">
      <c r="G994" t="str">
        <f t="shared" si="45"/>
        <v/>
      </c>
      <c r="H994" s="18" t="str">
        <f t="shared" si="46"/>
        <v/>
      </c>
      <c r="L994" s="2" t="str">
        <f t="shared" si="47"/>
        <v/>
      </c>
      <c r="M994" s="19" t="str">
        <f>IF(G994="","",IF(G994="PAR",SUMIF(Synthése!$F$3:$F$25,Données!C994,Synthése!$H$3:$H$25),SUMIF(Synthése!$F$3:$F$25,Données!C994,Synthése!$I$3:$I$25)))</f>
        <v/>
      </c>
    </row>
    <row r="995" spans="7:13" x14ac:dyDescent="0.25">
      <c r="G995" t="str">
        <f t="shared" si="45"/>
        <v/>
      </c>
      <c r="H995" s="18" t="str">
        <f t="shared" si="46"/>
        <v/>
      </c>
      <c r="L995" s="2" t="str">
        <f t="shared" si="47"/>
        <v/>
      </c>
      <c r="M995" s="19" t="str">
        <f>IF(G995="","",IF(G995="PAR",SUMIF(Synthése!$F$3:$F$25,Données!C995,Synthése!$H$3:$H$25),SUMIF(Synthése!$F$3:$F$25,Données!C995,Synthése!$I$3:$I$25)))</f>
        <v/>
      </c>
    </row>
    <row r="996" spans="7:13" x14ac:dyDescent="0.25">
      <c r="G996" t="str">
        <f t="shared" si="45"/>
        <v/>
      </c>
      <c r="H996" s="18" t="str">
        <f t="shared" si="46"/>
        <v/>
      </c>
      <c r="L996" s="2" t="str">
        <f t="shared" si="47"/>
        <v/>
      </c>
      <c r="M996" s="19" t="str">
        <f>IF(G996="","",IF(G996="PAR",SUMIF(Synthése!$F$3:$F$25,Données!C996,Synthése!$H$3:$H$25),SUMIF(Synthése!$F$3:$F$25,Données!C996,Synthése!$I$3:$I$25)))</f>
        <v/>
      </c>
    </row>
    <row r="997" spans="7:13" x14ac:dyDescent="0.25">
      <c r="G997" t="str">
        <f t="shared" si="45"/>
        <v/>
      </c>
      <c r="H997" s="18" t="str">
        <f t="shared" si="46"/>
        <v/>
      </c>
      <c r="L997" s="2" t="str">
        <f t="shared" si="47"/>
        <v/>
      </c>
      <c r="M997" s="19" t="str">
        <f>IF(G997="","",IF(G997="PAR",SUMIF(Synthése!$F$3:$F$25,Données!C997,Synthése!$H$3:$H$25),SUMIF(Synthése!$F$3:$F$25,Données!C997,Synthése!$I$3:$I$25)))</f>
        <v/>
      </c>
    </row>
    <row r="998" spans="7:13" x14ac:dyDescent="0.25">
      <c r="G998" t="str">
        <f t="shared" si="45"/>
        <v/>
      </c>
      <c r="H998" s="18" t="str">
        <f t="shared" si="46"/>
        <v/>
      </c>
      <c r="L998" s="2" t="str">
        <f t="shared" si="47"/>
        <v/>
      </c>
      <c r="M998" s="19" t="str">
        <f>IF(G998="","",IF(G998="PAR",SUMIF(Synthése!$F$3:$F$25,Données!C998,Synthése!$H$3:$H$25),SUMIF(Synthése!$F$3:$F$25,Données!C998,Synthése!$I$3:$I$25)))</f>
        <v/>
      </c>
    </row>
    <row r="999" spans="7:13" x14ac:dyDescent="0.25">
      <c r="G999" t="str">
        <f t="shared" si="45"/>
        <v/>
      </c>
      <c r="H999" s="18" t="str">
        <f t="shared" si="46"/>
        <v/>
      </c>
      <c r="L999" s="2" t="str">
        <f t="shared" si="47"/>
        <v/>
      </c>
      <c r="M999" s="19" t="str">
        <f>IF(G999="","",IF(G999="PAR",SUMIF(Synthése!$F$3:$F$25,Données!C999,Synthése!$H$3:$H$25),SUMIF(Synthése!$F$3:$F$25,Données!C999,Synthése!$I$3:$I$25)))</f>
        <v/>
      </c>
    </row>
    <row r="1000" spans="7:13" x14ac:dyDescent="0.25">
      <c r="G1000" t="str">
        <f t="shared" si="45"/>
        <v/>
      </c>
      <c r="H1000" s="18" t="str">
        <f t="shared" si="46"/>
        <v/>
      </c>
      <c r="L1000" s="2" t="str">
        <f t="shared" si="47"/>
        <v/>
      </c>
      <c r="M1000" s="19" t="str">
        <f>IF(G1000="","",IF(G1000="PAR",SUMIF(Synthése!$F$3:$F$25,Données!C1000,Synthése!$H$3:$H$25),SUMIF(Synthése!$F$3:$F$25,Données!C1000,Synthése!$I$3:$I$25)))</f>
        <v/>
      </c>
    </row>
    <row r="1001" spans="7:13" x14ac:dyDescent="0.25">
      <c r="G1001" t="str">
        <f t="shared" si="45"/>
        <v/>
      </c>
      <c r="H1001" s="18" t="str">
        <f t="shared" si="46"/>
        <v/>
      </c>
      <c r="L1001" s="2" t="str">
        <f t="shared" si="47"/>
        <v/>
      </c>
      <c r="M1001" s="19" t="str">
        <f>IF(G1001="","",IF(G1001="PAR",SUMIF(Synthése!$F$3:$F$25,Données!C1001,Synthése!$H$3:$H$25),SUMIF(Synthése!$F$3:$F$25,Données!C1001,Synthése!$I$3:$I$25)))</f>
        <v/>
      </c>
    </row>
    <row r="1002" spans="7:13" x14ac:dyDescent="0.25">
      <c r="G1002" t="str">
        <f t="shared" si="45"/>
        <v/>
      </c>
      <c r="H1002" s="18" t="str">
        <f t="shared" si="46"/>
        <v/>
      </c>
      <c r="L1002" s="2" t="str">
        <f t="shared" si="47"/>
        <v/>
      </c>
      <c r="M1002" s="19" t="str">
        <f>IF(G1002="","",IF(G1002="PAR",SUMIF(Synthése!$F$3:$F$25,Données!C1002,Synthése!$H$3:$H$25),SUMIF(Synthése!$F$3:$F$25,Données!C1002,Synthése!$I$3:$I$25)))</f>
        <v/>
      </c>
    </row>
    <row r="1003" spans="7:13" x14ac:dyDescent="0.25">
      <c r="G1003" t="str">
        <f t="shared" si="45"/>
        <v/>
      </c>
      <c r="H1003" s="18" t="str">
        <f t="shared" si="46"/>
        <v/>
      </c>
      <c r="L1003" s="2" t="str">
        <f t="shared" si="47"/>
        <v/>
      </c>
      <c r="M1003" s="19" t="str">
        <f>IF(G1003="","",IF(G1003="PAR",SUMIF(Synthése!$F$3:$F$25,Données!C1003,Synthése!$H$3:$H$25),SUMIF(Synthése!$F$3:$F$25,Données!C1003,Synthése!$I$3:$I$25)))</f>
        <v/>
      </c>
    </row>
    <row r="1004" spans="7:13" x14ac:dyDescent="0.25">
      <c r="G1004" t="str">
        <f t="shared" si="45"/>
        <v/>
      </c>
      <c r="H1004" s="18" t="str">
        <f t="shared" si="46"/>
        <v/>
      </c>
      <c r="L1004" s="2" t="str">
        <f t="shared" si="47"/>
        <v/>
      </c>
      <c r="M1004" s="19" t="str">
        <f>IF(G1004="","",IF(G1004="PAR",SUMIF(Synthése!$F$3:$F$25,Données!C1004,Synthése!$H$3:$H$25),SUMIF(Synthése!$F$3:$F$25,Données!C1004,Synthése!$I$3:$I$25)))</f>
        <v/>
      </c>
    </row>
    <row r="1005" spans="7:13" x14ac:dyDescent="0.25">
      <c r="G1005" t="str">
        <f t="shared" si="45"/>
        <v/>
      </c>
      <c r="H1005" s="18" t="str">
        <f t="shared" si="46"/>
        <v/>
      </c>
      <c r="L1005" s="2" t="str">
        <f t="shared" si="47"/>
        <v/>
      </c>
      <c r="M1005" s="19" t="str">
        <f>IF(G1005="","",IF(G1005="PAR",SUMIF(Synthése!$F$3:$F$25,Données!C1005,Synthése!$H$3:$H$25),SUMIF(Synthése!$F$3:$F$25,Données!C1005,Synthése!$I$3:$I$25)))</f>
        <v/>
      </c>
    </row>
    <row r="1006" spans="7:13" x14ac:dyDescent="0.25">
      <c r="G1006" t="str">
        <f t="shared" si="45"/>
        <v/>
      </c>
      <c r="H1006" s="18" t="str">
        <f t="shared" si="46"/>
        <v/>
      </c>
      <c r="L1006" s="2" t="str">
        <f t="shared" si="47"/>
        <v/>
      </c>
      <c r="M1006" s="19" t="str">
        <f>IF(G1006="","",IF(G1006="PAR",SUMIF(Synthése!$F$3:$F$25,Données!C1006,Synthése!$H$3:$H$25),SUMIF(Synthése!$F$3:$F$25,Données!C1006,Synthése!$I$3:$I$25)))</f>
        <v/>
      </c>
    </row>
    <row r="1007" spans="7:13" x14ac:dyDescent="0.25">
      <c r="G1007" t="str">
        <f t="shared" si="45"/>
        <v/>
      </c>
      <c r="H1007" s="18" t="str">
        <f t="shared" si="46"/>
        <v/>
      </c>
      <c r="L1007" s="2" t="str">
        <f t="shared" si="47"/>
        <v/>
      </c>
      <c r="M1007" s="19" t="str">
        <f>IF(G1007="","",IF(G1007="PAR",SUMIF(Synthése!$F$3:$F$25,Données!C1007,Synthése!$H$3:$H$25),SUMIF(Synthése!$F$3:$F$25,Données!C1007,Synthése!$I$3:$I$25)))</f>
        <v/>
      </c>
    </row>
    <row r="1008" spans="7:13" x14ac:dyDescent="0.25">
      <c r="G1008" t="str">
        <f t="shared" si="45"/>
        <v/>
      </c>
      <c r="H1008" s="18" t="str">
        <f t="shared" si="46"/>
        <v/>
      </c>
      <c r="L1008" s="2" t="str">
        <f t="shared" si="47"/>
        <v/>
      </c>
      <c r="M1008" s="19" t="str">
        <f>IF(G1008="","",IF(G1008="PAR",SUMIF(Synthése!$F$3:$F$25,Données!C1008,Synthése!$H$3:$H$25),SUMIF(Synthése!$F$3:$F$25,Données!C1008,Synthése!$I$3:$I$25)))</f>
        <v/>
      </c>
    </row>
    <row r="1009" spans="7:13" x14ac:dyDescent="0.25">
      <c r="G1009" t="str">
        <f t="shared" si="45"/>
        <v/>
      </c>
      <c r="H1009" s="18" t="str">
        <f t="shared" si="46"/>
        <v/>
      </c>
      <c r="L1009" s="2" t="str">
        <f t="shared" si="47"/>
        <v/>
      </c>
      <c r="M1009" s="19" t="str">
        <f>IF(G1009="","",IF(G1009="PAR",SUMIF(Synthése!$F$3:$F$25,Données!C1009,Synthése!$H$3:$H$25),SUMIF(Synthése!$F$3:$F$25,Données!C1009,Synthése!$I$3:$I$25)))</f>
        <v/>
      </c>
    </row>
    <row r="1010" spans="7:13" x14ac:dyDescent="0.25">
      <c r="G1010" t="str">
        <f t="shared" si="45"/>
        <v/>
      </c>
      <c r="H1010" s="18" t="str">
        <f t="shared" si="46"/>
        <v/>
      </c>
      <c r="L1010" s="2" t="str">
        <f t="shared" si="47"/>
        <v/>
      </c>
      <c r="M1010" s="19" t="str">
        <f>IF(G1010="","",IF(G1010="PAR",SUMIF(Synthése!$F$3:$F$25,Données!C1010,Synthése!$H$3:$H$25),SUMIF(Synthése!$F$3:$F$25,Données!C1010,Synthése!$I$3:$I$25)))</f>
        <v/>
      </c>
    </row>
    <row r="1011" spans="7:13" x14ac:dyDescent="0.25">
      <c r="G1011" t="str">
        <f t="shared" si="45"/>
        <v/>
      </c>
      <c r="H1011" s="18" t="str">
        <f t="shared" si="46"/>
        <v/>
      </c>
      <c r="L1011" s="2" t="str">
        <f t="shared" si="47"/>
        <v/>
      </c>
      <c r="M1011" s="19" t="str">
        <f>IF(G1011="","",IF(G1011="PAR",SUMIF(Synthése!$F$3:$F$25,Données!C1011,Synthése!$H$3:$H$25),SUMIF(Synthése!$F$3:$F$25,Données!C1011,Synthése!$I$3:$I$25)))</f>
        <v/>
      </c>
    </row>
    <row r="1012" spans="7:13" x14ac:dyDescent="0.25">
      <c r="G1012" t="str">
        <f t="shared" si="45"/>
        <v/>
      </c>
      <c r="H1012" s="18" t="str">
        <f t="shared" si="46"/>
        <v/>
      </c>
      <c r="L1012" s="2" t="str">
        <f t="shared" si="47"/>
        <v/>
      </c>
      <c r="M1012" s="19" t="str">
        <f>IF(G1012="","",IF(G1012="PAR",SUMIF(Synthése!$F$3:$F$25,Données!C1012,Synthése!$H$3:$H$25),SUMIF(Synthése!$F$3:$F$25,Données!C1012,Synthése!$I$3:$I$25)))</f>
        <v/>
      </c>
    </row>
    <row r="1013" spans="7:13" x14ac:dyDescent="0.25">
      <c r="G1013" t="str">
        <f t="shared" si="45"/>
        <v/>
      </c>
      <c r="H1013" s="18" t="str">
        <f t="shared" si="46"/>
        <v/>
      </c>
      <c r="L1013" s="2" t="str">
        <f t="shared" si="47"/>
        <v/>
      </c>
      <c r="M1013" s="19" t="str">
        <f>IF(G1013="","",IF(G1013="PAR",SUMIF(Synthése!$F$3:$F$25,Données!C1013,Synthése!$H$3:$H$25),SUMIF(Synthése!$F$3:$F$25,Données!C1013,Synthése!$I$3:$I$25)))</f>
        <v/>
      </c>
    </row>
    <row r="1014" spans="7:13" x14ac:dyDescent="0.25">
      <c r="G1014" t="str">
        <f t="shared" si="45"/>
        <v/>
      </c>
      <c r="H1014" s="18" t="str">
        <f t="shared" si="46"/>
        <v/>
      </c>
      <c r="L1014" s="2" t="str">
        <f t="shared" si="47"/>
        <v/>
      </c>
      <c r="M1014" s="19" t="str">
        <f>IF(G1014="","",IF(G1014="PAR",SUMIF(Synthése!$F$3:$F$25,Données!C1014,Synthése!$H$3:$H$25),SUMIF(Synthése!$F$3:$F$25,Données!C1014,Synthése!$I$3:$I$25)))</f>
        <v/>
      </c>
    </row>
    <row r="1015" spans="7:13" x14ac:dyDescent="0.25">
      <c r="G1015" t="str">
        <f t="shared" si="45"/>
        <v/>
      </c>
      <c r="H1015" s="18" t="str">
        <f t="shared" si="46"/>
        <v/>
      </c>
      <c r="L1015" s="2" t="str">
        <f t="shared" si="47"/>
        <v/>
      </c>
      <c r="M1015" s="19" t="str">
        <f>IF(G1015="","",IF(G1015="PAR",SUMIF(Synthése!$F$3:$F$25,Données!C1015,Synthése!$H$3:$H$25),SUMIF(Synthése!$F$3:$F$25,Données!C1015,Synthése!$I$3:$I$25)))</f>
        <v/>
      </c>
    </row>
    <row r="1016" spans="7:13" x14ac:dyDescent="0.25">
      <c r="G1016" t="str">
        <f t="shared" si="45"/>
        <v/>
      </c>
      <c r="H1016" s="18" t="str">
        <f t="shared" si="46"/>
        <v/>
      </c>
      <c r="L1016" s="2" t="str">
        <f t="shared" si="47"/>
        <v/>
      </c>
      <c r="M1016" s="19" t="str">
        <f>IF(G1016="","",IF(G1016="PAR",SUMIF(Synthése!$F$3:$F$25,Données!C1016,Synthése!$H$3:$H$25),SUMIF(Synthése!$F$3:$F$25,Données!C1016,Synthése!$I$3:$I$25)))</f>
        <v/>
      </c>
    </row>
    <row r="1017" spans="7:13" x14ac:dyDescent="0.25">
      <c r="G1017" t="str">
        <f t="shared" si="45"/>
        <v/>
      </c>
      <c r="H1017" s="18" t="str">
        <f t="shared" si="46"/>
        <v/>
      </c>
      <c r="L1017" s="2" t="str">
        <f t="shared" si="47"/>
        <v/>
      </c>
      <c r="M1017" s="19" t="str">
        <f>IF(G1017="","",IF(G1017="PAR",SUMIF(Synthése!$F$3:$F$25,Données!C1017,Synthése!$H$3:$H$25),SUMIF(Synthése!$F$3:$F$25,Données!C1017,Synthése!$I$3:$I$25)))</f>
        <v/>
      </c>
    </row>
    <row r="1018" spans="7:13" x14ac:dyDescent="0.25">
      <c r="G1018" t="str">
        <f t="shared" si="45"/>
        <v/>
      </c>
      <c r="H1018" s="18" t="str">
        <f t="shared" si="46"/>
        <v/>
      </c>
      <c r="L1018" s="2" t="str">
        <f t="shared" si="47"/>
        <v/>
      </c>
      <c r="M1018" s="19" t="str">
        <f>IF(G1018="","",IF(G1018="PAR",SUMIF(Synthése!$F$3:$F$25,Données!C1018,Synthése!$H$3:$H$25),SUMIF(Synthése!$F$3:$F$25,Données!C1018,Synthése!$I$3:$I$25)))</f>
        <v/>
      </c>
    </row>
    <row r="1019" spans="7:13" x14ac:dyDescent="0.25">
      <c r="G1019" t="str">
        <f t="shared" si="45"/>
        <v/>
      </c>
      <c r="H1019" s="18" t="str">
        <f t="shared" si="46"/>
        <v/>
      </c>
      <c r="L1019" s="2" t="str">
        <f t="shared" si="47"/>
        <v/>
      </c>
      <c r="M1019" s="19" t="str">
        <f>IF(G1019="","",IF(G1019="PAR",SUMIF(Synthése!$F$3:$F$25,Données!C1019,Synthése!$H$3:$H$25),SUMIF(Synthése!$F$3:$F$25,Données!C1019,Synthése!$I$3:$I$25)))</f>
        <v/>
      </c>
    </row>
    <row r="1020" spans="7:13" x14ac:dyDescent="0.25">
      <c r="G1020" t="str">
        <f t="shared" si="45"/>
        <v/>
      </c>
      <c r="H1020" s="18" t="str">
        <f t="shared" si="46"/>
        <v/>
      </c>
      <c r="L1020" s="2" t="str">
        <f t="shared" si="47"/>
        <v/>
      </c>
      <c r="M1020" s="19" t="str">
        <f>IF(G1020="","",IF(G1020="PAR",SUMIF(Synthése!$F$3:$F$25,Données!C1020,Synthése!$H$3:$H$25),SUMIF(Synthése!$F$3:$F$25,Données!C1020,Synthése!$I$3:$I$25)))</f>
        <v/>
      </c>
    </row>
    <row r="1021" spans="7:13" x14ac:dyDescent="0.25">
      <c r="G1021" t="str">
        <f t="shared" si="45"/>
        <v/>
      </c>
      <c r="H1021" s="18" t="str">
        <f t="shared" si="46"/>
        <v/>
      </c>
      <c r="L1021" s="2" t="str">
        <f t="shared" si="47"/>
        <v/>
      </c>
      <c r="M1021" s="19" t="str">
        <f>IF(G1021="","",IF(G1021="PAR",SUMIF(Synthése!$F$3:$F$25,Données!C1021,Synthése!$H$3:$H$25),SUMIF(Synthése!$F$3:$F$25,Données!C1021,Synthése!$I$3:$I$25)))</f>
        <v/>
      </c>
    </row>
    <row r="1022" spans="7:13" x14ac:dyDescent="0.25">
      <c r="G1022" t="str">
        <f t="shared" si="45"/>
        <v/>
      </c>
      <c r="H1022" s="18" t="str">
        <f t="shared" si="46"/>
        <v/>
      </c>
      <c r="L1022" s="2" t="str">
        <f t="shared" si="47"/>
        <v/>
      </c>
      <c r="M1022" s="19" t="str">
        <f>IF(G1022="","",IF(G1022="PAR",SUMIF(Synthése!$F$3:$F$25,Données!C1022,Synthése!$H$3:$H$25),SUMIF(Synthése!$F$3:$F$25,Données!C1022,Synthése!$I$3:$I$25)))</f>
        <v/>
      </c>
    </row>
    <row r="1023" spans="7:13" x14ac:dyDescent="0.25">
      <c r="G1023" t="str">
        <f t="shared" si="45"/>
        <v/>
      </c>
      <c r="H1023" s="18" t="str">
        <f t="shared" si="46"/>
        <v/>
      </c>
      <c r="L1023" s="2" t="str">
        <f t="shared" si="47"/>
        <v/>
      </c>
      <c r="M1023" s="19" t="str">
        <f>IF(G1023="","",IF(G1023="PAR",SUMIF(Synthése!$F$3:$F$25,Données!C1023,Synthése!$H$3:$H$25),SUMIF(Synthése!$F$3:$F$25,Données!C1023,Synthése!$I$3:$I$25)))</f>
        <v/>
      </c>
    </row>
    <row r="1024" spans="7:13" x14ac:dyDescent="0.25">
      <c r="G1024" t="str">
        <f t="shared" si="45"/>
        <v/>
      </c>
      <c r="H1024" s="18" t="str">
        <f t="shared" si="46"/>
        <v/>
      </c>
      <c r="L1024" s="2" t="str">
        <f t="shared" si="47"/>
        <v/>
      </c>
      <c r="M1024" s="19" t="str">
        <f>IF(G1024="","",IF(G1024="PAR",SUMIF(Synthése!$F$3:$F$25,Données!C1024,Synthése!$H$3:$H$25),SUMIF(Synthése!$F$3:$F$25,Données!C1024,Synthése!$I$3:$I$25)))</f>
        <v/>
      </c>
    </row>
    <row r="1025" spans="7:13" x14ac:dyDescent="0.25">
      <c r="G1025" t="str">
        <f t="shared" si="45"/>
        <v/>
      </c>
      <c r="H1025" s="18" t="str">
        <f t="shared" si="46"/>
        <v/>
      </c>
      <c r="L1025" s="2" t="str">
        <f t="shared" si="47"/>
        <v/>
      </c>
      <c r="M1025" s="19" t="str">
        <f>IF(G1025="","",IF(G1025="PAR",SUMIF(Synthése!$F$3:$F$25,Données!C1025,Synthése!$H$3:$H$25),SUMIF(Synthése!$F$3:$F$25,Données!C1025,Synthése!$I$3:$I$25)))</f>
        <v/>
      </c>
    </row>
    <row r="1026" spans="7:13" x14ac:dyDescent="0.25">
      <c r="G1026" t="str">
        <f t="shared" si="45"/>
        <v/>
      </c>
      <c r="H1026" s="18" t="str">
        <f t="shared" si="46"/>
        <v/>
      </c>
      <c r="L1026" s="2" t="str">
        <f t="shared" si="47"/>
        <v/>
      </c>
      <c r="M1026" s="19" t="str">
        <f>IF(G1026="","",IF(G1026="PAR",SUMIF(Synthése!$F$3:$F$25,Données!C1026,Synthése!$H$3:$H$25),SUMIF(Synthése!$F$3:$F$25,Données!C1026,Synthése!$I$3:$I$25)))</f>
        <v/>
      </c>
    </row>
    <row r="1027" spans="7:13" x14ac:dyDescent="0.25">
      <c r="G1027" t="str">
        <f t="shared" si="45"/>
        <v/>
      </c>
      <c r="H1027" s="18" t="str">
        <f t="shared" si="46"/>
        <v/>
      </c>
      <c r="L1027" s="2" t="str">
        <f t="shared" si="47"/>
        <v/>
      </c>
      <c r="M1027" s="19" t="str">
        <f>IF(G1027="","",IF(G1027="PAR",SUMIF(Synthése!$F$3:$F$25,Données!C1027,Synthése!$H$3:$H$25),SUMIF(Synthése!$F$3:$F$25,Données!C1027,Synthése!$I$3:$I$25)))</f>
        <v/>
      </c>
    </row>
    <row r="1028" spans="7:13" x14ac:dyDescent="0.25">
      <c r="G1028" t="str">
        <f t="shared" si="45"/>
        <v/>
      </c>
      <c r="H1028" s="18" t="str">
        <f t="shared" si="46"/>
        <v/>
      </c>
      <c r="L1028" s="2" t="str">
        <f t="shared" si="47"/>
        <v/>
      </c>
      <c r="M1028" s="19" t="str">
        <f>IF(G1028="","",IF(G1028="PAR",SUMIF(Synthése!$F$3:$F$25,Données!C1028,Synthése!$H$3:$H$25),SUMIF(Synthése!$F$3:$F$25,Données!C1028,Synthése!$I$3:$I$25)))</f>
        <v/>
      </c>
    </row>
    <row r="1029" spans="7:13" x14ac:dyDescent="0.25">
      <c r="G1029" t="str">
        <f t="shared" ref="G1029:G1092" si="48">IF(E1029&gt;0,"PAR",IF(F1029&gt;0,"PANR",""))</f>
        <v/>
      </c>
      <c r="H1029" s="18" t="str">
        <f t="shared" ref="H1029:H1092" si="49">IF(G1029="","",IF(G1029="PAR",ROUND(M1029/E1029,2),ROUND(M1029/F1029,2)))</f>
        <v/>
      </c>
      <c r="L1029" s="2" t="str">
        <f t="shared" ref="L1029:L1092" si="50">IF(K1029="","",LEN(K1029)-LEN(SUBSTITUTE(K1029,"-",""))+1)</f>
        <v/>
      </c>
      <c r="M1029" s="19" t="str">
        <f>IF(G1029="","",IF(G1029="PAR",SUMIF(Synthése!$F$3:$F$25,Données!C1029,Synthése!$H$3:$H$25),SUMIF(Synthése!$F$3:$F$25,Données!C1029,Synthése!$I$3:$I$25)))</f>
        <v/>
      </c>
    </row>
    <row r="1030" spans="7:13" x14ac:dyDescent="0.25">
      <c r="G1030" t="str">
        <f t="shared" si="48"/>
        <v/>
      </c>
      <c r="H1030" s="18" t="str">
        <f t="shared" si="49"/>
        <v/>
      </c>
      <c r="L1030" s="2" t="str">
        <f t="shared" si="50"/>
        <v/>
      </c>
      <c r="M1030" s="19" t="str">
        <f>IF(G1030="","",IF(G1030="PAR",SUMIF(Synthése!$F$3:$F$25,Données!C1030,Synthése!$H$3:$H$25),SUMIF(Synthése!$F$3:$F$25,Données!C1030,Synthése!$I$3:$I$25)))</f>
        <v/>
      </c>
    </row>
    <row r="1031" spans="7:13" x14ac:dyDescent="0.25">
      <c r="G1031" t="str">
        <f t="shared" si="48"/>
        <v/>
      </c>
      <c r="H1031" s="18" t="str">
        <f t="shared" si="49"/>
        <v/>
      </c>
      <c r="L1031" s="2" t="str">
        <f t="shared" si="50"/>
        <v/>
      </c>
      <c r="M1031" s="19" t="str">
        <f>IF(G1031="","",IF(G1031="PAR",SUMIF(Synthése!$F$3:$F$25,Données!C1031,Synthése!$H$3:$H$25),SUMIF(Synthése!$F$3:$F$25,Données!C1031,Synthése!$I$3:$I$25)))</f>
        <v/>
      </c>
    </row>
    <row r="1032" spans="7:13" x14ac:dyDescent="0.25">
      <c r="G1032" t="str">
        <f t="shared" si="48"/>
        <v/>
      </c>
      <c r="H1032" s="18" t="str">
        <f t="shared" si="49"/>
        <v/>
      </c>
      <c r="L1032" s="2" t="str">
        <f t="shared" si="50"/>
        <v/>
      </c>
      <c r="M1032" s="19" t="str">
        <f>IF(G1032="","",IF(G1032="PAR",SUMIF(Synthése!$F$3:$F$25,Données!C1032,Synthése!$H$3:$H$25),SUMIF(Synthése!$F$3:$F$25,Données!C1032,Synthése!$I$3:$I$25)))</f>
        <v/>
      </c>
    </row>
    <row r="1033" spans="7:13" x14ac:dyDescent="0.25">
      <c r="G1033" t="str">
        <f t="shared" si="48"/>
        <v/>
      </c>
      <c r="H1033" s="18" t="str">
        <f t="shared" si="49"/>
        <v/>
      </c>
      <c r="L1033" s="2" t="str">
        <f t="shared" si="50"/>
        <v/>
      </c>
      <c r="M1033" s="19" t="str">
        <f>IF(G1033="","",IF(G1033="PAR",SUMIF(Synthése!$F$3:$F$25,Données!C1033,Synthése!$H$3:$H$25),SUMIF(Synthése!$F$3:$F$25,Données!C1033,Synthése!$I$3:$I$25)))</f>
        <v/>
      </c>
    </row>
    <row r="1034" spans="7:13" x14ac:dyDescent="0.25">
      <c r="G1034" t="str">
        <f t="shared" si="48"/>
        <v/>
      </c>
      <c r="H1034" s="18" t="str">
        <f t="shared" si="49"/>
        <v/>
      </c>
      <c r="L1034" s="2" t="str">
        <f t="shared" si="50"/>
        <v/>
      </c>
      <c r="M1034" s="19" t="str">
        <f>IF(G1034="","",IF(G1034="PAR",SUMIF(Synthése!$F$3:$F$25,Données!C1034,Synthése!$H$3:$H$25),SUMIF(Synthése!$F$3:$F$25,Données!C1034,Synthése!$I$3:$I$25)))</f>
        <v/>
      </c>
    </row>
    <row r="1035" spans="7:13" x14ac:dyDescent="0.25">
      <c r="G1035" t="str">
        <f t="shared" si="48"/>
        <v/>
      </c>
      <c r="H1035" s="18" t="str">
        <f t="shared" si="49"/>
        <v/>
      </c>
      <c r="L1035" s="2" t="str">
        <f t="shared" si="50"/>
        <v/>
      </c>
      <c r="M1035" s="19" t="str">
        <f>IF(G1035="","",IF(G1035="PAR",SUMIF(Synthése!$F$3:$F$25,Données!C1035,Synthése!$H$3:$H$25),SUMIF(Synthése!$F$3:$F$25,Données!C1035,Synthése!$I$3:$I$25)))</f>
        <v/>
      </c>
    </row>
    <row r="1036" spans="7:13" x14ac:dyDescent="0.25">
      <c r="G1036" t="str">
        <f t="shared" si="48"/>
        <v/>
      </c>
      <c r="H1036" s="18" t="str">
        <f t="shared" si="49"/>
        <v/>
      </c>
      <c r="L1036" s="2" t="str">
        <f t="shared" si="50"/>
        <v/>
      </c>
      <c r="M1036" s="19" t="str">
        <f>IF(G1036="","",IF(G1036="PAR",SUMIF(Synthése!$F$3:$F$25,Données!C1036,Synthése!$H$3:$H$25),SUMIF(Synthése!$F$3:$F$25,Données!C1036,Synthése!$I$3:$I$25)))</f>
        <v/>
      </c>
    </row>
    <row r="1037" spans="7:13" x14ac:dyDescent="0.25">
      <c r="G1037" t="str">
        <f t="shared" si="48"/>
        <v/>
      </c>
      <c r="H1037" s="18" t="str">
        <f t="shared" si="49"/>
        <v/>
      </c>
      <c r="L1037" s="2" t="str">
        <f t="shared" si="50"/>
        <v/>
      </c>
      <c r="M1037" s="19" t="str">
        <f>IF(G1037="","",IF(G1037="PAR",SUMIF(Synthése!$F$3:$F$25,Données!C1037,Synthése!$H$3:$H$25),SUMIF(Synthése!$F$3:$F$25,Données!C1037,Synthése!$I$3:$I$25)))</f>
        <v/>
      </c>
    </row>
    <row r="1038" spans="7:13" x14ac:dyDescent="0.25">
      <c r="G1038" t="str">
        <f t="shared" si="48"/>
        <v/>
      </c>
      <c r="H1038" s="18" t="str">
        <f t="shared" si="49"/>
        <v/>
      </c>
      <c r="L1038" s="2" t="str">
        <f t="shared" si="50"/>
        <v/>
      </c>
      <c r="M1038" s="19" t="str">
        <f>IF(G1038="","",IF(G1038="PAR",SUMIF(Synthése!$F$3:$F$25,Données!C1038,Synthése!$H$3:$H$25),SUMIF(Synthése!$F$3:$F$25,Données!C1038,Synthése!$I$3:$I$25)))</f>
        <v/>
      </c>
    </row>
    <row r="1039" spans="7:13" x14ac:dyDescent="0.25">
      <c r="G1039" t="str">
        <f t="shared" si="48"/>
        <v/>
      </c>
      <c r="H1039" s="18" t="str">
        <f t="shared" si="49"/>
        <v/>
      </c>
      <c r="L1039" s="2" t="str">
        <f t="shared" si="50"/>
        <v/>
      </c>
      <c r="M1039" s="19" t="str">
        <f>IF(G1039="","",IF(G1039="PAR",SUMIF(Synthése!$F$3:$F$25,Données!C1039,Synthése!$H$3:$H$25),SUMIF(Synthése!$F$3:$F$25,Données!C1039,Synthése!$I$3:$I$25)))</f>
        <v/>
      </c>
    </row>
    <row r="1040" spans="7:13" x14ac:dyDescent="0.25">
      <c r="G1040" t="str">
        <f t="shared" si="48"/>
        <v/>
      </c>
      <c r="H1040" s="18" t="str">
        <f t="shared" si="49"/>
        <v/>
      </c>
      <c r="L1040" s="2" t="str">
        <f t="shared" si="50"/>
        <v/>
      </c>
      <c r="M1040" s="19" t="str">
        <f>IF(G1040="","",IF(G1040="PAR",SUMIF(Synthése!$F$3:$F$25,Données!C1040,Synthése!$H$3:$H$25),SUMIF(Synthése!$F$3:$F$25,Données!C1040,Synthése!$I$3:$I$25)))</f>
        <v/>
      </c>
    </row>
    <row r="1041" spans="7:13" x14ac:dyDescent="0.25">
      <c r="G1041" t="str">
        <f t="shared" si="48"/>
        <v/>
      </c>
      <c r="H1041" s="18" t="str">
        <f t="shared" si="49"/>
        <v/>
      </c>
      <c r="L1041" s="2" t="str">
        <f t="shared" si="50"/>
        <v/>
      </c>
      <c r="M1041" s="19" t="str">
        <f>IF(G1041="","",IF(G1041="PAR",SUMIF(Synthése!$F$3:$F$25,Données!C1041,Synthése!$H$3:$H$25),SUMIF(Synthése!$F$3:$F$25,Données!C1041,Synthése!$I$3:$I$25)))</f>
        <v/>
      </c>
    </row>
    <row r="1042" spans="7:13" x14ac:dyDescent="0.25">
      <c r="G1042" t="str">
        <f t="shared" si="48"/>
        <v/>
      </c>
      <c r="H1042" s="18" t="str">
        <f t="shared" si="49"/>
        <v/>
      </c>
      <c r="L1042" s="2" t="str">
        <f t="shared" si="50"/>
        <v/>
      </c>
      <c r="M1042" s="19" t="str">
        <f>IF(G1042="","",IF(G1042="PAR",SUMIF(Synthése!$F$3:$F$25,Données!C1042,Synthése!$H$3:$H$25),SUMIF(Synthése!$F$3:$F$25,Données!C1042,Synthése!$I$3:$I$25)))</f>
        <v/>
      </c>
    </row>
    <row r="1043" spans="7:13" x14ac:dyDescent="0.25">
      <c r="G1043" t="str">
        <f t="shared" si="48"/>
        <v/>
      </c>
      <c r="H1043" s="18" t="str">
        <f t="shared" si="49"/>
        <v/>
      </c>
      <c r="L1043" s="2" t="str">
        <f t="shared" si="50"/>
        <v/>
      </c>
      <c r="M1043" s="19" t="str">
        <f>IF(G1043="","",IF(G1043="PAR",SUMIF(Synthése!$F$3:$F$25,Données!C1043,Synthése!$H$3:$H$25),SUMIF(Synthése!$F$3:$F$25,Données!C1043,Synthése!$I$3:$I$25)))</f>
        <v/>
      </c>
    </row>
    <row r="1044" spans="7:13" x14ac:dyDescent="0.25">
      <c r="G1044" t="str">
        <f t="shared" si="48"/>
        <v/>
      </c>
      <c r="H1044" s="18" t="str">
        <f t="shared" si="49"/>
        <v/>
      </c>
      <c r="L1044" s="2" t="str">
        <f t="shared" si="50"/>
        <v/>
      </c>
      <c r="M1044" s="19" t="str">
        <f>IF(G1044="","",IF(G1044="PAR",SUMIF(Synthése!$F$3:$F$25,Données!C1044,Synthése!$H$3:$H$25),SUMIF(Synthése!$F$3:$F$25,Données!C1044,Synthése!$I$3:$I$25)))</f>
        <v/>
      </c>
    </row>
    <row r="1045" spans="7:13" x14ac:dyDescent="0.25">
      <c r="G1045" t="str">
        <f t="shared" si="48"/>
        <v/>
      </c>
      <c r="H1045" s="18" t="str">
        <f t="shared" si="49"/>
        <v/>
      </c>
      <c r="L1045" s="2" t="str">
        <f t="shared" si="50"/>
        <v/>
      </c>
      <c r="M1045" s="19" t="str">
        <f>IF(G1045="","",IF(G1045="PAR",SUMIF(Synthése!$F$3:$F$25,Données!C1045,Synthése!$H$3:$H$25),SUMIF(Synthése!$F$3:$F$25,Données!C1045,Synthése!$I$3:$I$25)))</f>
        <v/>
      </c>
    </row>
    <row r="1046" spans="7:13" x14ac:dyDescent="0.25">
      <c r="G1046" t="str">
        <f t="shared" si="48"/>
        <v/>
      </c>
      <c r="H1046" s="18" t="str">
        <f t="shared" si="49"/>
        <v/>
      </c>
      <c r="L1046" s="2" t="str">
        <f t="shared" si="50"/>
        <v/>
      </c>
      <c r="M1046" s="19" t="str">
        <f>IF(G1046="","",IF(G1046="PAR",SUMIF(Synthése!$F$3:$F$25,Données!C1046,Synthése!$H$3:$H$25),SUMIF(Synthése!$F$3:$F$25,Données!C1046,Synthése!$I$3:$I$25)))</f>
        <v/>
      </c>
    </row>
    <row r="1047" spans="7:13" x14ac:dyDescent="0.25">
      <c r="G1047" t="str">
        <f t="shared" si="48"/>
        <v/>
      </c>
      <c r="H1047" s="18" t="str">
        <f t="shared" si="49"/>
        <v/>
      </c>
      <c r="L1047" s="2" t="str">
        <f t="shared" si="50"/>
        <v/>
      </c>
      <c r="M1047" s="19" t="str">
        <f>IF(G1047="","",IF(G1047="PAR",SUMIF(Synthése!$F$3:$F$25,Données!C1047,Synthése!$H$3:$H$25),SUMIF(Synthése!$F$3:$F$25,Données!C1047,Synthése!$I$3:$I$25)))</f>
        <v/>
      </c>
    </row>
    <row r="1048" spans="7:13" x14ac:dyDescent="0.25">
      <c r="G1048" t="str">
        <f t="shared" si="48"/>
        <v/>
      </c>
      <c r="H1048" s="18" t="str">
        <f t="shared" si="49"/>
        <v/>
      </c>
      <c r="L1048" s="2" t="str">
        <f t="shared" si="50"/>
        <v/>
      </c>
      <c r="M1048" s="19" t="str">
        <f>IF(G1048="","",IF(G1048="PAR",SUMIF(Synthése!$F$3:$F$25,Données!C1048,Synthése!$H$3:$H$25),SUMIF(Synthése!$F$3:$F$25,Données!C1048,Synthése!$I$3:$I$25)))</f>
        <v/>
      </c>
    </row>
    <row r="1049" spans="7:13" x14ac:dyDescent="0.25">
      <c r="G1049" t="str">
        <f t="shared" si="48"/>
        <v/>
      </c>
      <c r="H1049" s="18" t="str">
        <f t="shared" si="49"/>
        <v/>
      </c>
      <c r="L1049" s="2" t="str">
        <f t="shared" si="50"/>
        <v/>
      </c>
      <c r="M1049" s="19" t="str">
        <f>IF(G1049="","",IF(G1049="PAR",SUMIF(Synthése!$F$3:$F$25,Données!C1049,Synthése!$H$3:$H$25),SUMIF(Synthése!$F$3:$F$25,Données!C1049,Synthése!$I$3:$I$25)))</f>
        <v/>
      </c>
    </row>
    <row r="1050" spans="7:13" x14ac:dyDescent="0.25">
      <c r="G1050" t="str">
        <f t="shared" si="48"/>
        <v/>
      </c>
      <c r="H1050" s="18" t="str">
        <f t="shared" si="49"/>
        <v/>
      </c>
      <c r="L1050" s="2" t="str">
        <f t="shared" si="50"/>
        <v/>
      </c>
      <c r="M1050" s="19" t="str">
        <f>IF(G1050="","",IF(G1050="PAR",SUMIF(Synthése!$F$3:$F$25,Données!C1050,Synthése!$H$3:$H$25),SUMIF(Synthése!$F$3:$F$25,Données!C1050,Synthése!$I$3:$I$25)))</f>
        <v/>
      </c>
    </row>
    <row r="1051" spans="7:13" x14ac:dyDescent="0.25">
      <c r="G1051" t="str">
        <f t="shared" si="48"/>
        <v/>
      </c>
      <c r="H1051" s="18" t="str">
        <f t="shared" si="49"/>
        <v/>
      </c>
      <c r="L1051" s="2" t="str">
        <f t="shared" si="50"/>
        <v/>
      </c>
      <c r="M1051" s="19" t="str">
        <f>IF(G1051="","",IF(G1051="PAR",SUMIF(Synthése!$F$3:$F$25,Données!C1051,Synthése!$H$3:$H$25),SUMIF(Synthése!$F$3:$F$25,Données!C1051,Synthése!$I$3:$I$25)))</f>
        <v/>
      </c>
    </row>
    <row r="1052" spans="7:13" x14ac:dyDescent="0.25">
      <c r="G1052" t="str">
        <f t="shared" si="48"/>
        <v/>
      </c>
      <c r="H1052" s="18" t="str">
        <f t="shared" si="49"/>
        <v/>
      </c>
      <c r="L1052" s="2" t="str">
        <f t="shared" si="50"/>
        <v/>
      </c>
      <c r="M1052" s="19" t="str">
        <f>IF(G1052="","",IF(G1052="PAR",SUMIF(Synthése!$F$3:$F$25,Données!C1052,Synthése!$H$3:$H$25),SUMIF(Synthése!$F$3:$F$25,Données!C1052,Synthése!$I$3:$I$25)))</f>
        <v/>
      </c>
    </row>
    <row r="1053" spans="7:13" x14ac:dyDescent="0.25">
      <c r="G1053" t="str">
        <f t="shared" si="48"/>
        <v/>
      </c>
      <c r="H1053" s="18" t="str">
        <f t="shared" si="49"/>
        <v/>
      </c>
      <c r="L1053" s="2" t="str">
        <f t="shared" si="50"/>
        <v/>
      </c>
      <c r="M1053" s="19" t="str">
        <f>IF(G1053="","",IF(G1053="PAR",SUMIF(Synthése!$F$3:$F$25,Données!C1053,Synthése!$H$3:$H$25),SUMIF(Synthése!$F$3:$F$25,Données!C1053,Synthése!$I$3:$I$25)))</f>
        <v/>
      </c>
    </row>
    <row r="1054" spans="7:13" x14ac:dyDescent="0.25">
      <c r="G1054" t="str">
        <f t="shared" si="48"/>
        <v/>
      </c>
      <c r="H1054" s="18" t="str">
        <f t="shared" si="49"/>
        <v/>
      </c>
      <c r="L1054" s="2" t="str">
        <f t="shared" si="50"/>
        <v/>
      </c>
      <c r="M1054" s="19" t="str">
        <f>IF(G1054="","",IF(G1054="PAR",SUMIF(Synthése!$F$3:$F$25,Données!C1054,Synthése!$H$3:$H$25),SUMIF(Synthése!$F$3:$F$25,Données!C1054,Synthése!$I$3:$I$25)))</f>
        <v/>
      </c>
    </row>
    <row r="1055" spans="7:13" x14ac:dyDescent="0.25">
      <c r="G1055" t="str">
        <f t="shared" si="48"/>
        <v/>
      </c>
      <c r="H1055" s="18" t="str">
        <f t="shared" si="49"/>
        <v/>
      </c>
      <c r="L1055" s="2" t="str">
        <f t="shared" si="50"/>
        <v/>
      </c>
    </row>
    <row r="1056" spans="7:13" x14ac:dyDescent="0.25">
      <c r="G1056" t="str">
        <f t="shared" si="48"/>
        <v/>
      </c>
      <c r="H1056" s="18" t="str">
        <f t="shared" si="49"/>
        <v/>
      </c>
      <c r="L1056" s="2" t="str">
        <f t="shared" si="50"/>
        <v/>
      </c>
    </row>
    <row r="1057" spans="7:12" x14ac:dyDescent="0.25">
      <c r="G1057" t="str">
        <f t="shared" si="48"/>
        <v/>
      </c>
      <c r="H1057" s="18" t="str">
        <f t="shared" si="49"/>
        <v/>
      </c>
      <c r="L1057" s="2" t="str">
        <f t="shared" si="50"/>
        <v/>
      </c>
    </row>
    <row r="1058" spans="7:12" x14ac:dyDescent="0.25">
      <c r="G1058" t="str">
        <f t="shared" si="48"/>
        <v/>
      </c>
      <c r="H1058" s="18" t="str">
        <f t="shared" si="49"/>
        <v/>
      </c>
      <c r="L1058" s="2" t="str">
        <f t="shared" si="50"/>
        <v/>
      </c>
    </row>
    <row r="1059" spans="7:12" x14ac:dyDescent="0.25">
      <c r="G1059" t="str">
        <f t="shared" si="48"/>
        <v/>
      </c>
      <c r="H1059" s="18" t="str">
        <f t="shared" si="49"/>
        <v/>
      </c>
      <c r="L1059" s="2" t="str">
        <f t="shared" si="50"/>
        <v/>
      </c>
    </row>
    <row r="1060" spans="7:12" x14ac:dyDescent="0.25">
      <c r="G1060" t="str">
        <f t="shared" si="48"/>
        <v/>
      </c>
      <c r="H1060" s="18" t="str">
        <f t="shared" si="49"/>
        <v/>
      </c>
      <c r="L1060" s="2" t="str">
        <f t="shared" si="50"/>
        <v/>
      </c>
    </row>
    <row r="1061" spans="7:12" x14ac:dyDescent="0.25">
      <c r="G1061" t="str">
        <f t="shared" si="48"/>
        <v/>
      </c>
      <c r="H1061" s="18" t="str">
        <f t="shared" si="49"/>
        <v/>
      </c>
      <c r="L1061" s="2" t="str">
        <f t="shared" si="50"/>
        <v/>
      </c>
    </row>
    <row r="1062" spans="7:12" x14ac:dyDescent="0.25">
      <c r="G1062" t="str">
        <f t="shared" si="48"/>
        <v/>
      </c>
      <c r="H1062" s="18" t="str">
        <f t="shared" si="49"/>
        <v/>
      </c>
      <c r="L1062" s="2" t="str">
        <f t="shared" si="50"/>
        <v/>
      </c>
    </row>
    <row r="1063" spans="7:12" x14ac:dyDescent="0.25">
      <c r="G1063" t="str">
        <f t="shared" si="48"/>
        <v/>
      </c>
      <c r="H1063" s="18" t="str">
        <f t="shared" si="49"/>
        <v/>
      </c>
      <c r="L1063" s="2" t="str">
        <f t="shared" si="50"/>
        <v/>
      </c>
    </row>
    <row r="1064" spans="7:12" x14ac:dyDescent="0.25">
      <c r="G1064" t="str">
        <f t="shared" si="48"/>
        <v/>
      </c>
      <c r="H1064" s="18" t="str">
        <f t="shared" si="49"/>
        <v/>
      </c>
      <c r="L1064" s="2" t="str">
        <f t="shared" si="50"/>
        <v/>
      </c>
    </row>
    <row r="1065" spans="7:12" x14ac:dyDescent="0.25">
      <c r="G1065" t="str">
        <f t="shared" si="48"/>
        <v/>
      </c>
      <c r="H1065" s="18" t="str">
        <f t="shared" si="49"/>
        <v/>
      </c>
      <c r="L1065" s="2" t="str">
        <f t="shared" si="50"/>
        <v/>
      </c>
    </row>
    <row r="1066" spans="7:12" x14ac:dyDescent="0.25">
      <c r="G1066" t="str">
        <f t="shared" si="48"/>
        <v/>
      </c>
      <c r="H1066" s="18" t="str">
        <f t="shared" si="49"/>
        <v/>
      </c>
      <c r="L1066" s="2" t="str">
        <f t="shared" si="50"/>
        <v/>
      </c>
    </row>
    <row r="1067" spans="7:12" x14ac:dyDescent="0.25">
      <c r="G1067" t="str">
        <f t="shared" si="48"/>
        <v/>
      </c>
      <c r="H1067" s="18" t="str">
        <f t="shared" si="49"/>
        <v/>
      </c>
      <c r="L1067" s="2" t="str">
        <f t="shared" si="50"/>
        <v/>
      </c>
    </row>
    <row r="1068" spans="7:12" x14ac:dyDescent="0.25">
      <c r="G1068" t="str">
        <f t="shared" si="48"/>
        <v/>
      </c>
      <c r="H1068" s="18" t="str">
        <f t="shared" si="49"/>
        <v/>
      </c>
      <c r="L1068" s="2" t="str">
        <f t="shared" si="50"/>
        <v/>
      </c>
    </row>
    <row r="1069" spans="7:12" x14ac:dyDescent="0.25">
      <c r="G1069" t="str">
        <f t="shared" si="48"/>
        <v/>
      </c>
      <c r="H1069" s="18" t="str">
        <f t="shared" si="49"/>
        <v/>
      </c>
      <c r="L1069" s="2" t="str">
        <f t="shared" si="50"/>
        <v/>
      </c>
    </row>
    <row r="1070" spans="7:12" x14ac:dyDescent="0.25">
      <c r="G1070" t="str">
        <f t="shared" si="48"/>
        <v/>
      </c>
      <c r="H1070" s="18" t="str">
        <f t="shared" si="49"/>
        <v/>
      </c>
      <c r="L1070" s="2" t="str">
        <f t="shared" si="50"/>
        <v/>
      </c>
    </row>
    <row r="1071" spans="7:12" x14ac:dyDescent="0.25">
      <c r="G1071" t="str">
        <f t="shared" si="48"/>
        <v/>
      </c>
      <c r="H1071" s="18" t="str">
        <f t="shared" si="49"/>
        <v/>
      </c>
      <c r="L1071" s="2" t="str">
        <f t="shared" si="50"/>
        <v/>
      </c>
    </row>
    <row r="1072" spans="7:12" x14ac:dyDescent="0.25">
      <c r="G1072" t="str">
        <f t="shared" si="48"/>
        <v/>
      </c>
      <c r="H1072" s="18" t="str">
        <f t="shared" si="49"/>
        <v/>
      </c>
      <c r="L1072" s="2" t="str">
        <f t="shared" si="50"/>
        <v/>
      </c>
    </row>
    <row r="1073" spans="7:12" x14ac:dyDescent="0.25">
      <c r="G1073" t="str">
        <f t="shared" si="48"/>
        <v/>
      </c>
      <c r="H1073" s="18" t="str">
        <f t="shared" si="49"/>
        <v/>
      </c>
      <c r="L1073" s="2" t="str">
        <f t="shared" si="50"/>
        <v/>
      </c>
    </row>
    <row r="1074" spans="7:12" x14ac:dyDescent="0.25">
      <c r="G1074" t="str">
        <f t="shared" si="48"/>
        <v/>
      </c>
      <c r="H1074" s="18" t="str">
        <f t="shared" si="49"/>
        <v/>
      </c>
      <c r="L1074" s="2" t="str">
        <f t="shared" si="50"/>
        <v/>
      </c>
    </row>
    <row r="1075" spans="7:12" x14ac:dyDescent="0.25">
      <c r="G1075" t="str">
        <f t="shared" si="48"/>
        <v/>
      </c>
      <c r="H1075" s="18" t="str">
        <f t="shared" si="49"/>
        <v/>
      </c>
      <c r="L1075" s="2" t="str">
        <f t="shared" si="50"/>
        <v/>
      </c>
    </row>
    <row r="1076" spans="7:12" x14ac:dyDescent="0.25">
      <c r="G1076" t="str">
        <f t="shared" si="48"/>
        <v/>
      </c>
      <c r="H1076" s="18" t="str">
        <f t="shared" si="49"/>
        <v/>
      </c>
      <c r="L1076" s="2" t="str">
        <f t="shared" si="50"/>
        <v/>
      </c>
    </row>
    <row r="1077" spans="7:12" x14ac:dyDescent="0.25">
      <c r="G1077" t="str">
        <f t="shared" si="48"/>
        <v/>
      </c>
      <c r="H1077" s="18" t="str">
        <f t="shared" si="49"/>
        <v/>
      </c>
      <c r="L1077" s="2" t="str">
        <f t="shared" si="50"/>
        <v/>
      </c>
    </row>
    <row r="1078" spans="7:12" x14ac:dyDescent="0.25">
      <c r="G1078" t="str">
        <f t="shared" si="48"/>
        <v/>
      </c>
      <c r="H1078" s="18" t="str">
        <f t="shared" si="49"/>
        <v/>
      </c>
      <c r="L1078" s="2" t="str">
        <f t="shared" si="50"/>
        <v/>
      </c>
    </row>
    <row r="1079" spans="7:12" x14ac:dyDescent="0.25">
      <c r="G1079" t="str">
        <f t="shared" si="48"/>
        <v/>
      </c>
      <c r="H1079" s="18" t="str">
        <f t="shared" si="49"/>
        <v/>
      </c>
      <c r="L1079" s="2" t="str">
        <f t="shared" si="50"/>
        <v/>
      </c>
    </row>
    <row r="1080" spans="7:12" x14ac:dyDescent="0.25">
      <c r="G1080" t="str">
        <f t="shared" si="48"/>
        <v/>
      </c>
      <c r="H1080" s="18" t="str">
        <f t="shared" si="49"/>
        <v/>
      </c>
      <c r="L1080" s="2" t="str">
        <f t="shared" si="50"/>
        <v/>
      </c>
    </row>
    <row r="1081" spans="7:12" x14ac:dyDescent="0.25">
      <c r="G1081" t="str">
        <f t="shared" si="48"/>
        <v/>
      </c>
      <c r="H1081" s="18" t="str">
        <f t="shared" si="49"/>
        <v/>
      </c>
      <c r="L1081" s="2" t="str">
        <f t="shared" si="50"/>
        <v/>
      </c>
    </row>
    <row r="1082" spans="7:12" x14ac:dyDescent="0.25">
      <c r="G1082" t="str">
        <f t="shared" si="48"/>
        <v/>
      </c>
      <c r="H1082" s="18" t="str">
        <f t="shared" si="49"/>
        <v/>
      </c>
      <c r="L1082" s="2" t="str">
        <f t="shared" si="50"/>
        <v/>
      </c>
    </row>
    <row r="1083" spans="7:12" x14ac:dyDescent="0.25">
      <c r="G1083" t="str">
        <f t="shared" si="48"/>
        <v/>
      </c>
      <c r="H1083" s="18" t="str">
        <f t="shared" si="49"/>
        <v/>
      </c>
      <c r="L1083" s="2" t="str">
        <f t="shared" si="50"/>
        <v/>
      </c>
    </row>
    <row r="1084" spans="7:12" x14ac:dyDescent="0.25">
      <c r="G1084" t="str">
        <f t="shared" si="48"/>
        <v/>
      </c>
      <c r="H1084" s="18" t="str">
        <f t="shared" si="49"/>
        <v/>
      </c>
      <c r="L1084" s="2" t="str">
        <f t="shared" si="50"/>
        <v/>
      </c>
    </row>
    <row r="1085" spans="7:12" x14ac:dyDescent="0.25">
      <c r="G1085" t="str">
        <f t="shared" si="48"/>
        <v/>
      </c>
      <c r="H1085" s="18" t="str">
        <f t="shared" si="49"/>
        <v/>
      </c>
      <c r="L1085" s="2" t="str">
        <f t="shared" si="50"/>
        <v/>
      </c>
    </row>
    <row r="1086" spans="7:12" x14ac:dyDescent="0.25">
      <c r="G1086" t="str">
        <f t="shared" si="48"/>
        <v/>
      </c>
      <c r="H1086" s="18" t="str">
        <f t="shared" si="49"/>
        <v/>
      </c>
      <c r="L1086" s="2" t="str">
        <f t="shared" si="50"/>
        <v/>
      </c>
    </row>
    <row r="1087" spans="7:12" x14ac:dyDescent="0.25">
      <c r="G1087" t="str">
        <f t="shared" si="48"/>
        <v/>
      </c>
      <c r="H1087" s="18" t="str">
        <f t="shared" si="49"/>
        <v/>
      </c>
      <c r="L1087" s="2" t="str">
        <f t="shared" si="50"/>
        <v/>
      </c>
    </row>
    <row r="1088" spans="7:12" x14ac:dyDescent="0.25">
      <c r="G1088" t="str">
        <f t="shared" si="48"/>
        <v/>
      </c>
      <c r="H1088" s="18" t="str">
        <f t="shared" si="49"/>
        <v/>
      </c>
      <c r="L1088" s="2" t="str">
        <f t="shared" si="50"/>
        <v/>
      </c>
    </row>
    <row r="1089" spans="7:12" x14ac:dyDescent="0.25">
      <c r="G1089" t="str">
        <f t="shared" si="48"/>
        <v/>
      </c>
      <c r="H1089" s="18" t="str">
        <f t="shared" si="49"/>
        <v/>
      </c>
      <c r="L1089" s="2" t="str">
        <f t="shared" si="50"/>
        <v/>
      </c>
    </row>
    <row r="1090" spans="7:12" x14ac:dyDescent="0.25">
      <c r="G1090" t="str">
        <f t="shared" si="48"/>
        <v/>
      </c>
      <c r="H1090" s="18" t="str">
        <f t="shared" si="49"/>
        <v/>
      </c>
      <c r="L1090" s="2" t="str">
        <f t="shared" si="50"/>
        <v/>
      </c>
    </row>
    <row r="1091" spans="7:12" x14ac:dyDescent="0.25">
      <c r="G1091" t="str">
        <f t="shared" si="48"/>
        <v/>
      </c>
      <c r="H1091" s="18" t="str">
        <f t="shared" si="49"/>
        <v/>
      </c>
      <c r="L1091" s="2" t="str">
        <f t="shared" si="50"/>
        <v/>
      </c>
    </row>
    <row r="1092" spans="7:12" x14ac:dyDescent="0.25">
      <c r="G1092" t="str">
        <f t="shared" si="48"/>
        <v/>
      </c>
      <c r="H1092" s="18" t="str">
        <f t="shared" si="49"/>
        <v/>
      </c>
      <c r="L1092" s="2" t="str">
        <f t="shared" si="50"/>
        <v/>
      </c>
    </row>
    <row r="1093" spans="7:12" x14ac:dyDescent="0.25">
      <c r="G1093" t="str">
        <f t="shared" ref="G1093:G1156" si="51">IF(E1093&gt;0,"PAR",IF(F1093&gt;0,"PANR",""))</f>
        <v/>
      </c>
      <c r="H1093" s="18" t="str">
        <f t="shared" ref="H1093:H1156" si="52">IF(G1093="","",IF(G1093="PAR",ROUND(M1093/E1093,2),ROUND(M1093/F1093,2)))</f>
        <v/>
      </c>
      <c r="L1093" s="2" t="str">
        <f t="shared" ref="L1093:L1156" si="53">IF(K1093="","",LEN(K1093)-LEN(SUBSTITUTE(K1093,"-",""))+1)</f>
        <v/>
      </c>
    </row>
    <row r="1094" spans="7:12" x14ac:dyDescent="0.25">
      <c r="G1094" t="str">
        <f t="shared" si="51"/>
        <v/>
      </c>
      <c r="H1094" s="18" t="str">
        <f t="shared" si="52"/>
        <v/>
      </c>
      <c r="L1094" s="2" t="str">
        <f t="shared" si="53"/>
        <v/>
      </c>
    </row>
    <row r="1095" spans="7:12" x14ac:dyDescent="0.25">
      <c r="G1095" t="str">
        <f t="shared" si="51"/>
        <v/>
      </c>
      <c r="H1095" s="18" t="str">
        <f t="shared" si="52"/>
        <v/>
      </c>
      <c r="L1095" s="2" t="str">
        <f t="shared" si="53"/>
        <v/>
      </c>
    </row>
    <row r="1096" spans="7:12" x14ac:dyDescent="0.25">
      <c r="G1096" t="str">
        <f t="shared" si="51"/>
        <v/>
      </c>
      <c r="H1096" s="18" t="str">
        <f t="shared" si="52"/>
        <v/>
      </c>
      <c r="L1096" s="2" t="str">
        <f t="shared" si="53"/>
        <v/>
      </c>
    </row>
    <row r="1097" spans="7:12" x14ac:dyDescent="0.25">
      <c r="G1097" t="str">
        <f t="shared" si="51"/>
        <v/>
      </c>
      <c r="H1097" s="18" t="str">
        <f t="shared" si="52"/>
        <v/>
      </c>
      <c r="L1097" s="2" t="str">
        <f t="shared" si="53"/>
        <v/>
      </c>
    </row>
    <row r="1098" spans="7:12" x14ac:dyDescent="0.25">
      <c r="G1098" t="str">
        <f t="shared" si="51"/>
        <v/>
      </c>
      <c r="H1098" s="18" t="str">
        <f t="shared" si="52"/>
        <v/>
      </c>
      <c r="L1098" s="2" t="str">
        <f t="shared" si="53"/>
        <v/>
      </c>
    </row>
    <row r="1099" spans="7:12" x14ac:dyDescent="0.25">
      <c r="G1099" t="str">
        <f t="shared" si="51"/>
        <v/>
      </c>
      <c r="H1099" s="18" t="str">
        <f t="shared" si="52"/>
        <v/>
      </c>
      <c r="L1099" s="2" t="str">
        <f t="shared" si="53"/>
        <v/>
      </c>
    </row>
    <row r="1100" spans="7:12" x14ac:dyDescent="0.25">
      <c r="G1100" t="str">
        <f t="shared" si="51"/>
        <v/>
      </c>
      <c r="H1100" s="18" t="str">
        <f t="shared" si="52"/>
        <v/>
      </c>
      <c r="L1100" s="2" t="str">
        <f t="shared" si="53"/>
        <v/>
      </c>
    </row>
    <row r="1101" spans="7:12" x14ac:dyDescent="0.25">
      <c r="G1101" t="str">
        <f t="shared" si="51"/>
        <v/>
      </c>
      <c r="H1101" s="18" t="str">
        <f t="shared" si="52"/>
        <v/>
      </c>
      <c r="L1101" s="2" t="str">
        <f t="shared" si="53"/>
        <v/>
      </c>
    </row>
    <row r="1102" spans="7:12" x14ac:dyDescent="0.25">
      <c r="G1102" t="str">
        <f t="shared" si="51"/>
        <v/>
      </c>
      <c r="H1102" s="18" t="str">
        <f t="shared" si="52"/>
        <v/>
      </c>
      <c r="L1102" s="2" t="str">
        <f t="shared" si="53"/>
        <v/>
      </c>
    </row>
    <row r="1103" spans="7:12" x14ac:dyDescent="0.25">
      <c r="G1103" t="str">
        <f t="shared" si="51"/>
        <v/>
      </c>
      <c r="H1103" s="18" t="str">
        <f t="shared" si="52"/>
        <v/>
      </c>
      <c r="L1103" s="2" t="str">
        <f t="shared" si="53"/>
        <v/>
      </c>
    </row>
    <row r="1104" spans="7:12" x14ac:dyDescent="0.25">
      <c r="G1104" t="str">
        <f t="shared" si="51"/>
        <v/>
      </c>
      <c r="H1104" s="18" t="str">
        <f t="shared" si="52"/>
        <v/>
      </c>
      <c r="L1104" s="2" t="str">
        <f t="shared" si="53"/>
        <v/>
      </c>
    </row>
    <row r="1105" spans="7:12" x14ac:dyDescent="0.25">
      <c r="G1105" t="str">
        <f t="shared" si="51"/>
        <v/>
      </c>
      <c r="H1105" s="18" t="str">
        <f t="shared" si="52"/>
        <v/>
      </c>
      <c r="L1105" s="2" t="str">
        <f t="shared" si="53"/>
        <v/>
      </c>
    </row>
    <row r="1106" spans="7:12" x14ac:dyDescent="0.25">
      <c r="G1106" t="str">
        <f t="shared" si="51"/>
        <v/>
      </c>
      <c r="H1106" s="18" t="str">
        <f t="shared" si="52"/>
        <v/>
      </c>
      <c r="L1106" s="2" t="str">
        <f t="shared" si="53"/>
        <v/>
      </c>
    </row>
    <row r="1107" spans="7:12" x14ac:dyDescent="0.25">
      <c r="G1107" t="str">
        <f t="shared" si="51"/>
        <v/>
      </c>
      <c r="H1107" s="18" t="str">
        <f t="shared" si="52"/>
        <v/>
      </c>
      <c r="L1107" s="2" t="str">
        <f t="shared" si="53"/>
        <v/>
      </c>
    </row>
    <row r="1108" spans="7:12" x14ac:dyDescent="0.25">
      <c r="G1108" t="str">
        <f t="shared" si="51"/>
        <v/>
      </c>
      <c r="H1108" s="18" t="str">
        <f t="shared" si="52"/>
        <v/>
      </c>
      <c r="L1108" s="2" t="str">
        <f t="shared" si="53"/>
        <v/>
      </c>
    </row>
    <row r="1109" spans="7:12" x14ac:dyDescent="0.25">
      <c r="G1109" t="str">
        <f t="shared" si="51"/>
        <v/>
      </c>
      <c r="H1109" s="18" t="str">
        <f t="shared" si="52"/>
        <v/>
      </c>
      <c r="L1109" s="2" t="str">
        <f t="shared" si="53"/>
        <v/>
      </c>
    </row>
    <row r="1110" spans="7:12" x14ac:dyDescent="0.25">
      <c r="G1110" t="str">
        <f t="shared" si="51"/>
        <v/>
      </c>
      <c r="H1110" s="18" t="str">
        <f t="shared" si="52"/>
        <v/>
      </c>
      <c r="L1110" s="2" t="str">
        <f t="shared" si="53"/>
        <v/>
      </c>
    </row>
    <row r="1111" spans="7:12" x14ac:dyDescent="0.25">
      <c r="G1111" t="str">
        <f t="shared" si="51"/>
        <v/>
      </c>
      <c r="H1111" s="18" t="str">
        <f t="shared" si="52"/>
        <v/>
      </c>
      <c r="L1111" s="2" t="str">
        <f t="shared" si="53"/>
        <v/>
      </c>
    </row>
    <row r="1112" spans="7:12" x14ac:dyDescent="0.25">
      <c r="G1112" t="str">
        <f t="shared" si="51"/>
        <v/>
      </c>
      <c r="H1112" s="18" t="str">
        <f t="shared" si="52"/>
        <v/>
      </c>
      <c r="L1112" s="2" t="str">
        <f t="shared" si="53"/>
        <v/>
      </c>
    </row>
    <row r="1113" spans="7:12" x14ac:dyDescent="0.25">
      <c r="G1113" t="str">
        <f t="shared" si="51"/>
        <v/>
      </c>
      <c r="H1113" s="18" t="str">
        <f t="shared" si="52"/>
        <v/>
      </c>
      <c r="L1113" s="2" t="str">
        <f t="shared" si="53"/>
        <v/>
      </c>
    </row>
    <row r="1114" spans="7:12" x14ac:dyDescent="0.25">
      <c r="G1114" t="str">
        <f t="shared" si="51"/>
        <v/>
      </c>
      <c r="H1114" s="18" t="str">
        <f t="shared" si="52"/>
        <v/>
      </c>
      <c r="L1114" s="2" t="str">
        <f t="shared" si="53"/>
        <v/>
      </c>
    </row>
    <row r="1115" spans="7:12" x14ac:dyDescent="0.25">
      <c r="G1115" t="str">
        <f t="shared" si="51"/>
        <v/>
      </c>
      <c r="H1115" s="18" t="str">
        <f t="shared" si="52"/>
        <v/>
      </c>
      <c r="L1115" s="2" t="str">
        <f t="shared" si="53"/>
        <v/>
      </c>
    </row>
    <row r="1116" spans="7:12" x14ac:dyDescent="0.25">
      <c r="G1116" t="str">
        <f t="shared" si="51"/>
        <v/>
      </c>
      <c r="H1116" s="18" t="str">
        <f t="shared" si="52"/>
        <v/>
      </c>
      <c r="L1116" s="2" t="str">
        <f t="shared" si="53"/>
        <v/>
      </c>
    </row>
    <row r="1117" spans="7:12" x14ac:dyDescent="0.25">
      <c r="G1117" t="str">
        <f t="shared" si="51"/>
        <v/>
      </c>
      <c r="H1117" s="18" t="str">
        <f t="shared" si="52"/>
        <v/>
      </c>
      <c r="L1117" s="2" t="str">
        <f t="shared" si="53"/>
        <v/>
      </c>
    </row>
    <row r="1118" spans="7:12" x14ac:dyDescent="0.25">
      <c r="G1118" t="str">
        <f t="shared" si="51"/>
        <v/>
      </c>
      <c r="H1118" s="18" t="str">
        <f t="shared" si="52"/>
        <v/>
      </c>
      <c r="L1118" s="2" t="str">
        <f t="shared" si="53"/>
        <v/>
      </c>
    </row>
    <row r="1119" spans="7:12" x14ac:dyDescent="0.25">
      <c r="G1119" t="str">
        <f t="shared" si="51"/>
        <v/>
      </c>
      <c r="H1119" s="18" t="str">
        <f t="shared" si="52"/>
        <v/>
      </c>
      <c r="L1119" s="2" t="str">
        <f t="shared" si="53"/>
        <v/>
      </c>
    </row>
    <row r="1120" spans="7:12" x14ac:dyDescent="0.25">
      <c r="G1120" t="str">
        <f t="shared" si="51"/>
        <v/>
      </c>
      <c r="H1120" s="18" t="str">
        <f t="shared" si="52"/>
        <v/>
      </c>
      <c r="L1120" s="2" t="str">
        <f t="shared" si="53"/>
        <v/>
      </c>
    </row>
    <row r="1121" spans="7:12" x14ac:dyDescent="0.25">
      <c r="G1121" t="str">
        <f t="shared" si="51"/>
        <v/>
      </c>
      <c r="H1121" s="18" t="str">
        <f t="shared" si="52"/>
        <v/>
      </c>
      <c r="L1121" s="2" t="str">
        <f t="shared" si="53"/>
        <v/>
      </c>
    </row>
    <row r="1122" spans="7:12" x14ac:dyDescent="0.25">
      <c r="G1122" t="str">
        <f t="shared" si="51"/>
        <v/>
      </c>
      <c r="H1122" s="18" t="str">
        <f t="shared" si="52"/>
        <v/>
      </c>
      <c r="L1122" s="2" t="str">
        <f t="shared" si="53"/>
        <v/>
      </c>
    </row>
    <row r="1123" spans="7:12" x14ac:dyDescent="0.25">
      <c r="G1123" t="str">
        <f t="shared" si="51"/>
        <v/>
      </c>
      <c r="H1123" s="18" t="str">
        <f t="shared" si="52"/>
        <v/>
      </c>
      <c r="L1123" s="2" t="str">
        <f t="shared" si="53"/>
        <v/>
      </c>
    </row>
    <row r="1124" spans="7:12" x14ac:dyDescent="0.25">
      <c r="G1124" t="str">
        <f t="shared" si="51"/>
        <v/>
      </c>
      <c r="H1124" s="18" t="str">
        <f t="shared" si="52"/>
        <v/>
      </c>
      <c r="L1124" s="2" t="str">
        <f t="shared" si="53"/>
        <v/>
      </c>
    </row>
    <row r="1125" spans="7:12" x14ac:dyDescent="0.25">
      <c r="G1125" t="str">
        <f t="shared" si="51"/>
        <v/>
      </c>
      <c r="H1125" s="18" t="str">
        <f t="shared" si="52"/>
        <v/>
      </c>
      <c r="L1125" s="2" t="str">
        <f t="shared" si="53"/>
        <v/>
      </c>
    </row>
    <row r="1126" spans="7:12" x14ac:dyDescent="0.25">
      <c r="G1126" t="str">
        <f t="shared" si="51"/>
        <v/>
      </c>
      <c r="H1126" s="18" t="str">
        <f t="shared" si="52"/>
        <v/>
      </c>
      <c r="L1126" s="2" t="str">
        <f t="shared" si="53"/>
        <v/>
      </c>
    </row>
    <row r="1127" spans="7:12" x14ac:dyDescent="0.25">
      <c r="G1127" t="str">
        <f t="shared" si="51"/>
        <v/>
      </c>
      <c r="H1127" s="18" t="str">
        <f t="shared" si="52"/>
        <v/>
      </c>
      <c r="L1127" s="2" t="str">
        <f t="shared" si="53"/>
        <v/>
      </c>
    </row>
    <row r="1128" spans="7:12" x14ac:dyDescent="0.25">
      <c r="G1128" t="str">
        <f t="shared" si="51"/>
        <v/>
      </c>
      <c r="H1128" s="18" t="str">
        <f t="shared" si="52"/>
        <v/>
      </c>
      <c r="L1128" s="2" t="str">
        <f t="shared" si="53"/>
        <v/>
      </c>
    </row>
    <row r="1129" spans="7:12" x14ac:dyDescent="0.25">
      <c r="G1129" t="str">
        <f t="shared" si="51"/>
        <v/>
      </c>
      <c r="H1129" s="18" t="str">
        <f t="shared" si="52"/>
        <v/>
      </c>
      <c r="L1129" s="2" t="str">
        <f t="shared" si="53"/>
        <v/>
      </c>
    </row>
    <row r="1130" spans="7:12" x14ac:dyDescent="0.25">
      <c r="G1130" t="str">
        <f t="shared" si="51"/>
        <v/>
      </c>
      <c r="H1130" s="18" t="str">
        <f t="shared" si="52"/>
        <v/>
      </c>
      <c r="L1130" s="2" t="str">
        <f t="shared" si="53"/>
        <v/>
      </c>
    </row>
    <row r="1131" spans="7:12" x14ac:dyDescent="0.25">
      <c r="G1131" t="str">
        <f t="shared" si="51"/>
        <v/>
      </c>
      <c r="H1131" s="18" t="str">
        <f t="shared" si="52"/>
        <v/>
      </c>
      <c r="L1131" s="2" t="str">
        <f t="shared" si="53"/>
        <v/>
      </c>
    </row>
    <row r="1132" spans="7:12" x14ac:dyDescent="0.25">
      <c r="G1132" t="str">
        <f t="shared" si="51"/>
        <v/>
      </c>
      <c r="H1132" s="18" t="str">
        <f t="shared" si="52"/>
        <v/>
      </c>
      <c r="L1132" s="2" t="str">
        <f t="shared" si="53"/>
        <v/>
      </c>
    </row>
    <row r="1133" spans="7:12" x14ac:dyDescent="0.25">
      <c r="G1133" t="str">
        <f t="shared" si="51"/>
        <v/>
      </c>
      <c r="H1133" s="18" t="str">
        <f t="shared" si="52"/>
        <v/>
      </c>
      <c r="L1133" s="2" t="str">
        <f t="shared" si="53"/>
        <v/>
      </c>
    </row>
    <row r="1134" spans="7:12" x14ac:dyDescent="0.25">
      <c r="G1134" t="str">
        <f t="shared" si="51"/>
        <v/>
      </c>
      <c r="H1134" s="18" t="str">
        <f t="shared" si="52"/>
        <v/>
      </c>
      <c r="L1134" s="2" t="str">
        <f t="shared" si="53"/>
        <v/>
      </c>
    </row>
    <row r="1135" spans="7:12" x14ac:dyDescent="0.25">
      <c r="G1135" t="str">
        <f t="shared" si="51"/>
        <v/>
      </c>
      <c r="H1135" s="18" t="str">
        <f t="shared" si="52"/>
        <v/>
      </c>
      <c r="L1135" s="2" t="str">
        <f t="shared" si="53"/>
        <v/>
      </c>
    </row>
    <row r="1136" spans="7:12" x14ac:dyDescent="0.25">
      <c r="G1136" t="str">
        <f t="shared" si="51"/>
        <v/>
      </c>
      <c r="H1136" s="18" t="str">
        <f t="shared" si="52"/>
        <v/>
      </c>
      <c r="L1136" s="2" t="str">
        <f t="shared" si="53"/>
        <v/>
      </c>
    </row>
    <row r="1137" spans="7:12" x14ac:dyDescent="0.25">
      <c r="G1137" t="str">
        <f t="shared" si="51"/>
        <v/>
      </c>
      <c r="H1137" s="18" t="str">
        <f t="shared" si="52"/>
        <v/>
      </c>
      <c r="L1137" s="2" t="str">
        <f t="shared" si="53"/>
        <v/>
      </c>
    </row>
    <row r="1138" spans="7:12" x14ac:dyDescent="0.25">
      <c r="G1138" t="str">
        <f t="shared" si="51"/>
        <v/>
      </c>
      <c r="H1138" s="18" t="str">
        <f t="shared" si="52"/>
        <v/>
      </c>
      <c r="L1138" s="2" t="str">
        <f t="shared" si="53"/>
        <v/>
      </c>
    </row>
    <row r="1139" spans="7:12" x14ac:dyDescent="0.25">
      <c r="G1139" t="str">
        <f t="shared" si="51"/>
        <v/>
      </c>
      <c r="H1139" s="18" t="str">
        <f t="shared" si="52"/>
        <v/>
      </c>
      <c r="L1139" s="2" t="str">
        <f t="shared" si="53"/>
        <v/>
      </c>
    </row>
    <row r="1140" spans="7:12" x14ac:dyDescent="0.25">
      <c r="G1140" t="str">
        <f t="shared" si="51"/>
        <v/>
      </c>
      <c r="H1140" s="18" t="str">
        <f t="shared" si="52"/>
        <v/>
      </c>
      <c r="L1140" s="2" t="str">
        <f t="shared" si="53"/>
        <v/>
      </c>
    </row>
    <row r="1141" spans="7:12" x14ac:dyDescent="0.25">
      <c r="G1141" t="str">
        <f t="shared" si="51"/>
        <v/>
      </c>
      <c r="H1141" s="18" t="str">
        <f t="shared" si="52"/>
        <v/>
      </c>
      <c r="L1141" s="2" t="str">
        <f t="shared" si="53"/>
        <v/>
      </c>
    </row>
    <row r="1142" spans="7:12" x14ac:dyDescent="0.25">
      <c r="G1142" t="str">
        <f t="shared" si="51"/>
        <v/>
      </c>
      <c r="H1142" s="18" t="str">
        <f t="shared" si="52"/>
        <v/>
      </c>
      <c r="L1142" s="2" t="str">
        <f t="shared" si="53"/>
        <v/>
      </c>
    </row>
    <row r="1143" spans="7:12" x14ac:dyDescent="0.25">
      <c r="G1143" t="str">
        <f t="shared" si="51"/>
        <v/>
      </c>
      <c r="H1143" s="18" t="str">
        <f t="shared" si="52"/>
        <v/>
      </c>
      <c r="L1143" s="2" t="str">
        <f t="shared" si="53"/>
        <v/>
      </c>
    </row>
    <row r="1144" spans="7:12" x14ac:dyDescent="0.25">
      <c r="G1144" t="str">
        <f t="shared" si="51"/>
        <v/>
      </c>
      <c r="H1144" s="18" t="str">
        <f t="shared" si="52"/>
        <v/>
      </c>
      <c r="L1144" s="2" t="str">
        <f t="shared" si="53"/>
        <v/>
      </c>
    </row>
    <row r="1145" spans="7:12" x14ac:dyDescent="0.25">
      <c r="G1145" t="str">
        <f t="shared" si="51"/>
        <v/>
      </c>
      <c r="H1145" s="18" t="str">
        <f t="shared" si="52"/>
        <v/>
      </c>
      <c r="L1145" s="2" t="str">
        <f t="shared" si="53"/>
        <v/>
      </c>
    </row>
    <row r="1146" spans="7:12" x14ac:dyDescent="0.25">
      <c r="G1146" t="str">
        <f t="shared" si="51"/>
        <v/>
      </c>
      <c r="H1146" s="18" t="str">
        <f t="shared" si="52"/>
        <v/>
      </c>
      <c r="L1146" s="2" t="str">
        <f t="shared" si="53"/>
        <v/>
      </c>
    </row>
    <row r="1147" spans="7:12" x14ac:dyDescent="0.25">
      <c r="G1147" t="str">
        <f t="shared" si="51"/>
        <v/>
      </c>
      <c r="H1147" s="18" t="str">
        <f t="shared" si="52"/>
        <v/>
      </c>
      <c r="L1147" s="2" t="str">
        <f t="shared" si="53"/>
        <v/>
      </c>
    </row>
    <row r="1148" spans="7:12" x14ac:dyDescent="0.25">
      <c r="G1148" t="str">
        <f t="shared" si="51"/>
        <v/>
      </c>
      <c r="H1148" s="18" t="str">
        <f t="shared" si="52"/>
        <v/>
      </c>
      <c r="L1148" s="2" t="str">
        <f t="shared" si="53"/>
        <v/>
      </c>
    </row>
    <row r="1149" spans="7:12" x14ac:dyDescent="0.25">
      <c r="G1149" t="str">
        <f t="shared" si="51"/>
        <v/>
      </c>
      <c r="H1149" s="18" t="str">
        <f t="shared" si="52"/>
        <v/>
      </c>
      <c r="L1149" s="2" t="str">
        <f t="shared" si="53"/>
        <v/>
      </c>
    </row>
    <row r="1150" spans="7:12" x14ac:dyDescent="0.25">
      <c r="G1150" t="str">
        <f t="shared" si="51"/>
        <v/>
      </c>
      <c r="H1150" s="18" t="str">
        <f t="shared" si="52"/>
        <v/>
      </c>
      <c r="L1150" s="2" t="str">
        <f t="shared" si="53"/>
        <v/>
      </c>
    </row>
    <row r="1151" spans="7:12" x14ac:dyDescent="0.25">
      <c r="G1151" t="str">
        <f t="shared" si="51"/>
        <v/>
      </c>
      <c r="H1151" s="18" t="str">
        <f t="shared" si="52"/>
        <v/>
      </c>
      <c r="L1151" s="2" t="str">
        <f t="shared" si="53"/>
        <v/>
      </c>
    </row>
    <row r="1152" spans="7:12" x14ac:dyDescent="0.25">
      <c r="G1152" t="str">
        <f t="shared" si="51"/>
        <v/>
      </c>
      <c r="H1152" s="18" t="str">
        <f t="shared" si="52"/>
        <v/>
      </c>
      <c r="L1152" s="2" t="str">
        <f t="shared" si="53"/>
        <v/>
      </c>
    </row>
    <row r="1153" spans="7:12" x14ac:dyDescent="0.25">
      <c r="G1153" t="str">
        <f t="shared" si="51"/>
        <v/>
      </c>
      <c r="H1153" s="18" t="str">
        <f t="shared" si="52"/>
        <v/>
      </c>
      <c r="L1153" s="2" t="str">
        <f t="shared" si="53"/>
        <v/>
      </c>
    </row>
    <row r="1154" spans="7:12" x14ac:dyDescent="0.25">
      <c r="G1154" t="str">
        <f t="shared" si="51"/>
        <v/>
      </c>
      <c r="H1154" s="18" t="str">
        <f t="shared" si="52"/>
        <v/>
      </c>
      <c r="L1154" s="2" t="str">
        <f t="shared" si="53"/>
        <v/>
      </c>
    </row>
    <row r="1155" spans="7:12" x14ac:dyDescent="0.25">
      <c r="G1155" t="str">
        <f t="shared" si="51"/>
        <v/>
      </c>
      <c r="H1155" s="18" t="str">
        <f t="shared" si="52"/>
        <v/>
      </c>
      <c r="L1155" s="2" t="str">
        <f t="shared" si="53"/>
        <v/>
      </c>
    </row>
    <row r="1156" spans="7:12" x14ac:dyDescent="0.25">
      <c r="G1156" t="str">
        <f t="shared" si="51"/>
        <v/>
      </c>
      <c r="H1156" s="18" t="str">
        <f t="shared" si="52"/>
        <v/>
      </c>
      <c r="L1156" s="2" t="str">
        <f t="shared" si="53"/>
        <v/>
      </c>
    </row>
    <row r="1157" spans="7:12" x14ac:dyDescent="0.25">
      <c r="G1157" t="str">
        <f t="shared" ref="G1157:G1170" si="54">IF(E1157&gt;0,"PAR",IF(F1157&gt;0,"PANR",""))</f>
        <v/>
      </c>
      <c r="H1157" s="18" t="str">
        <f t="shared" ref="H1157:H1220" si="55">IF(G1157="","",IF(G1157="PAR",ROUND(M1157/E1157,2),ROUND(M1157/F1157,2)))</f>
        <v/>
      </c>
      <c r="L1157" s="2" t="str">
        <f t="shared" ref="L1157:L1220" si="56">IF(K1157="","",LEN(K1157)-LEN(SUBSTITUTE(K1157,"-",""))+1)</f>
        <v/>
      </c>
    </row>
    <row r="1158" spans="7:12" x14ac:dyDescent="0.25">
      <c r="G1158" t="str">
        <f t="shared" si="54"/>
        <v/>
      </c>
      <c r="H1158" s="18" t="str">
        <f t="shared" si="55"/>
        <v/>
      </c>
      <c r="L1158" s="2" t="str">
        <f t="shared" si="56"/>
        <v/>
      </c>
    </row>
    <row r="1159" spans="7:12" x14ac:dyDescent="0.25">
      <c r="G1159" t="str">
        <f t="shared" si="54"/>
        <v/>
      </c>
      <c r="H1159" s="18" t="str">
        <f t="shared" si="55"/>
        <v/>
      </c>
      <c r="L1159" s="2" t="str">
        <f t="shared" si="56"/>
        <v/>
      </c>
    </row>
    <row r="1160" spans="7:12" x14ac:dyDescent="0.25">
      <c r="G1160" t="str">
        <f t="shared" si="54"/>
        <v/>
      </c>
      <c r="H1160" s="18" t="str">
        <f t="shared" si="55"/>
        <v/>
      </c>
      <c r="L1160" s="2" t="str">
        <f t="shared" si="56"/>
        <v/>
      </c>
    </row>
    <row r="1161" spans="7:12" x14ac:dyDescent="0.25">
      <c r="G1161" t="str">
        <f t="shared" si="54"/>
        <v/>
      </c>
      <c r="H1161" s="18" t="str">
        <f t="shared" si="55"/>
        <v/>
      </c>
      <c r="L1161" s="2" t="str">
        <f t="shared" si="56"/>
        <v/>
      </c>
    </row>
    <row r="1162" spans="7:12" x14ac:dyDescent="0.25">
      <c r="G1162" t="str">
        <f t="shared" si="54"/>
        <v/>
      </c>
      <c r="H1162" s="18" t="str">
        <f t="shared" si="55"/>
        <v/>
      </c>
      <c r="L1162" s="2" t="str">
        <f t="shared" si="56"/>
        <v/>
      </c>
    </row>
    <row r="1163" spans="7:12" x14ac:dyDescent="0.25">
      <c r="G1163" t="str">
        <f t="shared" si="54"/>
        <v/>
      </c>
      <c r="H1163" s="18" t="str">
        <f t="shared" si="55"/>
        <v/>
      </c>
      <c r="L1163" s="2" t="str">
        <f t="shared" si="56"/>
        <v/>
      </c>
    </row>
    <row r="1164" spans="7:12" x14ac:dyDescent="0.25">
      <c r="G1164" t="str">
        <f t="shared" si="54"/>
        <v/>
      </c>
      <c r="H1164" s="18" t="str">
        <f t="shared" si="55"/>
        <v/>
      </c>
      <c r="L1164" s="2" t="str">
        <f t="shared" si="56"/>
        <v/>
      </c>
    </row>
    <row r="1165" spans="7:12" x14ac:dyDescent="0.25">
      <c r="G1165" t="str">
        <f t="shared" si="54"/>
        <v/>
      </c>
      <c r="H1165" s="18" t="str">
        <f t="shared" si="55"/>
        <v/>
      </c>
      <c r="L1165" s="2" t="str">
        <f t="shared" si="56"/>
        <v/>
      </c>
    </row>
    <row r="1166" spans="7:12" x14ac:dyDescent="0.25">
      <c r="G1166" t="str">
        <f t="shared" si="54"/>
        <v/>
      </c>
      <c r="H1166" s="18" t="str">
        <f t="shared" si="55"/>
        <v/>
      </c>
      <c r="L1166" s="2" t="str">
        <f t="shared" si="56"/>
        <v/>
      </c>
    </row>
    <row r="1167" spans="7:12" x14ac:dyDescent="0.25">
      <c r="G1167" t="str">
        <f t="shared" si="54"/>
        <v/>
      </c>
      <c r="H1167" s="18" t="str">
        <f t="shared" si="55"/>
        <v/>
      </c>
      <c r="L1167" s="2" t="str">
        <f t="shared" si="56"/>
        <v/>
      </c>
    </row>
    <row r="1168" spans="7:12" x14ac:dyDescent="0.25">
      <c r="G1168" t="str">
        <f t="shared" si="54"/>
        <v/>
      </c>
      <c r="H1168" s="18" t="str">
        <f t="shared" si="55"/>
        <v/>
      </c>
      <c r="L1168" s="2" t="str">
        <f t="shared" si="56"/>
        <v/>
      </c>
    </row>
    <row r="1169" spans="7:12" x14ac:dyDescent="0.25">
      <c r="G1169" t="str">
        <f t="shared" si="54"/>
        <v/>
      </c>
      <c r="H1169" s="18" t="str">
        <f t="shared" si="55"/>
        <v/>
      </c>
      <c r="L1169" s="2" t="str">
        <f t="shared" si="56"/>
        <v/>
      </c>
    </row>
    <row r="1170" spans="7:12" x14ac:dyDescent="0.25">
      <c r="G1170" t="str">
        <f t="shared" si="54"/>
        <v/>
      </c>
      <c r="H1170" s="18" t="str">
        <f t="shared" si="55"/>
        <v/>
      </c>
      <c r="L1170" s="2" t="str">
        <f t="shared" si="56"/>
        <v/>
      </c>
    </row>
    <row r="1171" spans="7:12" x14ac:dyDescent="0.25">
      <c r="H1171" s="18" t="str">
        <f t="shared" si="55"/>
        <v/>
      </c>
      <c r="L1171" s="2" t="str">
        <f t="shared" si="56"/>
        <v/>
      </c>
    </row>
    <row r="1172" spans="7:12" x14ac:dyDescent="0.25">
      <c r="H1172" s="18" t="str">
        <f t="shared" si="55"/>
        <v/>
      </c>
      <c r="L1172" s="2" t="str">
        <f t="shared" si="56"/>
        <v/>
      </c>
    </row>
    <row r="1173" spans="7:12" x14ac:dyDescent="0.25">
      <c r="H1173" s="18" t="str">
        <f t="shared" si="55"/>
        <v/>
      </c>
      <c r="L1173" s="2" t="str">
        <f t="shared" si="56"/>
        <v/>
      </c>
    </row>
    <row r="1174" spans="7:12" x14ac:dyDescent="0.25">
      <c r="H1174" s="18" t="str">
        <f t="shared" si="55"/>
        <v/>
      </c>
      <c r="L1174" s="2" t="str">
        <f t="shared" si="56"/>
        <v/>
      </c>
    </row>
    <row r="1175" spans="7:12" x14ac:dyDescent="0.25">
      <c r="H1175" s="18" t="str">
        <f t="shared" si="55"/>
        <v/>
      </c>
      <c r="L1175" s="2" t="str">
        <f t="shared" si="56"/>
        <v/>
      </c>
    </row>
    <row r="1176" spans="7:12" x14ac:dyDescent="0.25">
      <c r="H1176" s="18" t="str">
        <f t="shared" si="55"/>
        <v/>
      </c>
      <c r="L1176" s="2" t="str">
        <f t="shared" si="56"/>
        <v/>
      </c>
    </row>
    <row r="1177" spans="7:12" x14ac:dyDescent="0.25">
      <c r="H1177" s="18" t="str">
        <f t="shared" si="55"/>
        <v/>
      </c>
      <c r="L1177" s="2" t="str">
        <f t="shared" si="56"/>
        <v/>
      </c>
    </row>
    <row r="1178" spans="7:12" x14ac:dyDescent="0.25">
      <c r="H1178" s="18" t="str">
        <f t="shared" si="55"/>
        <v/>
      </c>
      <c r="L1178" s="2" t="str">
        <f t="shared" si="56"/>
        <v/>
      </c>
    </row>
    <row r="1179" spans="7:12" x14ac:dyDescent="0.25">
      <c r="H1179" s="18" t="str">
        <f t="shared" si="55"/>
        <v/>
      </c>
      <c r="L1179" s="2" t="str">
        <f t="shared" si="56"/>
        <v/>
      </c>
    </row>
    <row r="1180" spans="7:12" x14ac:dyDescent="0.25">
      <c r="H1180" s="18" t="str">
        <f t="shared" si="55"/>
        <v/>
      </c>
      <c r="L1180" s="2" t="str">
        <f t="shared" si="56"/>
        <v/>
      </c>
    </row>
    <row r="1181" spans="7:12" x14ac:dyDescent="0.25">
      <c r="H1181" s="18" t="str">
        <f t="shared" si="55"/>
        <v/>
      </c>
      <c r="L1181" s="2" t="str">
        <f t="shared" si="56"/>
        <v/>
      </c>
    </row>
    <row r="1182" spans="7:12" x14ac:dyDescent="0.25">
      <c r="H1182" s="18" t="str">
        <f t="shared" si="55"/>
        <v/>
      </c>
      <c r="L1182" s="2" t="str">
        <f t="shared" si="56"/>
        <v/>
      </c>
    </row>
    <row r="1183" spans="7:12" x14ac:dyDescent="0.25">
      <c r="H1183" s="18" t="str">
        <f t="shared" si="55"/>
        <v/>
      </c>
      <c r="L1183" s="2" t="str">
        <f t="shared" si="56"/>
        <v/>
      </c>
    </row>
    <row r="1184" spans="7:12" x14ac:dyDescent="0.25">
      <c r="H1184" s="18" t="str">
        <f t="shared" si="55"/>
        <v/>
      </c>
      <c r="L1184" s="2" t="str">
        <f t="shared" si="56"/>
        <v/>
      </c>
    </row>
    <row r="1185" spans="8:12" x14ac:dyDescent="0.25">
      <c r="H1185" s="18" t="str">
        <f t="shared" si="55"/>
        <v/>
      </c>
      <c r="L1185" s="2" t="str">
        <f t="shared" si="56"/>
        <v/>
      </c>
    </row>
    <row r="1186" spans="8:12" x14ac:dyDescent="0.25">
      <c r="H1186" s="18" t="str">
        <f t="shared" si="55"/>
        <v/>
      </c>
      <c r="L1186" s="2" t="str">
        <f t="shared" si="56"/>
        <v/>
      </c>
    </row>
    <row r="1187" spans="8:12" x14ac:dyDescent="0.25">
      <c r="H1187" s="18" t="str">
        <f t="shared" si="55"/>
        <v/>
      </c>
      <c r="L1187" s="2" t="str">
        <f t="shared" si="56"/>
        <v/>
      </c>
    </row>
    <row r="1188" spans="8:12" x14ac:dyDescent="0.25">
      <c r="H1188" s="18" t="str">
        <f t="shared" si="55"/>
        <v/>
      </c>
      <c r="L1188" s="2" t="str">
        <f t="shared" si="56"/>
        <v/>
      </c>
    </row>
    <row r="1189" spans="8:12" x14ac:dyDescent="0.25">
      <c r="H1189" s="18" t="str">
        <f t="shared" si="55"/>
        <v/>
      </c>
      <c r="L1189" s="2" t="str">
        <f t="shared" si="56"/>
        <v/>
      </c>
    </row>
    <row r="1190" spans="8:12" x14ac:dyDescent="0.25">
      <c r="H1190" s="18" t="str">
        <f t="shared" si="55"/>
        <v/>
      </c>
      <c r="L1190" s="2" t="str">
        <f t="shared" si="56"/>
        <v/>
      </c>
    </row>
    <row r="1191" spans="8:12" x14ac:dyDescent="0.25">
      <c r="H1191" s="18" t="str">
        <f t="shared" si="55"/>
        <v/>
      </c>
      <c r="L1191" s="2" t="str">
        <f t="shared" si="56"/>
        <v/>
      </c>
    </row>
    <row r="1192" spans="8:12" x14ac:dyDescent="0.25">
      <c r="H1192" s="18" t="str">
        <f t="shared" si="55"/>
        <v/>
      </c>
      <c r="L1192" s="2" t="str">
        <f t="shared" si="56"/>
        <v/>
      </c>
    </row>
    <row r="1193" spans="8:12" x14ac:dyDescent="0.25">
      <c r="H1193" s="18" t="str">
        <f t="shared" si="55"/>
        <v/>
      </c>
      <c r="L1193" s="2" t="str">
        <f t="shared" si="56"/>
        <v/>
      </c>
    </row>
    <row r="1194" spans="8:12" x14ac:dyDescent="0.25">
      <c r="H1194" s="18" t="str">
        <f t="shared" si="55"/>
        <v/>
      </c>
      <c r="L1194" s="2" t="str">
        <f t="shared" si="56"/>
        <v/>
      </c>
    </row>
    <row r="1195" spans="8:12" x14ac:dyDescent="0.25">
      <c r="H1195" s="18" t="str">
        <f t="shared" si="55"/>
        <v/>
      </c>
      <c r="L1195" s="2" t="str">
        <f t="shared" si="56"/>
        <v/>
      </c>
    </row>
    <row r="1196" spans="8:12" x14ac:dyDescent="0.25">
      <c r="H1196" s="18" t="str">
        <f t="shared" si="55"/>
        <v/>
      </c>
      <c r="L1196" s="2" t="str">
        <f t="shared" si="56"/>
        <v/>
      </c>
    </row>
    <row r="1197" spans="8:12" x14ac:dyDescent="0.25">
      <c r="H1197" s="18" t="str">
        <f t="shared" si="55"/>
        <v/>
      </c>
      <c r="L1197" s="2" t="str">
        <f t="shared" si="56"/>
        <v/>
      </c>
    </row>
    <row r="1198" spans="8:12" x14ac:dyDescent="0.25">
      <c r="H1198" s="18" t="str">
        <f t="shared" si="55"/>
        <v/>
      </c>
      <c r="L1198" s="2" t="str">
        <f t="shared" si="56"/>
        <v/>
      </c>
    </row>
    <row r="1199" spans="8:12" x14ac:dyDescent="0.25">
      <c r="H1199" s="18" t="str">
        <f t="shared" si="55"/>
        <v/>
      </c>
      <c r="L1199" s="2" t="str">
        <f t="shared" si="56"/>
        <v/>
      </c>
    </row>
    <row r="1200" spans="8:12" x14ac:dyDescent="0.25">
      <c r="H1200" s="18" t="str">
        <f t="shared" si="55"/>
        <v/>
      </c>
      <c r="L1200" s="2" t="str">
        <f t="shared" si="56"/>
        <v/>
      </c>
    </row>
    <row r="1201" spans="8:12" x14ac:dyDescent="0.25">
      <c r="H1201" s="18" t="str">
        <f t="shared" si="55"/>
        <v/>
      </c>
      <c r="L1201" s="2" t="str">
        <f t="shared" si="56"/>
        <v/>
      </c>
    </row>
    <row r="1202" spans="8:12" x14ac:dyDescent="0.25">
      <c r="H1202" s="18" t="str">
        <f t="shared" si="55"/>
        <v/>
      </c>
      <c r="L1202" s="2" t="str">
        <f t="shared" si="56"/>
        <v/>
      </c>
    </row>
    <row r="1203" spans="8:12" x14ac:dyDescent="0.25">
      <c r="H1203" s="18" t="str">
        <f t="shared" si="55"/>
        <v/>
      </c>
      <c r="L1203" s="2" t="str">
        <f t="shared" si="56"/>
        <v/>
      </c>
    </row>
    <row r="1204" spans="8:12" x14ac:dyDescent="0.25">
      <c r="H1204" s="18" t="str">
        <f t="shared" si="55"/>
        <v/>
      </c>
      <c r="L1204" s="2" t="str">
        <f t="shared" si="56"/>
        <v/>
      </c>
    </row>
    <row r="1205" spans="8:12" x14ac:dyDescent="0.25">
      <c r="H1205" s="18" t="str">
        <f t="shared" si="55"/>
        <v/>
      </c>
      <c r="L1205" s="2" t="str">
        <f t="shared" si="56"/>
        <v/>
      </c>
    </row>
    <row r="1206" spans="8:12" x14ac:dyDescent="0.25">
      <c r="H1206" s="18" t="str">
        <f t="shared" si="55"/>
        <v/>
      </c>
      <c r="L1206" s="2" t="str">
        <f t="shared" si="56"/>
        <v/>
      </c>
    </row>
    <row r="1207" spans="8:12" x14ac:dyDescent="0.25">
      <c r="H1207" s="18" t="str">
        <f t="shared" si="55"/>
        <v/>
      </c>
      <c r="L1207" s="2" t="str">
        <f t="shared" si="56"/>
        <v/>
      </c>
    </row>
    <row r="1208" spans="8:12" x14ac:dyDescent="0.25">
      <c r="H1208" s="18" t="str">
        <f t="shared" si="55"/>
        <v/>
      </c>
      <c r="L1208" s="2" t="str">
        <f t="shared" si="56"/>
        <v/>
      </c>
    </row>
    <row r="1209" spans="8:12" x14ac:dyDescent="0.25">
      <c r="H1209" s="18" t="str">
        <f t="shared" si="55"/>
        <v/>
      </c>
      <c r="L1209" s="2" t="str">
        <f t="shared" si="56"/>
        <v/>
      </c>
    </row>
    <row r="1210" spans="8:12" x14ac:dyDescent="0.25">
      <c r="H1210" s="18" t="str">
        <f t="shared" si="55"/>
        <v/>
      </c>
      <c r="L1210" s="2" t="str">
        <f t="shared" si="56"/>
        <v/>
      </c>
    </row>
    <row r="1211" spans="8:12" x14ac:dyDescent="0.25">
      <c r="H1211" s="18" t="str">
        <f t="shared" si="55"/>
        <v/>
      </c>
      <c r="L1211" s="2" t="str">
        <f t="shared" si="56"/>
        <v/>
      </c>
    </row>
    <row r="1212" spans="8:12" x14ac:dyDescent="0.25">
      <c r="H1212" s="18" t="str">
        <f t="shared" si="55"/>
        <v/>
      </c>
      <c r="L1212" s="2" t="str">
        <f t="shared" si="56"/>
        <v/>
      </c>
    </row>
    <row r="1213" spans="8:12" x14ac:dyDescent="0.25">
      <c r="H1213" s="18" t="str">
        <f t="shared" si="55"/>
        <v/>
      </c>
      <c r="L1213" s="2" t="str">
        <f t="shared" si="56"/>
        <v/>
      </c>
    </row>
    <row r="1214" spans="8:12" x14ac:dyDescent="0.25">
      <c r="H1214" s="18" t="str">
        <f t="shared" si="55"/>
        <v/>
      </c>
      <c r="L1214" s="2" t="str">
        <f t="shared" si="56"/>
        <v/>
      </c>
    </row>
    <row r="1215" spans="8:12" x14ac:dyDescent="0.25">
      <c r="H1215" s="18" t="str">
        <f t="shared" si="55"/>
        <v/>
      </c>
      <c r="L1215" s="2" t="str">
        <f t="shared" si="56"/>
        <v/>
      </c>
    </row>
    <row r="1216" spans="8:12" x14ac:dyDescent="0.25">
      <c r="H1216" s="18" t="str">
        <f t="shared" si="55"/>
        <v/>
      </c>
      <c r="L1216" s="2" t="str">
        <f t="shared" si="56"/>
        <v/>
      </c>
    </row>
    <row r="1217" spans="8:12" x14ac:dyDescent="0.25">
      <c r="H1217" s="18" t="str">
        <f t="shared" si="55"/>
        <v/>
      </c>
      <c r="L1217" s="2" t="str">
        <f t="shared" si="56"/>
        <v/>
      </c>
    </row>
    <row r="1218" spans="8:12" x14ac:dyDescent="0.25">
      <c r="H1218" s="18" t="str">
        <f t="shared" si="55"/>
        <v/>
      </c>
      <c r="L1218" s="2" t="str">
        <f t="shared" si="56"/>
        <v/>
      </c>
    </row>
    <row r="1219" spans="8:12" x14ac:dyDescent="0.25">
      <c r="H1219" s="18" t="str">
        <f t="shared" si="55"/>
        <v/>
      </c>
      <c r="L1219" s="2" t="str">
        <f t="shared" si="56"/>
        <v/>
      </c>
    </row>
    <row r="1220" spans="8:12" x14ac:dyDescent="0.25">
      <c r="H1220" s="18" t="str">
        <f t="shared" si="55"/>
        <v/>
      </c>
      <c r="L1220" s="2" t="str">
        <f t="shared" si="56"/>
        <v/>
      </c>
    </row>
    <row r="1221" spans="8:12" x14ac:dyDescent="0.25">
      <c r="H1221" s="18" t="str">
        <f t="shared" ref="H1221:H1284" si="57">IF(G1221="","",IF(G1221="PAR",ROUND(M1221/E1221,2),ROUND(M1221/F1221,2)))</f>
        <v/>
      </c>
      <c r="L1221" s="2" t="str">
        <f t="shared" ref="L1221:L1284" si="58">IF(K1221="","",LEN(K1221)-LEN(SUBSTITUTE(K1221,"-",""))+1)</f>
        <v/>
      </c>
    </row>
    <row r="1222" spans="8:12" x14ac:dyDescent="0.25">
      <c r="H1222" s="18" t="str">
        <f t="shared" si="57"/>
        <v/>
      </c>
      <c r="L1222" s="2" t="str">
        <f t="shared" si="58"/>
        <v/>
      </c>
    </row>
    <row r="1223" spans="8:12" x14ac:dyDescent="0.25">
      <c r="H1223" s="18" t="str">
        <f t="shared" si="57"/>
        <v/>
      </c>
      <c r="L1223" s="2" t="str">
        <f t="shared" si="58"/>
        <v/>
      </c>
    </row>
    <row r="1224" spans="8:12" x14ac:dyDescent="0.25">
      <c r="H1224" s="18" t="str">
        <f t="shared" si="57"/>
        <v/>
      </c>
      <c r="L1224" s="2" t="str">
        <f t="shared" si="58"/>
        <v/>
      </c>
    </row>
    <row r="1225" spans="8:12" x14ac:dyDescent="0.25">
      <c r="H1225" s="18" t="str">
        <f t="shared" si="57"/>
        <v/>
      </c>
      <c r="L1225" s="2" t="str">
        <f t="shared" si="58"/>
        <v/>
      </c>
    </row>
    <row r="1226" spans="8:12" x14ac:dyDescent="0.25">
      <c r="H1226" s="18" t="str">
        <f t="shared" si="57"/>
        <v/>
      </c>
      <c r="L1226" s="2" t="str">
        <f t="shared" si="58"/>
        <v/>
      </c>
    </row>
    <row r="1227" spans="8:12" x14ac:dyDescent="0.25">
      <c r="H1227" s="18" t="str">
        <f t="shared" si="57"/>
        <v/>
      </c>
      <c r="L1227" s="2" t="str">
        <f t="shared" si="58"/>
        <v/>
      </c>
    </row>
    <row r="1228" spans="8:12" x14ac:dyDescent="0.25">
      <c r="H1228" s="18" t="str">
        <f t="shared" si="57"/>
        <v/>
      </c>
      <c r="L1228" s="2" t="str">
        <f t="shared" si="58"/>
        <v/>
      </c>
    </row>
    <row r="1229" spans="8:12" x14ac:dyDescent="0.25">
      <c r="H1229" s="18" t="str">
        <f t="shared" si="57"/>
        <v/>
      </c>
      <c r="L1229" s="2" t="str">
        <f t="shared" si="58"/>
        <v/>
      </c>
    </row>
    <row r="1230" spans="8:12" x14ac:dyDescent="0.25">
      <c r="H1230" s="18" t="str">
        <f t="shared" si="57"/>
        <v/>
      </c>
      <c r="L1230" s="2" t="str">
        <f t="shared" si="58"/>
        <v/>
      </c>
    </row>
    <row r="1231" spans="8:12" x14ac:dyDescent="0.25">
      <c r="H1231" s="18" t="str">
        <f t="shared" si="57"/>
        <v/>
      </c>
      <c r="L1231" s="2" t="str">
        <f t="shared" si="58"/>
        <v/>
      </c>
    </row>
    <row r="1232" spans="8:12" x14ac:dyDescent="0.25">
      <c r="H1232" s="18" t="str">
        <f t="shared" si="57"/>
        <v/>
      </c>
      <c r="L1232" s="2" t="str">
        <f t="shared" si="58"/>
        <v/>
      </c>
    </row>
    <row r="1233" spans="8:12" x14ac:dyDescent="0.25">
      <c r="H1233" s="18" t="str">
        <f t="shared" si="57"/>
        <v/>
      </c>
      <c r="L1233" s="2" t="str">
        <f t="shared" si="58"/>
        <v/>
      </c>
    </row>
    <row r="1234" spans="8:12" x14ac:dyDescent="0.25">
      <c r="H1234" s="18" t="str">
        <f t="shared" si="57"/>
        <v/>
      </c>
      <c r="L1234" s="2" t="str">
        <f t="shared" si="58"/>
        <v/>
      </c>
    </row>
    <row r="1235" spans="8:12" x14ac:dyDescent="0.25">
      <c r="H1235" s="18" t="str">
        <f t="shared" si="57"/>
        <v/>
      </c>
      <c r="L1235" s="2" t="str">
        <f t="shared" si="58"/>
        <v/>
      </c>
    </row>
    <row r="1236" spans="8:12" x14ac:dyDescent="0.25">
      <c r="H1236" s="18" t="str">
        <f t="shared" si="57"/>
        <v/>
      </c>
      <c r="L1236" s="2" t="str">
        <f t="shared" si="58"/>
        <v/>
      </c>
    </row>
    <row r="1237" spans="8:12" x14ac:dyDescent="0.25">
      <c r="H1237" s="18" t="str">
        <f t="shared" si="57"/>
        <v/>
      </c>
      <c r="L1237" s="2" t="str">
        <f t="shared" si="58"/>
        <v/>
      </c>
    </row>
    <row r="1238" spans="8:12" x14ac:dyDescent="0.25">
      <c r="H1238" s="18" t="str">
        <f t="shared" si="57"/>
        <v/>
      </c>
      <c r="L1238" s="2" t="str">
        <f t="shared" si="58"/>
        <v/>
      </c>
    </row>
    <row r="1239" spans="8:12" x14ac:dyDescent="0.25">
      <c r="H1239" s="18" t="str">
        <f t="shared" si="57"/>
        <v/>
      </c>
      <c r="L1239" s="2" t="str">
        <f t="shared" si="58"/>
        <v/>
      </c>
    </row>
    <row r="1240" spans="8:12" x14ac:dyDescent="0.25">
      <c r="H1240" s="18" t="str">
        <f t="shared" si="57"/>
        <v/>
      </c>
      <c r="L1240" s="2" t="str">
        <f t="shared" si="58"/>
        <v/>
      </c>
    </row>
    <row r="1241" spans="8:12" x14ac:dyDescent="0.25">
      <c r="H1241" s="18" t="str">
        <f t="shared" si="57"/>
        <v/>
      </c>
      <c r="L1241" s="2" t="str">
        <f t="shared" si="58"/>
        <v/>
      </c>
    </row>
    <row r="1242" spans="8:12" x14ac:dyDescent="0.25">
      <c r="H1242" s="18" t="str">
        <f t="shared" si="57"/>
        <v/>
      </c>
      <c r="L1242" s="2" t="str">
        <f t="shared" si="58"/>
        <v/>
      </c>
    </row>
    <row r="1243" spans="8:12" x14ac:dyDescent="0.25">
      <c r="H1243" s="18" t="str">
        <f t="shared" si="57"/>
        <v/>
      </c>
      <c r="L1243" s="2" t="str">
        <f t="shared" si="58"/>
        <v/>
      </c>
    </row>
    <row r="1244" spans="8:12" x14ac:dyDescent="0.25">
      <c r="H1244" s="18" t="str">
        <f t="shared" si="57"/>
        <v/>
      </c>
      <c r="L1244" s="2" t="str">
        <f t="shared" si="58"/>
        <v/>
      </c>
    </row>
    <row r="1245" spans="8:12" x14ac:dyDescent="0.25">
      <c r="H1245" s="18" t="str">
        <f t="shared" si="57"/>
        <v/>
      </c>
      <c r="L1245" s="2" t="str">
        <f t="shared" si="58"/>
        <v/>
      </c>
    </row>
    <row r="1246" spans="8:12" x14ac:dyDescent="0.25">
      <c r="H1246" s="18" t="str">
        <f t="shared" si="57"/>
        <v/>
      </c>
      <c r="L1246" s="2" t="str">
        <f t="shared" si="58"/>
        <v/>
      </c>
    </row>
    <row r="1247" spans="8:12" x14ac:dyDescent="0.25">
      <c r="H1247" s="18" t="str">
        <f t="shared" si="57"/>
        <v/>
      </c>
      <c r="L1247" s="2" t="str">
        <f t="shared" si="58"/>
        <v/>
      </c>
    </row>
    <row r="1248" spans="8:12" x14ac:dyDescent="0.25">
      <c r="H1248" s="18" t="str">
        <f t="shared" si="57"/>
        <v/>
      </c>
      <c r="L1248" s="2" t="str">
        <f t="shared" si="58"/>
        <v/>
      </c>
    </row>
    <row r="1249" spans="8:12" x14ac:dyDescent="0.25">
      <c r="H1249" s="18" t="str">
        <f t="shared" si="57"/>
        <v/>
      </c>
      <c r="L1249" s="2" t="str">
        <f t="shared" si="58"/>
        <v/>
      </c>
    </row>
    <row r="1250" spans="8:12" x14ac:dyDescent="0.25">
      <c r="H1250" s="18" t="str">
        <f t="shared" si="57"/>
        <v/>
      </c>
      <c r="L1250" s="2" t="str">
        <f t="shared" si="58"/>
        <v/>
      </c>
    </row>
    <row r="1251" spans="8:12" x14ac:dyDescent="0.25">
      <c r="H1251" s="18" t="str">
        <f t="shared" si="57"/>
        <v/>
      </c>
      <c r="L1251" s="2" t="str">
        <f t="shared" si="58"/>
        <v/>
      </c>
    </row>
    <row r="1252" spans="8:12" x14ac:dyDescent="0.25">
      <c r="H1252" s="18" t="str">
        <f t="shared" si="57"/>
        <v/>
      </c>
      <c r="L1252" s="2" t="str">
        <f t="shared" si="58"/>
        <v/>
      </c>
    </row>
    <row r="1253" spans="8:12" x14ac:dyDescent="0.25">
      <c r="H1253" s="18" t="str">
        <f t="shared" si="57"/>
        <v/>
      </c>
      <c r="L1253" s="2" t="str">
        <f t="shared" si="58"/>
        <v/>
      </c>
    </row>
    <row r="1254" spans="8:12" x14ac:dyDescent="0.25">
      <c r="H1254" s="18" t="str">
        <f t="shared" si="57"/>
        <v/>
      </c>
      <c r="L1254" s="2" t="str">
        <f t="shared" si="58"/>
        <v/>
      </c>
    </row>
    <row r="1255" spans="8:12" x14ac:dyDescent="0.25">
      <c r="H1255" s="18" t="str">
        <f t="shared" si="57"/>
        <v/>
      </c>
      <c r="L1255" s="2" t="str">
        <f t="shared" si="58"/>
        <v/>
      </c>
    </row>
    <row r="1256" spans="8:12" x14ac:dyDescent="0.25">
      <c r="H1256" s="18" t="str">
        <f t="shared" si="57"/>
        <v/>
      </c>
      <c r="L1256" s="2" t="str">
        <f t="shared" si="58"/>
        <v/>
      </c>
    </row>
    <row r="1257" spans="8:12" x14ac:dyDescent="0.25">
      <c r="H1257" s="18" t="str">
        <f t="shared" si="57"/>
        <v/>
      </c>
      <c r="L1257" s="2" t="str">
        <f t="shared" si="58"/>
        <v/>
      </c>
    </row>
    <row r="1258" spans="8:12" x14ac:dyDescent="0.25">
      <c r="H1258" s="18" t="str">
        <f t="shared" si="57"/>
        <v/>
      </c>
      <c r="L1258" s="2" t="str">
        <f t="shared" si="58"/>
        <v/>
      </c>
    </row>
    <row r="1259" spans="8:12" x14ac:dyDescent="0.25">
      <c r="H1259" s="18" t="str">
        <f t="shared" si="57"/>
        <v/>
      </c>
      <c r="L1259" s="2" t="str">
        <f t="shared" si="58"/>
        <v/>
      </c>
    </row>
    <row r="1260" spans="8:12" x14ac:dyDescent="0.25">
      <c r="H1260" s="18" t="str">
        <f t="shared" si="57"/>
        <v/>
      </c>
      <c r="L1260" s="2" t="str">
        <f t="shared" si="58"/>
        <v/>
      </c>
    </row>
    <row r="1261" spans="8:12" x14ac:dyDescent="0.25">
      <c r="H1261" s="18" t="str">
        <f t="shared" si="57"/>
        <v/>
      </c>
      <c r="L1261" s="2" t="str">
        <f t="shared" si="58"/>
        <v/>
      </c>
    </row>
    <row r="1262" spans="8:12" x14ac:dyDescent="0.25">
      <c r="H1262" s="18" t="str">
        <f t="shared" si="57"/>
        <v/>
      </c>
      <c r="L1262" s="2" t="str">
        <f t="shared" si="58"/>
        <v/>
      </c>
    </row>
    <row r="1263" spans="8:12" x14ac:dyDescent="0.25">
      <c r="H1263" s="18" t="str">
        <f t="shared" si="57"/>
        <v/>
      </c>
      <c r="L1263" s="2" t="str">
        <f t="shared" si="58"/>
        <v/>
      </c>
    </row>
    <row r="1264" spans="8:12" x14ac:dyDescent="0.25">
      <c r="H1264" s="18" t="str">
        <f t="shared" si="57"/>
        <v/>
      </c>
      <c r="L1264" s="2" t="str">
        <f t="shared" si="58"/>
        <v/>
      </c>
    </row>
    <row r="1265" spans="8:12" x14ac:dyDescent="0.25">
      <c r="H1265" s="18" t="str">
        <f t="shared" si="57"/>
        <v/>
      </c>
      <c r="L1265" s="2" t="str">
        <f t="shared" si="58"/>
        <v/>
      </c>
    </row>
    <row r="1266" spans="8:12" x14ac:dyDescent="0.25">
      <c r="H1266" s="18" t="str">
        <f t="shared" si="57"/>
        <v/>
      </c>
      <c r="L1266" s="2" t="str">
        <f t="shared" si="58"/>
        <v/>
      </c>
    </row>
    <row r="1267" spans="8:12" x14ac:dyDescent="0.25">
      <c r="H1267" s="18" t="str">
        <f t="shared" si="57"/>
        <v/>
      </c>
      <c r="L1267" s="2" t="str">
        <f t="shared" si="58"/>
        <v/>
      </c>
    </row>
    <row r="1268" spans="8:12" x14ac:dyDescent="0.25">
      <c r="H1268" s="18" t="str">
        <f t="shared" si="57"/>
        <v/>
      </c>
      <c r="L1268" s="2" t="str">
        <f t="shared" si="58"/>
        <v/>
      </c>
    </row>
    <row r="1269" spans="8:12" x14ac:dyDescent="0.25">
      <c r="H1269" s="18" t="str">
        <f t="shared" si="57"/>
        <v/>
      </c>
      <c r="L1269" s="2" t="str">
        <f t="shared" si="58"/>
        <v/>
      </c>
    </row>
    <row r="1270" spans="8:12" x14ac:dyDescent="0.25">
      <c r="H1270" s="18" t="str">
        <f t="shared" si="57"/>
        <v/>
      </c>
      <c r="L1270" s="2" t="str">
        <f t="shared" si="58"/>
        <v/>
      </c>
    </row>
    <row r="1271" spans="8:12" x14ac:dyDescent="0.25">
      <c r="H1271" s="18" t="str">
        <f t="shared" si="57"/>
        <v/>
      </c>
      <c r="L1271" s="2" t="str">
        <f t="shared" si="58"/>
        <v/>
      </c>
    </row>
    <row r="1272" spans="8:12" x14ac:dyDescent="0.25">
      <c r="H1272" s="18" t="str">
        <f t="shared" si="57"/>
        <v/>
      </c>
      <c r="L1272" s="2" t="str">
        <f t="shared" si="58"/>
        <v/>
      </c>
    </row>
    <row r="1273" spans="8:12" x14ac:dyDescent="0.25">
      <c r="H1273" s="18" t="str">
        <f t="shared" si="57"/>
        <v/>
      </c>
      <c r="L1273" s="2" t="str">
        <f t="shared" si="58"/>
        <v/>
      </c>
    </row>
    <row r="1274" spans="8:12" x14ac:dyDescent="0.25">
      <c r="H1274" s="18" t="str">
        <f t="shared" si="57"/>
        <v/>
      </c>
      <c r="L1274" s="2" t="str">
        <f t="shared" si="58"/>
        <v/>
      </c>
    </row>
    <row r="1275" spans="8:12" x14ac:dyDescent="0.25">
      <c r="H1275" s="18" t="str">
        <f t="shared" si="57"/>
        <v/>
      </c>
      <c r="L1275" s="2" t="str">
        <f t="shared" si="58"/>
        <v/>
      </c>
    </row>
    <row r="1276" spans="8:12" x14ac:dyDescent="0.25">
      <c r="H1276" s="18" t="str">
        <f t="shared" si="57"/>
        <v/>
      </c>
      <c r="L1276" s="2" t="str">
        <f t="shared" si="58"/>
        <v/>
      </c>
    </row>
    <row r="1277" spans="8:12" x14ac:dyDescent="0.25">
      <c r="H1277" s="18" t="str">
        <f t="shared" si="57"/>
        <v/>
      </c>
      <c r="L1277" s="2" t="str">
        <f t="shared" si="58"/>
        <v/>
      </c>
    </row>
    <row r="1278" spans="8:12" x14ac:dyDescent="0.25">
      <c r="H1278" s="18" t="str">
        <f t="shared" si="57"/>
        <v/>
      </c>
      <c r="L1278" s="2" t="str">
        <f t="shared" si="58"/>
        <v/>
      </c>
    </row>
    <row r="1279" spans="8:12" x14ac:dyDescent="0.25">
      <c r="H1279" s="18" t="str">
        <f t="shared" si="57"/>
        <v/>
      </c>
      <c r="L1279" s="2" t="str">
        <f t="shared" si="58"/>
        <v/>
      </c>
    </row>
    <row r="1280" spans="8:12" x14ac:dyDescent="0.25">
      <c r="H1280" s="18" t="str">
        <f t="shared" si="57"/>
        <v/>
      </c>
      <c r="L1280" s="2" t="str">
        <f t="shared" si="58"/>
        <v/>
      </c>
    </row>
    <row r="1281" spans="8:12" x14ac:dyDescent="0.25">
      <c r="H1281" s="18" t="str">
        <f t="shared" si="57"/>
        <v/>
      </c>
      <c r="L1281" s="2" t="str">
        <f t="shared" si="58"/>
        <v/>
      </c>
    </row>
    <row r="1282" spans="8:12" x14ac:dyDescent="0.25">
      <c r="H1282" s="18" t="str">
        <f t="shared" si="57"/>
        <v/>
      </c>
      <c r="L1282" s="2" t="str">
        <f t="shared" si="58"/>
        <v/>
      </c>
    </row>
    <row r="1283" spans="8:12" x14ac:dyDescent="0.25">
      <c r="H1283" s="18" t="str">
        <f t="shared" si="57"/>
        <v/>
      </c>
      <c r="L1283" s="2" t="str">
        <f t="shared" si="58"/>
        <v/>
      </c>
    </row>
    <row r="1284" spans="8:12" x14ac:dyDescent="0.25">
      <c r="H1284" s="18" t="str">
        <f t="shared" si="57"/>
        <v/>
      </c>
      <c r="L1284" s="2" t="str">
        <f t="shared" si="58"/>
        <v/>
      </c>
    </row>
    <row r="1285" spans="8:12" x14ac:dyDescent="0.25">
      <c r="H1285" s="18" t="str">
        <f t="shared" ref="H1285:H1308" si="59">IF(G1285="","",IF(G1285="PAR",ROUND(M1285/E1285,2),ROUND(M1285/F1285,2)))</f>
        <v/>
      </c>
      <c r="L1285" s="2" t="str">
        <f t="shared" ref="L1285:L1295" si="60">IF(K1285="","",LEN(K1285)-LEN(SUBSTITUTE(K1285,"-",""))+1)</f>
        <v/>
      </c>
    </row>
    <row r="1286" spans="8:12" x14ac:dyDescent="0.25">
      <c r="H1286" s="18" t="str">
        <f t="shared" si="59"/>
        <v/>
      </c>
      <c r="L1286" s="2" t="str">
        <f t="shared" si="60"/>
        <v/>
      </c>
    </row>
    <row r="1287" spans="8:12" x14ac:dyDescent="0.25">
      <c r="H1287" s="18" t="str">
        <f t="shared" si="59"/>
        <v/>
      </c>
      <c r="L1287" s="2" t="str">
        <f t="shared" si="60"/>
        <v/>
      </c>
    </row>
    <row r="1288" spans="8:12" x14ac:dyDescent="0.25">
      <c r="H1288" s="18" t="str">
        <f t="shared" si="59"/>
        <v/>
      </c>
      <c r="L1288" s="2" t="str">
        <f t="shared" si="60"/>
        <v/>
      </c>
    </row>
    <row r="1289" spans="8:12" x14ac:dyDescent="0.25">
      <c r="H1289" s="18" t="str">
        <f t="shared" si="59"/>
        <v/>
      </c>
      <c r="L1289" s="2" t="str">
        <f t="shared" si="60"/>
        <v/>
      </c>
    </row>
    <row r="1290" spans="8:12" x14ac:dyDescent="0.25">
      <c r="H1290" s="18" t="str">
        <f t="shared" si="59"/>
        <v/>
      </c>
      <c r="L1290" s="2" t="str">
        <f t="shared" si="60"/>
        <v/>
      </c>
    </row>
    <row r="1291" spans="8:12" x14ac:dyDescent="0.25">
      <c r="H1291" s="18" t="str">
        <f t="shared" si="59"/>
        <v/>
      </c>
      <c r="L1291" s="2" t="str">
        <f t="shared" si="60"/>
        <v/>
      </c>
    </row>
    <row r="1292" spans="8:12" x14ac:dyDescent="0.25">
      <c r="H1292" s="18" t="str">
        <f t="shared" si="59"/>
        <v/>
      </c>
      <c r="L1292" s="2" t="str">
        <f t="shared" si="60"/>
        <v/>
      </c>
    </row>
    <row r="1293" spans="8:12" x14ac:dyDescent="0.25">
      <c r="H1293" s="18" t="str">
        <f t="shared" si="59"/>
        <v/>
      </c>
      <c r="L1293" s="2" t="str">
        <f t="shared" si="60"/>
        <v/>
      </c>
    </row>
    <row r="1294" spans="8:12" x14ac:dyDescent="0.25">
      <c r="H1294" s="18" t="str">
        <f t="shared" si="59"/>
        <v/>
      </c>
      <c r="L1294" s="2" t="str">
        <f t="shared" si="60"/>
        <v/>
      </c>
    </row>
    <row r="1295" spans="8:12" x14ac:dyDescent="0.25">
      <c r="H1295" s="18" t="str">
        <f t="shared" si="59"/>
        <v/>
      </c>
      <c r="L1295" s="2" t="str">
        <f t="shared" si="60"/>
        <v/>
      </c>
    </row>
    <row r="1296" spans="8:12" x14ac:dyDescent="0.25">
      <c r="H1296" s="18" t="str">
        <f t="shared" si="59"/>
        <v/>
      </c>
    </row>
    <row r="1297" spans="8:8" x14ac:dyDescent="0.25">
      <c r="H1297" s="18" t="str">
        <f t="shared" si="59"/>
        <v/>
      </c>
    </row>
    <row r="1298" spans="8:8" x14ac:dyDescent="0.25">
      <c r="H1298" s="18" t="str">
        <f t="shared" si="59"/>
        <v/>
      </c>
    </row>
    <row r="1299" spans="8:8" x14ac:dyDescent="0.25">
      <c r="H1299" s="18" t="str">
        <f t="shared" si="59"/>
        <v/>
      </c>
    </row>
    <row r="1300" spans="8:8" x14ac:dyDescent="0.25">
      <c r="H1300" s="18" t="str">
        <f t="shared" si="59"/>
        <v/>
      </c>
    </row>
    <row r="1301" spans="8:8" x14ac:dyDescent="0.25">
      <c r="H1301" s="18" t="str">
        <f t="shared" si="59"/>
        <v/>
      </c>
    </row>
    <row r="1302" spans="8:8" x14ac:dyDescent="0.25">
      <c r="H1302" s="18" t="str">
        <f t="shared" si="59"/>
        <v/>
      </c>
    </row>
    <row r="1303" spans="8:8" x14ac:dyDescent="0.25">
      <c r="H1303" s="18" t="str">
        <f t="shared" si="59"/>
        <v/>
      </c>
    </row>
    <row r="1304" spans="8:8" x14ac:dyDescent="0.25">
      <c r="H1304" s="18" t="str">
        <f t="shared" si="59"/>
        <v/>
      </c>
    </row>
    <row r="1305" spans="8:8" x14ac:dyDescent="0.25">
      <c r="H1305" s="18" t="str">
        <f t="shared" si="59"/>
        <v/>
      </c>
    </row>
    <row r="1306" spans="8:8" x14ac:dyDescent="0.25">
      <c r="H1306" s="18" t="str">
        <f t="shared" si="59"/>
        <v/>
      </c>
    </row>
    <row r="1307" spans="8:8" x14ac:dyDescent="0.25">
      <c r="H1307" s="18" t="str">
        <f t="shared" si="59"/>
        <v/>
      </c>
    </row>
    <row r="1308" spans="8:8" x14ac:dyDescent="0.25">
      <c r="H1308" s="18" t="str">
        <f t="shared" si="59"/>
        <v/>
      </c>
    </row>
  </sheetData>
  <phoneticPr fontId="6" type="noConversion"/>
  <dataValidations count="2">
    <dataValidation type="list" allowBlank="1" showInputMessage="1" showErrorMessage="1" sqref="C4:C873" xr:uid="{0DCEACB1-A933-4B7B-95CE-8288DF879CF1}">
      <formula1>Horaire</formula1>
    </dataValidation>
    <dataValidation type="list" allowBlank="1" showInputMessage="1" showErrorMessage="1" sqref="J4:J1573 I1060:I1573" xr:uid="{5CA8A05E-33CB-47BD-9E3B-640AC7246C38}">
      <formula1>Entreprise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U129"/>
  <sheetViews>
    <sheetView tabSelected="1" topLeftCell="B1" workbookViewId="0">
      <selection activeCell="T8" sqref="T8"/>
    </sheetView>
  </sheetViews>
  <sheetFormatPr baseColWidth="10" defaultRowHeight="15" x14ac:dyDescent="0.25"/>
  <cols>
    <col min="1" max="1" width="3.7109375" customWidth="1"/>
    <col min="2" max="2" width="22.7109375" customWidth="1"/>
    <col min="3" max="3" width="17" customWidth="1"/>
    <col min="4" max="4" width="3.7109375" customWidth="1"/>
    <col min="5" max="5" width="5.85546875" customWidth="1"/>
    <col min="6" max="6" width="13.140625" style="16" customWidth="1"/>
    <col min="7" max="7" width="7.7109375" style="16" customWidth="1"/>
    <col min="8" max="9" width="11.42578125" customWidth="1"/>
    <col min="10" max="10" width="4.5703125" customWidth="1"/>
    <col min="11" max="11" width="11.42578125" customWidth="1"/>
    <col min="12" max="13" width="11.7109375" customWidth="1"/>
    <col min="16" max="16" width="14.140625" bestFit="1" customWidth="1"/>
    <col min="17" max="17" width="14.7109375" bestFit="1" customWidth="1"/>
    <col min="18" max="18" width="15.7109375" bestFit="1" customWidth="1"/>
    <col min="19" max="19" width="11.85546875" bestFit="1" customWidth="1"/>
    <col min="20" max="20" width="12.42578125" bestFit="1" customWidth="1"/>
    <col min="21" max="21" width="13.42578125" bestFit="1" customWidth="1"/>
  </cols>
  <sheetData>
    <row r="1" spans="1:21" ht="15" customHeight="1" x14ac:dyDescent="0.25">
      <c r="A1" s="4"/>
      <c r="B1" s="4"/>
      <c r="C1" s="4"/>
      <c r="D1" s="4"/>
      <c r="F1"/>
      <c r="G1"/>
      <c r="H1">
        <v>8.9</v>
      </c>
      <c r="I1">
        <f>H1*2</f>
        <v>17.8</v>
      </c>
    </row>
    <row r="2" spans="1:21" s="2" customFormat="1" ht="23.25" x14ac:dyDescent="0.25">
      <c r="A2" s="5"/>
      <c r="B2" s="11" t="s">
        <v>15</v>
      </c>
      <c r="C2" s="11" t="s">
        <v>16</v>
      </c>
      <c r="D2" s="5"/>
      <c r="F2" s="2" t="s">
        <v>89</v>
      </c>
      <c r="G2" s="2" t="s">
        <v>88</v>
      </c>
      <c r="H2" s="2" t="s">
        <v>67</v>
      </c>
      <c r="I2" s="2" t="s">
        <v>68</v>
      </c>
      <c r="K2" s="2" t="s">
        <v>15</v>
      </c>
      <c r="L2" s="12" t="s">
        <v>92</v>
      </c>
      <c r="M2" s="12" t="s">
        <v>15</v>
      </c>
      <c r="N2" s="12" t="s">
        <v>93</v>
      </c>
      <c r="P2" s="2" t="s">
        <v>96</v>
      </c>
      <c r="Q2" s="2" t="s">
        <v>9</v>
      </c>
      <c r="R2" s="2" t="s">
        <v>97</v>
      </c>
    </row>
    <row r="3" spans="1:21" s="1" customFormat="1" ht="15.75" x14ac:dyDescent="0.25">
      <c r="A3" s="6"/>
      <c r="B3" s="3" t="s">
        <v>29</v>
      </c>
      <c r="C3" s="8">
        <f>SUMIFS(Tableau_données[TOTAL],Tableau_données[Entreprise],Synthése!B3)</f>
        <v>427.2</v>
      </c>
      <c r="D3" s="6"/>
      <c r="F3" s="1" t="s">
        <v>69</v>
      </c>
      <c r="G3" s="1">
        <v>4</v>
      </c>
      <c r="H3" s="1">
        <f>G3*$H$1</f>
        <v>35.6</v>
      </c>
      <c r="I3" s="1">
        <f>G3*$I$1</f>
        <v>71.2</v>
      </c>
      <c r="K3" s="1" t="s">
        <v>14</v>
      </c>
      <c r="L3" s="2" cm="1">
        <f t="array" ref="L3:L16">_xlfn._xlws.SORT(_xlfn.UNIQUE(Tableau_données[Personnel
Absent]),,1)</f>
        <v>120</v>
      </c>
      <c r="M3" s="1" t="str">
        <f>VLOOKUP(L3,Tableau_données[[Personnel
Absent]:[Entreprise]],2,FALSE)</f>
        <v>MGA</v>
      </c>
      <c r="N3" s="1">
        <f>SUMIF(Tableau_données[Personnel
Absent],Synthése!L3,Tableau_données[TOTAL])</f>
        <v>53.400000000000006</v>
      </c>
      <c r="P3" s="20" t="s">
        <v>98</v>
      </c>
      <c r="Q3" s="20" t="s">
        <v>18</v>
      </c>
      <c r="R3">
        <v>26.7</v>
      </c>
      <c r="S3"/>
      <c r="T3"/>
      <c r="U3"/>
    </row>
    <row r="4" spans="1:21" s="1" customFormat="1" ht="15.75" x14ac:dyDescent="0.25">
      <c r="A4" s="6"/>
      <c r="B4" s="3" t="s">
        <v>10</v>
      </c>
      <c r="C4" s="8">
        <f>SUMIFS(Tableau_données[TOTAL],Tableau_données[Entreprise],Synthése!B4)</f>
        <v>71.2</v>
      </c>
      <c r="D4" s="6"/>
      <c r="F4" s="1" t="s">
        <v>70</v>
      </c>
      <c r="G4" s="1">
        <v>4</v>
      </c>
      <c r="H4" s="1">
        <f t="shared" ref="H4:H9" si="0">G4*$H$1</f>
        <v>35.6</v>
      </c>
      <c r="I4" s="1">
        <f t="shared" ref="I4:I9" si="1">G4*$I$1</f>
        <v>71.2</v>
      </c>
      <c r="K4" s="1" t="s">
        <v>13</v>
      </c>
      <c r="L4" s="2">
        <v>357</v>
      </c>
      <c r="M4" s="1" t="str">
        <f>VLOOKUP(L4,Tableau_données[[Personnel
Absent]:[Entreprise]],2,FALSE)</f>
        <v>MGA</v>
      </c>
      <c r="N4" s="1">
        <f>SUMIF(Tableau_données[Personnel
Absent],Synthése!L4,Tableau_données[TOTAL])</f>
        <v>71.2</v>
      </c>
      <c r="P4" s="20" t="s">
        <v>99</v>
      </c>
      <c r="Q4" s="20" t="s">
        <v>18</v>
      </c>
      <c r="R4">
        <v>12.46</v>
      </c>
      <c r="S4"/>
      <c r="T4"/>
      <c r="U4"/>
    </row>
    <row r="5" spans="1:21" s="1" customFormat="1" ht="15.75" x14ac:dyDescent="0.25">
      <c r="A5" s="6"/>
      <c r="B5" s="3" t="s">
        <v>11</v>
      </c>
      <c r="C5" s="8">
        <f>SUMIFS(Tableau_données[TOTAL],Tableau_données[Entreprise],Synthése!B5)</f>
        <v>0</v>
      </c>
      <c r="D5" s="6"/>
      <c r="F5" s="14" t="s">
        <v>75</v>
      </c>
      <c r="G5" s="1">
        <v>4</v>
      </c>
      <c r="H5" s="1">
        <f t="shared" si="0"/>
        <v>35.6</v>
      </c>
      <c r="I5" s="1">
        <f t="shared" si="1"/>
        <v>71.2</v>
      </c>
      <c r="K5" s="1" t="s">
        <v>18</v>
      </c>
      <c r="L5" s="2">
        <v>502</v>
      </c>
      <c r="M5" s="1" t="str">
        <f>VLOOKUP(L5,Tableau_données[[Personnel
Absent]:[Entreprise]],2,FALSE)</f>
        <v>MGA</v>
      </c>
      <c r="N5" s="1">
        <f>SUMIF(Tableau_données[Personnel
Absent],Synthése!L5,Tableau_données[TOTAL])</f>
        <v>142.4</v>
      </c>
      <c r="P5" s="20" t="s">
        <v>100</v>
      </c>
      <c r="Q5" s="20" t="s">
        <v>18</v>
      </c>
      <c r="R5">
        <v>12.46</v>
      </c>
      <c r="S5"/>
      <c r="T5"/>
      <c r="U5"/>
    </row>
    <row r="6" spans="1:21" s="1" customFormat="1" ht="15.75" x14ac:dyDescent="0.25">
      <c r="A6" s="6"/>
      <c r="B6" s="3" t="s">
        <v>12</v>
      </c>
      <c r="C6" s="8">
        <f>SUMIFS(Tableau_données[TOTAL],Tableau_données[Entreprise],Synthése!B6)</f>
        <v>0</v>
      </c>
      <c r="D6" s="6"/>
      <c r="F6" s="15" t="s">
        <v>73</v>
      </c>
      <c r="G6" s="1">
        <v>6</v>
      </c>
      <c r="H6" s="1">
        <f t="shared" si="0"/>
        <v>53.400000000000006</v>
      </c>
      <c r="I6" s="1">
        <f t="shared" si="1"/>
        <v>106.80000000000001</v>
      </c>
      <c r="K6" s="1" t="s">
        <v>11</v>
      </c>
      <c r="L6" s="2">
        <v>653</v>
      </c>
      <c r="M6" s="1" t="str">
        <f>VLOOKUP(L6,Tableau_données[[Personnel
Absent]:[Entreprise]],2,FALSE)</f>
        <v>MGA</v>
      </c>
      <c r="N6" s="1">
        <f>SUMIF(Tableau_données[Personnel
Absent],Synthése!L6,Tableau_données[TOTAL])</f>
        <v>35.6</v>
      </c>
      <c r="P6" s="20" t="s">
        <v>101</v>
      </c>
      <c r="Q6" s="20" t="s">
        <v>18</v>
      </c>
      <c r="R6">
        <v>21.36</v>
      </c>
      <c r="S6"/>
      <c r="T6"/>
      <c r="U6"/>
    </row>
    <row r="7" spans="1:21" s="1" customFormat="1" ht="15.75" x14ac:dyDescent="0.25">
      <c r="A7" s="6"/>
      <c r="B7" s="3" t="s">
        <v>13</v>
      </c>
      <c r="C7" s="8">
        <f>SUMIFS(Tableau_données[TOTAL],Tableau_données[Entreprise],Synthése!B7)</f>
        <v>0</v>
      </c>
      <c r="D7" s="6"/>
      <c r="F7" s="15" t="s">
        <v>76</v>
      </c>
      <c r="G7" s="1">
        <v>8</v>
      </c>
      <c r="H7" s="1">
        <f t="shared" si="0"/>
        <v>71.2</v>
      </c>
      <c r="I7" s="1">
        <f t="shared" si="1"/>
        <v>142.4</v>
      </c>
      <c r="K7" s="1" t="s">
        <v>12</v>
      </c>
      <c r="L7" s="2">
        <v>665</v>
      </c>
      <c r="M7" s="1" t="str">
        <f>VLOOKUP(L7,Tableau_données[[Personnel
Absent]:[Entreprise]],2,FALSE)</f>
        <v>MGA</v>
      </c>
      <c r="N7" s="1">
        <f>SUMIF(Tableau_données[Personnel
Absent],Synthése!L7,Tableau_données[TOTAL])</f>
        <v>71.2</v>
      </c>
      <c r="P7" s="20" t="s">
        <v>102</v>
      </c>
      <c r="Q7" s="20" t="s">
        <v>18</v>
      </c>
      <c r="R7">
        <v>14.24</v>
      </c>
      <c r="S7"/>
      <c r="T7"/>
      <c r="U7"/>
    </row>
    <row r="8" spans="1:21" s="1" customFormat="1" ht="15.75" x14ac:dyDescent="0.25">
      <c r="A8" s="6"/>
      <c r="B8" s="3" t="s">
        <v>14</v>
      </c>
      <c r="C8" s="8">
        <f>SUMIFS(Tableau_données[TOTAL],Tableau_données[Entreprise],Synthése!B8)</f>
        <v>0</v>
      </c>
      <c r="D8" s="6"/>
      <c r="F8" s="15" t="s">
        <v>72</v>
      </c>
      <c r="G8" s="1">
        <v>6</v>
      </c>
      <c r="H8" s="1">
        <f t="shared" si="0"/>
        <v>53.400000000000006</v>
      </c>
      <c r="I8" s="1">
        <f t="shared" si="1"/>
        <v>106.80000000000001</v>
      </c>
      <c r="K8" s="1" t="s">
        <v>10</v>
      </c>
      <c r="L8" s="2">
        <v>676</v>
      </c>
      <c r="M8" s="1" t="str">
        <f>VLOOKUP(L8,Tableau_données[[Personnel
Absent]:[Entreprise]],2,FALSE)</f>
        <v>SEMOD</v>
      </c>
      <c r="N8" s="1">
        <f>SUMIF(Tableau_données[Personnel
Absent],Synthése!L8,Tableau_données[TOTAL])</f>
        <v>142.4</v>
      </c>
      <c r="P8" s="20" t="s">
        <v>103</v>
      </c>
      <c r="Q8" s="20" t="s">
        <v>18</v>
      </c>
      <c r="R8">
        <v>7.12</v>
      </c>
      <c r="S8"/>
      <c r="T8"/>
      <c r="U8"/>
    </row>
    <row r="9" spans="1:21" s="1" customFormat="1" ht="15.75" x14ac:dyDescent="0.25">
      <c r="A9" s="6"/>
      <c r="B9" s="3" t="s">
        <v>18</v>
      </c>
      <c r="C9" s="8">
        <f>SUMIFS(Tableau_données[TOTAL],Tableau_données[Entreprise],Synthése!B9)</f>
        <v>658.6</v>
      </c>
      <c r="D9" s="6"/>
      <c r="F9" s="15" t="s">
        <v>77</v>
      </c>
      <c r="G9" s="1">
        <v>8</v>
      </c>
      <c r="H9" s="1">
        <f t="shared" si="0"/>
        <v>71.2</v>
      </c>
      <c r="I9" s="1">
        <f t="shared" si="1"/>
        <v>142.4</v>
      </c>
      <c r="K9" s="1" t="s">
        <v>29</v>
      </c>
      <c r="L9" s="2">
        <v>703</v>
      </c>
      <c r="M9" s="1" t="str">
        <f>VLOOKUP(L9,Tableau_données[[Personnel
Absent]:[Entreprise]],2,FALSE)</f>
        <v>ODO</v>
      </c>
      <c r="N9" s="1">
        <f>SUMIF(Tableau_données[Personnel
Absent],Synthése!L9,Tableau_données[TOTAL])</f>
        <v>71.2</v>
      </c>
      <c r="P9" s="20" t="s">
        <v>104</v>
      </c>
      <c r="Q9" s="20" t="s">
        <v>18</v>
      </c>
      <c r="R9">
        <v>30.259999999999998</v>
      </c>
      <c r="S9"/>
      <c r="T9"/>
      <c r="U9"/>
    </row>
    <row r="10" spans="1:21" s="1" customFormat="1" ht="15.75" x14ac:dyDescent="0.25">
      <c r="A10" s="6"/>
      <c r="B10" s="3" t="s">
        <v>74</v>
      </c>
      <c r="C10" s="8">
        <f>SUMIFS(Tableau_données[TOTAL],Tableau_données[Entreprise],Synthése!B10)</f>
        <v>373.8</v>
      </c>
      <c r="D10" s="6"/>
      <c r="F10" s="15" t="s">
        <v>78</v>
      </c>
      <c r="G10" s="1">
        <v>8</v>
      </c>
      <c r="H10" s="1">
        <f t="shared" ref="H10:H25" si="2">G10*$H$1</f>
        <v>71.2</v>
      </c>
      <c r="I10" s="1">
        <f t="shared" ref="I10:I25" si="3">G10*$I$1</f>
        <v>142.4</v>
      </c>
      <c r="K10" s="1" t="s">
        <v>74</v>
      </c>
      <c r="L10" s="2">
        <v>732</v>
      </c>
      <c r="M10" s="1" t="str">
        <f>VLOOKUP(L10,Tableau_données[[Personnel
Absent]:[Entreprise]],2,FALSE)</f>
        <v>MGA</v>
      </c>
      <c r="N10" s="1">
        <f>SUMIF(Tableau_données[Personnel
Absent],Synthése!L10,Tableau_données[TOTAL])</f>
        <v>71.2</v>
      </c>
      <c r="P10" s="20" t="s">
        <v>105</v>
      </c>
      <c r="Q10" s="20" t="s">
        <v>18</v>
      </c>
      <c r="R10">
        <v>7.12</v>
      </c>
      <c r="S10"/>
      <c r="T10"/>
      <c r="U10"/>
    </row>
    <row r="11" spans="1:21" s="1" customFormat="1" ht="18.75" x14ac:dyDescent="0.25">
      <c r="A11" s="6"/>
      <c r="B11" s="10" t="s">
        <v>16</v>
      </c>
      <c r="C11" s="9">
        <f>SUM(C3:C10)</f>
        <v>1530.8</v>
      </c>
      <c r="D11" s="6"/>
      <c r="F11" s="16" t="s">
        <v>79</v>
      </c>
      <c r="G11" s="1">
        <v>8</v>
      </c>
      <c r="H11" s="1">
        <f t="shared" si="2"/>
        <v>71.2</v>
      </c>
      <c r="I11" s="1">
        <f t="shared" si="3"/>
        <v>142.4</v>
      </c>
      <c r="L11" s="2">
        <v>754</v>
      </c>
      <c r="M11" s="1" t="str">
        <f>VLOOKUP(L11,Tableau_données[[Personnel
Absent]:[Entreprise]],2,FALSE)</f>
        <v>MGA</v>
      </c>
      <c r="N11" s="1">
        <f>SUMIF(Tableau_données[Personnel
Absent],Synthése!L11,Tableau_données[TOTAL])</f>
        <v>71.2</v>
      </c>
      <c r="P11" s="20" t="s">
        <v>106</v>
      </c>
      <c r="Q11" s="20" t="s">
        <v>18</v>
      </c>
      <c r="R11">
        <v>7.12</v>
      </c>
      <c r="S11"/>
      <c r="T11"/>
      <c r="U11"/>
    </row>
    <row r="12" spans="1:21" ht="15.75" x14ac:dyDescent="0.25">
      <c r="A12" s="4"/>
      <c r="B12" s="7"/>
      <c r="C12" s="7"/>
      <c r="D12" s="4"/>
      <c r="F12" s="16" t="s">
        <v>37</v>
      </c>
      <c r="G12" s="1">
        <v>8</v>
      </c>
      <c r="H12" s="1">
        <f t="shared" si="2"/>
        <v>71.2</v>
      </c>
      <c r="I12" s="1">
        <f t="shared" si="3"/>
        <v>142.4</v>
      </c>
      <c r="L12" s="2">
        <v>769</v>
      </c>
      <c r="M12" s="1" t="str">
        <f>VLOOKUP(L12,Tableau_données[[Personnel
Absent]:[Entreprise]],2,FALSE)</f>
        <v>MGA</v>
      </c>
      <c r="N12" s="1">
        <f>SUMIF(Tableau_données[Personnel
Absent],Synthése!L12,Tableau_données[TOTAL])</f>
        <v>142.4</v>
      </c>
      <c r="P12" s="21" t="s">
        <v>107</v>
      </c>
      <c r="Q12" s="21" t="s">
        <v>18</v>
      </c>
      <c r="R12">
        <v>7.12</v>
      </c>
    </row>
    <row r="13" spans="1:21" ht="23.25" x14ac:dyDescent="0.25">
      <c r="A13" s="4"/>
      <c r="B13" s="11" t="s">
        <v>19</v>
      </c>
      <c r="C13" s="11" t="s">
        <v>20</v>
      </c>
      <c r="D13" s="4"/>
      <c r="F13" s="15" t="s">
        <v>71</v>
      </c>
      <c r="G13" s="1">
        <v>6</v>
      </c>
      <c r="H13" s="1">
        <f t="shared" si="2"/>
        <v>53.400000000000006</v>
      </c>
      <c r="I13" s="1">
        <f t="shared" si="3"/>
        <v>106.80000000000001</v>
      </c>
      <c r="L13" s="2">
        <v>783</v>
      </c>
      <c r="M13" s="1" t="str">
        <f>VLOOKUP(L13,Tableau_données[[Personnel
Absent]:[Entreprise]],2,FALSE)</f>
        <v>SEMOD</v>
      </c>
      <c r="N13" s="1">
        <f>SUMIF(Tableau_données[Personnel
Absent],Synthése!L13,Tableau_données[TOTAL])</f>
        <v>142.4</v>
      </c>
      <c r="P13" s="21" t="s">
        <v>108</v>
      </c>
      <c r="Q13" s="21" t="s">
        <v>10</v>
      </c>
      <c r="R13">
        <v>6.47</v>
      </c>
    </row>
    <row r="14" spans="1:21" s="1" customFormat="1" ht="15.75" x14ac:dyDescent="0.25">
      <c r="A14" s="6"/>
      <c r="B14" s="3" t="s">
        <v>0</v>
      </c>
      <c r="C14" s="8">
        <f>SUMIF(Tableau_données[Zone],Synthése!B14,Tableau_données[TOTAL])</f>
        <v>0</v>
      </c>
      <c r="D14" s="6"/>
      <c r="F14" s="15" t="s">
        <v>80</v>
      </c>
      <c r="G14" s="1">
        <v>8</v>
      </c>
      <c r="H14" s="1">
        <f t="shared" si="2"/>
        <v>71.2</v>
      </c>
      <c r="I14" s="1">
        <f t="shared" si="3"/>
        <v>142.4</v>
      </c>
      <c r="L14" s="2">
        <v>820</v>
      </c>
      <c r="M14" s="1" t="str">
        <f>VLOOKUP(L14,Tableau_données[[Personnel
Absent]:[Entreprise]],2,FALSE)</f>
        <v>SEMOD</v>
      </c>
      <c r="N14" s="1">
        <f>SUMIF(Tableau_données[Personnel
Absent],Synthése!L14,Tableau_données[TOTAL])</f>
        <v>71.2</v>
      </c>
      <c r="P14" s="20" t="s">
        <v>109</v>
      </c>
      <c r="Q14" s="20" t="s">
        <v>10</v>
      </c>
      <c r="R14">
        <v>6.47</v>
      </c>
      <c r="S14"/>
      <c r="T14"/>
      <c r="U14"/>
    </row>
    <row r="15" spans="1:21" s="1" customFormat="1" ht="15.75" x14ac:dyDescent="0.25">
      <c r="A15" s="6"/>
      <c r="B15" s="3" t="s">
        <v>4</v>
      </c>
      <c r="C15" s="8">
        <f>SUMIF(Tableau_données[Zone],Synthése!B15,Tableau_données[TOTAL])</f>
        <v>71.2</v>
      </c>
      <c r="D15" s="6"/>
      <c r="F15" s="15" t="s">
        <v>81</v>
      </c>
      <c r="G15" s="1">
        <v>6</v>
      </c>
      <c r="H15" s="1">
        <f t="shared" si="2"/>
        <v>53.400000000000006</v>
      </c>
      <c r="I15" s="1">
        <f t="shared" si="3"/>
        <v>106.80000000000001</v>
      </c>
      <c r="L15" s="2">
        <v>823</v>
      </c>
      <c r="M15" s="1" t="str">
        <f>VLOOKUP(L15,Tableau_données[[Personnel
Absent]:[Entreprise]],2,FALSE)</f>
        <v>SEMOD</v>
      </c>
      <c r="N15" s="1">
        <f>SUMIF(Tableau_données[Personnel
Absent],Synthése!L15,Tableau_données[TOTAL])</f>
        <v>71.2</v>
      </c>
      <c r="P15" s="20" t="s">
        <v>110</v>
      </c>
      <c r="Q15" s="20" t="s">
        <v>10</v>
      </c>
      <c r="R15">
        <v>6.47</v>
      </c>
      <c r="S15"/>
      <c r="T15"/>
      <c r="U15"/>
    </row>
    <row r="16" spans="1:21" s="1" customFormat="1" ht="15.75" x14ac:dyDescent="0.25">
      <c r="A16" s="6"/>
      <c r="B16" s="3" t="s">
        <v>2</v>
      </c>
      <c r="C16" s="8">
        <f>SUMIF(Tableau_données[Zone],Synthése!B16,Tableau_données[TOTAL])</f>
        <v>35.6</v>
      </c>
      <c r="D16" s="6"/>
      <c r="F16" s="15" t="s">
        <v>82</v>
      </c>
      <c r="G16" s="1">
        <v>8</v>
      </c>
      <c r="H16" s="1">
        <f t="shared" si="2"/>
        <v>71.2</v>
      </c>
      <c r="I16" s="1">
        <f t="shared" si="3"/>
        <v>142.4</v>
      </c>
      <c r="L16" s="2" t="str">
        <v>X</v>
      </c>
      <c r="M16" s="1" t="str">
        <f>VLOOKUP(L16,Tableau_données[[Personnel
Absent]:[Entreprise]],2,FALSE)</f>
        <v>X</v>
      </c>
      <c r="N16" s="1">
        <f>SUMIF(Tableau_données[Personnel
Absent],Synthése!L16,Tableau_données[TOTAL])</f>
        <v>373.8</v>
      </c>
      <c r="P16" s="20" t="s">
        <v>111</v>
      </c>
      <c r="Q16" s="20" t="s">
        <v>10</v>
      </c>
      <c r="R16">
        <v>6.47</v>
      </c>
      <c r="S16"/>
      <c r="T16"/>
      <c r="U16"/>
    </row>
    <row r="17" spans="1:21" s="1" customFormat="1" ht="15.75" x14ac:dyDescent="0.25">
      <c r="A17" s="6"/>
      <c r="B17" s="3" t="s">
        <v>3</v>
      </c>
      <c r="C17" s="8">
        <f>SUMIF(Tableau_données[Zone],Synthése!B17,Tableau_données[TOTAL])</f>
        <v>0</v>
      </c>
      <c r="D17" s="6"/>
      <c r="F17" s="15" t="s">
        <v>22</v>
      </c>
      <c r="G17" s="1">
        <v>8</v>
      </c>
      <c r="H17" s="1">
        <f t="shared" si="2"/>
        <v>71.2</v>
      </c>
      <c r="I17" s="1">
        <f t="shared" si="3"/>
        <v>142.4</v>
      </c>
      <c r="P17" s="20" t="s">
        <v>112</v>
      </c>
      <c r="Q17" s="20" t="s">
        <v>10</v>
      </c>
      <c r="R17">
        <v>6.47</v>
      </c>
      <c r="S17"/>
      <c r="T17"/>
      <c r="U17"/>
    </row>
    <row r="18" spans="1:21" s="1" customFormat="1" ht="15.75" x14ac:dyDescent="0.25">
      <c r="A18" s="6"/>
      <c r="B18" s="3" t="s">
        <v>17</v>
      </c>
      <c r="C18" s="8">
        <f>SUM(Tableau_données[TOTAL])-SUM(Synthése!C14:C17)</f>
        <v>1424.0000000000005</v>
      </c>
      <c r="D18" s="6"/>
      <c r="F18" s="15" t="s">
        <v>30</v>
      </c>
      <c r="G18" s="1">
        <v>6</v>
      </c>
      <c r="H18" s="1">
        <f t="shared" si="2"/>
        <v>53.400000000000006</v>
      </c>
      <c r="I18" s="1">
        <f t="shared" si="3"/>
        <v>106.80000000000001</v>
      </c>
      <c r="P18" s="20" t="s">
        <v>113</v>
      </c>
      <c r="Q18" s="20" t="s">
        <v>10</v>
      </c>
      <c r="R18">
        <v>6.47</v>
      </c>
      <c r="S18"/>
      <c r="T18"/>
      <c r="U18"/>
    </row>
    <row r="19" spans="1:21" s="1" customFormat="1" ht="18.75" x14ac:dyDescent="0.25">
      <c r="A19" s="6"/>
      <c r="B19" s="10" t="s">
        <v>16</v>
      </c>
      <c r="C19" s="9">
        <f>SUM(C14:C18)</f>
        <v>1530.8000000000004</v>
      </c>
      <c r="D19" s="6"/>
      <c r="F19" s="16" t="s">
        <v>83</v>
      </c>
      <c r="G19" s="1">
        <v>8</v>
      </c>
      <c r="H19" s="1">
        <f t="shared" si="2"/>
        <v>71.2</v>
      </c>
      <c r="I19" s="1">
        <f t="shared" si="3"/>
        <v>142.4</v>
      </c>
      <c r="P19" s="20" t="s">
        <v>114</v>
      </c>
      <c r="Q19" s="20" t="s">
        <v>10</v>
      </c>
      <c r="R19">
        <v>6.47</v>
      </c>
      <c r="S19"/>
      <c r="T19"/>
      <c r="U19"/>
    </row>
    <row r="20" spans="1:21" x14ac:dyDescent="0.25">
      <c r="A20" s="4"/>
      <c r="B20" s="4"/>
      <c r="C20" s="4"/>
      <c r="D20" s="4"/>
      <c r="F20" s="16" t="s">
        <v>84</v>
      </c>
      <c r="G20" s="1">
        <v>6</v>
      </c>
      <c r="H20" s="1">
        <f t="shared" si="2"/>
        <v>53.400000000000006</v>
      </c>
      <c r="I20" s="1">
        <f t="shared" si="3"/>
        <v>106.80000000000001</v>
      </c>
      <c r="P20" s="21" t="s">
        <v>115</v>
      </c>
      <c r="Q20" s="21" t="s">
        <v>10</v>
      </c>
      <c r="R20">
        <v>6.47</v>
      </c>
    </row>
    <row r="21" spans="1:21" x14ac:dyDescent="0.25">
      <c r="F21" s="16" t="s">
        <v>85</v>
      </c>
      <c r="G21" s="1">
        <v>8</v>
      </c>
      <c r="H21" s="1">
        <f t="shared" si="2"/>
        <v>71.2</v>
      </c>
      <c r="I21" s="1">
        <f t="shared" si="3"/>
        <v>142.4</v>
      </c>
      <c r="P21" s="21" t="s">
        <v>116</v>
      </c>
      <c r="Q21" s="21" t="s">
        <v>10</v>
      </c>
      <c r="R21">
        <v>6.47</v>
      </c>
    </row>
    <row r="22" spans="1:21" x14ac:dyDescent="0.25">
      <c r="F22" s="16" t="s">
        <v>86</v>
      </c>
      <c r="G22" s="1">
        <v>6</v>
      </c>
      <c r="H22" s="1">
        <f t="shared" si="2"/>
        <v>53.400000000000006</v>
      </c>
      <c r="I22" s="1">
        <f t="shared" si="3"/>
        <v>106.80000000000001</v>
      </c>
      <c r="P22" s="21" t="s">
        <v>117</v>
      </c>
      <c r="Q22" s="21" t="s">
        <v>10</v>
      </c>
      <c r="R22">
        <v>6.47</v>
      </c>
    </row>
    <row r="23" spans="1:21" x14ac:dyDescent="0.25">
      <c r="F23" s="16" t="s">
        <v>87</v>
      </c>
      <c r="G23" s="1">
        <v>8</v>
      </c>
      <c r="H23" s="1">
        <f t="shared" si="2"/>
        <v>71.2</v>
      </c>
      <c r="I23" s="1">
        <f t="shared" si="3"/>
        <v>142.4</v>
      </c>
      <c r="P23" s="21" t="s">
        <v>118</v>
      </c>
      <c r="Q23" s="21" t="s">
        <v>29</v>
      </c>
      <c r="R23">
        <v>149.52000000000001</v>
      </c>
    </row>
    <row r="24" spans="1:21" x14ac:dyDescent="0.25">
      <c r="F24" s="16" t="s">
        <v>61</v>
      </c>
      <c r="G24" s="1">
        <v>8</v>
      </c>
      <c r="H24" s="1">
        <f t="shared" si="2"/>
        <v>71.2</v>
      </c>
      <c r="I24" s="1">
        <f t="shared" si="3"/>
        <v>142.4</v>
      </c>
      <c r="P24" s="21" t="s">
        <v>119</v>
      </c>
      <c r="Q24" s="21" t="s">
        <v>18</v>
      </c>
      <c r="R24">
        <v>23.73</v>
      </c>
    </row>
    <row r="25" spans="1:21" x14ac:dyDescent="0.25">
      <c r="F25" s="16" t="s">
        <v>25</v>
      </c>
      <c r="G25" s="1">
        <v>8</v>
      </c>
      <c r="H25" s="1">
        <f t="shared" si="2"/>
        <v>71.2</v>
      </c>
      <c r="I25" s="1">
        <f t="shared" si="3"/>
        <v>142.4</v>
      </c>
      <c r="P25" s="21" t="s">
        <v>120</v>
      </c>
      <c r="Q25" s="21" t="s">
        <v>18</v>
      </c>
      <c r="R25">
        <v>23.73</v>
      </c>
    </row>
    <row r="26" spans="1:21" x14ac:dyDescent="0.25">
      <c r="P26" s="21" t="s">
        <v>121</v>
      </c>
      <c r="Q26" s="21" t="s">
        <v>18</v>
      </c>
      <c r="R26">
        <v>23.73</v>
      </c>
    </row>
    <row r="27" spans="1:21" x14ac:dyDescent="0.25">
      <c r="G27" s="1"/>
      <c r="P27" s="21" t="s">
        <v>117</v>
      </c>
      <c r="Q27" s="21" t="s">
        <v>74</v>
      </c>
      <c r="R27">
        <v>71.2</v>
      </c>
    </row>
    <row r="28" spans="1:21" x14ac:dyDescent="0.25">
      <c r="G28" s="1"/>
      <c r="P28" s="21" t="s">
        <v>108</v>
      </c>
      <c r="Q28" s="21" t="s">
        <v>74</v>
      </c>
      <c r="R28">
        <v>79.11</v>
      </c>
    </row>
    <row r="29" spans="1:21" x14ac:dyDescent="0.25">
      <c r="G29" s="1"/>
      <c r="P29" s="21" t="s">
        <v>117</v>
      </c>
      <c r="Q29" s="21" t="s">
        <v>18</v>
      </c>
      <c r="R29">
        <v>15.030000000000001</v>
      </c>
    </row>
    <row r="30" spans="1:21" x14ac:dyDescent="0.25">
      <c r="G30" s="1"/>
      <c r="P30" s="21" t="s">
        <v>114</v>
      </c>
      <c r="Q30" s="21" t="s">
        <v>18</v>
      </c>
      <c r="R30">
        <v>7.12</v>
      </c>
    </row>
    <row r="31" spans="1:21" x14ac:dyDescent="0.25">
      <c r="G31" s="1"/>
      <c r="P31" s="21" t="s">
        <v>110</v>
      </c>
      <c r="Q31" s="21" t="s">
        <v>18</v>
      </c>
      <c r="R31">
        <v>7.12</v>
      </c>
    </row>
    <row r="32" spans="1:21" x14ac:dyDescent="0.25">
      <c r="G32" s="1"/>
      <c r="P32" s="21" t="s">
        <v>122</v>
      </c>
      <c r="Q32" s="21" t="s">
        <v>18</v>
      </c>
      <c r="R32">
        <v>7.12</v>
      </c>
    </row>
    <row r="33" spans="7:18" x14ac:dyDescent="0.25">
      <c r="G33" s="1"/>
      <c r="P33" s="21" t="s">
        <v>123</v>
      </c>
      <c r="Q33" s="21" t="s">
        <v>18</v>
      </c>
      <c r="R33">
        <v>7.12</v>
      </c>
    </row>
    <row r="34" spans="7:18" x14ac:dyDescent="0.25">
      <c r="G34" s="1"/>
      <c r="P34" s="21" t="s">
        <v>124</v>
      </c>
      <c r="Q34" s="21" t="s">
        <v>18</v>
      </c>
      <c r="R34">
        <v>12.46</v>
      </c>
    </row>
    <row r="35" spans="7:18" x14ac:dyDescent="0.25">
      <c r="G35" s="1"/>
      <c r="P35" s="21" t="s">
        <v>125</v>
      </c>
      <c r="Q35" s="21" t="s">
        <v>18</v>
      </c>
      <c r="R35">
        <v>7.12</v>
      </c>
    </row>
    <row r="36" spans="7:18" x14ac:dyDescent="0.25">
      <c r="G36" s="1"/>
      <c r="P36" s="21" t="s">
        <v>126</v>
      </c>
      <c r="Q36" s="21" t="s">
        <v>18</v>
      </c>
      <c r="R36">
        <v>7.12</v>
      </c>
    </row>
    <row r="37" spans="7:18" x14ac:dyDescent="0.25">
      <c r="G37" s="1"/>
      <c r="P37" s="21" t="s">
        <v>127</v>
      </c>
      <c r="Q37" s="21" t="s">
        <v>18</v>
      </c>
      <c r="R37">
        <v>12.46</v>
      </c>
    </row>
    <row r="38" spans="7:18" x14ac:dyDescent="0.25">
      <c r="G38" s="1"/>
      <c r="P38" s="21" t="s">
        <v>128</v>
      </c>
      <c r="Q38" s="21" t="s">
        <v>18</v>
      </c>
      <c r="R38">
        <v>47.47</v>
      </c>
    </row>
    <row r="39" spans="7:18" x14ac:dyDescent="0.25">
      <c r="G39" s="1"/>
      <c r="P39" s="21" t="s">
        <v>129</v>
      </c>
      <c r="Q39" s="21" t="s">
        <v>18</v>
      </c>
      <c r="R39">
        <v>56.37</v>
      </c>
    </row>
    <row r="40" spans="7:18" x14ac:dyDescent="0.25">
      <c r="G40" s="1"/>
      <c r="P40" s="21" t="s">
        <v>130</v>
      </c>
      <c r="Q40" s="21" t="s">
        <v>18</v>
      </c>
      <c r="R40">
        <v>52.81</v>
      </c>
    </row>
    <row r="41" spans="7:18" x14ac:dyDescent="0.25">
      <c r="G41" s="1"/>
      <c r="P41" s="21" t="s">
        <v>131</v>
      </c>
      <c r="Q41" s="21" t="s">
        <v>74</v>
      </c>
      <c r="R41">
        <v>7.91</v>
      </c>
    </row>
    <row r="42" spans="7:18" x14ac:dyDescent="0.25">
      <c r="G42" s="1"/>
      <c r="P42" s="21" t="s">
        <v>132</v>
      </c>
      <c r="Q42" s="21" t="s">
        <v>74</v>
      </c>
      <c r="R42">
        <v>7.91</v>
      </c>
    </row>
    <row r="43" spans="7:18" x14ac:dyDescent="0.25">
      <c r="G43" s="1"/>
      <c r="P43" s="21" t="s">
        <v>123</v>
      </c>
      <c r="Q43" s="21" t="s">
        <v>74</v>
      </c>
      <c r="R43">
        <v>7.91</v>
      </c>
    </row>
    <row r="44" spans="7:18" x14ac:dyDescent="0.25">
      <c r="G44" s="1"/>
      <c r="P44" s="21" t="s">
        <v>133</v>
      </c>
      <c r="Q44" s="21" t="s">
        <v>74</v>
      </c>
      <c r="R44">
        <v>7.91</v>
      </c>
    </row>
    <row r="45" spans="7:18" x14ac:dyDescent="0.25">
      <c r="G45" s="1"/>
      <c r="P45" s="21" t="s">
        <v>134</v>
      </c>
      <c r="Q45" s="21" t="s">
        <v>74</v>
      </c>
      <c r="R45">
        <v>7.91</v>
      </c>
    </row>
    <row r="46" spans="7:18" x14ac:dyDescent="0.25">
      <c r="G46" s="1"/>
      <c r="P46" s="21" t="s">
        <v>125</v>
      </c>
      <c r="Q46" s="21" t="s">
        <v>74</v>
      </c>
      <c r="R46">
        <v>74.66</v>
      </c>
    </row>
    <row r="47" spans="7:18" x14ac:dyDescent="0.25">
      <c r="G47" s="1"/>
      <c r="P47" s="21" t="s">
        <v>129</v>
      </c>
      <c r="Q47" s="21" t="s">
        <v>74</v>
      </c>
      <c r="R47">
        <v>7.91</v>
      </c>
    </row>
    <row r="48" spans="7:18" x14ac:dyDescent="0.25">
      <c r="G48" s="1"/>
      <c r="P48" s="21" t="s">
        <v>135</v>
      </c>
      <c r="Q48" s="21" t="s">
        <v>74</v>
      </c>
      <c r="R48">
        <v>7.91</v>
      </c>
    </row>
    <row r="49" spans="7:18" x14ac:dyDescent="0.25">
      <c r="G49" s="1"/>
      <c r="P49" s="21" t="s">
        <v>122</v>
      </c>
      <c r="Q49" s="21" t="s">
        <v>29</v>
      </c>
      <c r="R49">
        <v>20.07</v>
      </c>
    </row>
    <row r="50" spans="7:18" x14ac:dyDescent="0.25">
      <c r="G50" s="1"/>
      <c r="P50" s="21" t="s">
        <v>134</v>
      </c>
      <c r="Q50" s="21" t="s">
        <v>29</v>
      </c>
      <c r="R50">
        <v>7.12</v>
      </c>
    </row>
    <row r="51" spans="7:18" x14ac:dyDescent="0.25">
      <c r="G51" s="1"/>
      <c r="P51" s="21" t="s">
        <v>136</v>
      </c>
      <c r="Q51" s="21" t="s">
        <v>29</v>
      </c>
      <c r="R51">
        <v>7.12</v>
      </c>
    </row>
    <row r="52" spans="7:18" x14ac:dyDescent="0.25">
      <c r="G52" s="1"/>
      <c r="P52" s="21" t="s">
        <v>137</v>
      </c>
      <c r="Q52" s="21" t="s">
        <v>29</v>
      </c>
      <c r="R52">
        <v>20.07</v>
      </c>
    </row>
    <row r="53" spans="7:18" x14ac:dyDescent="0.25">
      <c r="G53" s="1"/>
      <c r="P53" s="21" t="s">
        <v>138</v>
      </c>
      <c r="Q53" s="21" t="s">
        <v>29</v>
      </c>
      <c r="R53">
        <v>7.12</v>
      </c>
    </row>
    <row r="54" spans="7:18" x14ac:dyDescent="0.25">
      <c r="G54" s="1"/>
      <c r="P54" s="21" t="s">
        <v>139</v>
      </c>
      <c r="Q54" s="21" t="s">
        <v>29</v>
      </c>
      <c r="R54">
        <v>7.12</v>
      </c>
    </row>
    <row r="55" spans="7:18" x14ac:dyDescent="0.25">
      <c r="G55" s="1"/>
      <c r="P55" s="21" t="s">
        <v>140</v>
      </c>
      <c r="Q55" s="21" t="s">
        <v>29</v>
      </c>
      <c r="R55">
        <v>7.12</v>
      </c>
    </row>
    <row r="56" spans="7:18" x14ac:dyDescent="0.25">
      <c r="G56" s="1"/>
      <c r="P56" s="21" t="s">
        <v>104</v>
      </c>
      <c r="Q56" s="21" t="s">
        <v>29</v>
      </c>
      <c r="R56">
        <v>20.07</v>
      </c>
    </row>
    <row r="57" spans="7:18" x14ac:dyDescent="0.25">
      <c r="G57" s="1"/>
      <c r="P57" s="21" t="s">
        <v>126</v>
      </c>
      <c r="Q57" s="21" t="s">
        <v>29</v>
      </c>
      <c r="R57">
        <v>7.12</v>
      </c>
    </row>
    <row r="58" spans="7:18" x14ac:dyDescent="0.25">
      <c r="G58" s="1"/>
      <c r="P58" s="21" t="s">
        <v>141</v>
      </c>
      <c r="Q58" s="21" t="s">
        <v>18</v>
      </c>
      <c r="R58">
        <v>7.91</v>
      </c>
    </row>
    <row r="59" spans="7:18" x14ac:dyDescent="0.25">
      <c r="G59" s="1"/>
      <c r="P59" s="21" t="s">
        <v>142</v>
      </c>
      <c r="Q59" s="21" t="s">
        <v>18</v>
      </c>
      <c r="R59">
        <v>7.91</v>
      </c>
    </row>
    <row r="60" spans="7:18" x14ac:dyDescent="0.25">
      <c r="G60" s="1"/>
      <c r="P60" s="21" t="s">
        <v>115</v>
      </c>
      <c r="Q60" s="21" t="s">
        <v>18</v>
      </c>
      <c r="R60">
        <v>7.91</v>
      </c>
    </row>
    <row r="61" spans="7:18" x14ac:dyDescent="0.25">
      <c r="G61" s="1"/>
      <c r="P61" s="21" t="s">
        <v>112</v>
      </c>
      <c r="Q61" s="21" t="s">
        <v>18</v>
      </c>
      <c r="R61">
        <v>7.91</v>
      </c>
    </row>
    <row r="62" spans="7:18" x14ac:dyDescent="0.25">
      <c r="G62" s="1"/>
      <c r="P62" s="21" t="s">
        <v>143</v>
      </c>
      <c r="Q62" s="21" t="s">
        <v>18</v>
      </c>
      <c r="R62">
        <v>7.91</v>
      </c>
    </row>
    <row r="63" spans="7:18" x14ac:dyDescent="0.25">
      <c r="G63" s="1"/>
      <c r="P63" s="21" t="s">
        <v>144</v>
      </c>
      <c r="Q63" s="21" t="s">
        <v>18</v>
      </c>
      <c r="R63">
        <v>13.25</v>
      </c>
    </row>
    <row r="64" spans="7:18" x14ac:dyDescent="0.25">
      <c r="G64" s="1"/>
      <c r="P64" s="21" t="s">
        <v>113</v>
      </c>
      <c r="Q64" s="21" t="s">
        <v>18</v>
      </c>
      <c r="R64">
        <v>7.91</v>
      </c>
    </row>
    <row r="65" spans="7:18" x14ac:dyDescent="0.25">
      <c r="G65" s="1"/>
      <c r="P65" s="21" t="s">
        <v>145</v>
      </c>
      <c r="Q65" s="21" t="s">
        <v>18</v>
      </c>
      <c r="R65">
        <v>22.15</v>
      </c>
    </row>
    <row r="66" spans="7:18" x14ac:dyDescent="0.25">
      <c r="G66" s="1"/>
      <c r="P66" s="21" t="s">
        <v>146</v>
      </c>
      <c r="Q66" s="21" t="s">
        <v>18</v>
      </c>
      <c r="R66">
        <v>14.24</v>
      </c>
    </row>
    <row r="67" spans="7:18" x14ac:dyDescent="0.25">
      <c r="G67" s="1"/>
      <c r="P67" s="21" t="s">
        <v>147</v>
      </c>
      <c r="Q67" s="21" t="s">
        <v>18</v>
      </c>
      <c r="R67">
        <v>14.24</v>
      </c>
    </row>
    <row r="68" spans="7:18" x14ac:dyDescent="0.25">
      <c r="G68" s="1"/>
      <c r="P68" s="21" t="s">
        <v>139</v>
      </c>
      <c r="Q68" s="21" t="s">
        <v>18</v>
      </c>
      <c r="R68">
        <v>14.24</v>
      </c>
    </row>
    <row r="69" spans="7:18" x14ac:dyDescent="0.25">
      <c r="G69" s="1"/>
      <c r="P69" s="21" t="s">
        <v>148</v>
      </c>
      <c r="Q69" s="21" t="s">
        <v>18</v>
      </c>
      <c r="R69">
        <v>14.24</v>
      </c>
    </row>
    <row r="70" spans="7:18" x14ac:dyDescent="0.25">
      <c r="G70" s="1"/>
      <c r="P70" s="21" t="s">
        <v>149</v>
      </c>
      <c r="Q70" s="21" t="s">
        <v>18</v>
      </c>
      <c r="R70">
        <v>14.24</v>
      </c>
    </row>
    <row r="71" spans="7:18" x14ac:dyDescent="0.25">
      <c r="G71" s="1"/>
      <c r="P71" s="21" t="s">
        <v>150</v>
      </c>
      <c r="Q71" s="21" t="s">
        <v>18</v>
      </c>
      <c r="R71">
        <v>14.24</v>
      </c>
    </row>
    <row r="72" spans="7:18" x14ac:dyDescent="0.25">
      <c r="G72" s="1"/>
      <c r="P72" s="21" t="s">
        <v>151</v>
      </c>
      <c r="Q72" s="21" t="s">
        <v>18</v>
      </c>
      <c r="R72">
        <v>8.9</v>
      </c>
    </row>
    <row r="73" spans="7:18" x14ac:dyDescent="0.25">
      <c r="G73" s="1"/>
      <c r="P73" s="21" t="s">
        <v>152</v>
      </c>
      <c r="Q73" s="21" t="s">
        <v>18</v>
      </c>
      <c r="R73">
        <v>8.9</v>
      </c>
    </row>
    <row r="74" spans="7:18" x14ac:dyDescent="0.25">
      <c r="G74" s="1"/>
      <c r="P74" s="21" t="s">
        <v>153</v>
      </c>
      <c r="Q74" s="21" t="s">
        <v>18</v>
      </c>
      <c r="R74">
        <v>5.34</v>
      </c>
    </row>
    <row r="75" spans="7:18" x14ac:dyDescent="0.25">
      <c r="G75" s="1"/>
      <c r="P75" s="21" t="s">
        <v>138</v>
      </c>
      <c r="Q75" s="21" t="s">
        <v>18</v>
      </c>
      <c r="R75">
        <v>5.34</v>
      </c>
    </row>
    <row r="76" spans="7:18" x14ac:dyDescent="0.25">
      <c r="G76" s="1"/>
      <c r="P76" s="21" t="s">
        <v>154</v>
      </c>
      <c r="Q76" s="21" t="s">
        <v>18</v>
      </c>
      <c r="R76">
        <v>5.34</v>
      </c>
    </row>
    <row r="77" spans="7:18" x14ac:dyDescent="0.25">
      <c r="G77" s="1"/>
      <c r="P77" s="21" t="s">
        <v>155</v>
      </c>
      <c r="Q77" s="21" t="s">
        <v>18</v>
      </c>
      <c r="R77">
        <v>5.34</v>
      </c>
    </row>
    <row r="78" spans="7:18" x14ac:dyDescent="0.25">
      <c r="G78" s="1"/>
      <c r="P78" s="21" t="s">
        <v>155</v>
      </c>
      <c r="Q78" s="21" t="s">
        <v>29</v>
      </c>
      <c r="R78">
        <v>12.95</v>
      </c>
    </row>
    <row r="79" spans="7:18" x14ac:dyDescent="0.25">
      <c r="G79" s="1"/>
      <c r="P79" s="21" t="s">
        <v>149</v>
      </c>
      <c r="Q79" s="21" t="s">
        <v>29</v>
      </c>
      <c r="R79">
        <v>12.95</v>
      </c>
    </row>
    <row r="80" spans="7:18" x14ac:dyDescent="0.25">
      <c r="G80" s="1"/>
      <c r="P80" s="21" t="s">
        <v>98</v>
      </c>
      <c r="Q80" s="21" t="s">
        <v>29</v>
      </c>
      <c r="R80">
        <v>12.95</v>
      </c>
    </row>
    <row r="81" spans="7:18" x14ac:dyDescent="0.25">
      <c r="G81" s="1"/>
      <c r="P81" s="21" t="s">
        <v>156</v>
      </c>
      <c r="Q81" s="21" t="s">
        <v>29</v>
      </c>
      <c r="R81">
        <v>18.88</v>
      </c>
    </row>
    <row r="82" spans="7:18" x14ac:dyDescent="0.25">
      <c r="G82" s="1"/>
      <c r="P82" s="21" t="s">
        <v>124</v>
      </c>
      <c r="Q82" s="21" t="s">
        <v>29</v>
      </c>
      <c r="R82">
        <v>12.95</v>
      </c>
    </row>
    <row r="83" spans="7:18" x14ac:dyDescent="0.25">
      <c r="G83" s="1"/>
      <c r="P83" s="21" t="s">
        <v>153</v>
      </c>
      <c r="Q83" s="21" t="s">
        <v>29</v>
      </c>
      <c r="R83">
        <v>18.88</v>
      </c>
    </row>
    <row r="84" spans="7:18" x14ac:dyDescent="0.25">
      <c r="G84" s="1"/>
      <c r="P84" s="21" t="s">
        <v>148</v>
      </c>
      <c r="Q84" s="21" t="s">
        <v>29</v>
      </c>
      <c r="R84">
        <v>18.88</v>
      </c>
    </row>
    <row r="85" spans="7:18" x14ac:dyDescent="0.25">
      <c r="G85" s="1"/>
      <c r="P85" s="21" t="s">
        <v>114</v>
      </c>
      <c r="Q85" s="21" t="s">
        <v>29</v>
      </c>
      <c r="R85">
        <v>12.95</v>
      </c>
    </row>
    <row r="86" spans="7:18" x14ac:dyDescent="0.25">
      <c r="G86" s="1"/>
      <c r="P86" s="21" t="s">
        <v>157</v>
      </c>
      <c r="Q86" s="21" t="s">
        <v>29</v>
      </c>
      <c r="R86">
        <v>12.95</v>
      </c>
    </row>
    <row r="87" spans="7:18" x14ac:dyDescent="0.25">
      <c r="G87" s="1"/>
      <c r="P87" s="21" t="s">
        <v>128</v>
      </c>
      <c r="Q87" s="21" t="s">
        <v>74</v>
      </c>
      <c r="R87">
        <v>66.75</v>
      </c>
    </row>
    <row r="88" spans="7:18" x14ac:dyDescent="0.25">
      <c r="G88" s="1"/>
      <c r="P88" s="21" t="s">
        <v>100</v>
      </c>
      <c r="Q88" s="21" t="s">
        <v>74</v>
      </c>
      <c r="R88">
        <v>13.35</v>
      </c>
    </row>
    <row r="89" spans="7:18" x14ac:dyDescent="0.25">
      <c r="G89" s="1"/>
      <c r="P89" s="21" t="s">
        <v>158</v>
      </c>
      <c r="Q89" s="21" t="s">
        <v>74</v>
      </c>
      <c r="R89">
        <v>13.35</v>
      </c>
    </row>
    <row r="90" spans="7:18" x14ac:dyDescent="0.25">
      <c r="G90" s="1"/>
      <c r="P90" s="21" t="s">
        <v>117</v>
      </c>
      <c r="Q90" s="21" t="s">
        <v>29</v>
      </c>
      <c r="R90">
        <v>5.93</v>
      </c>
    </row>
    <row r="91" spans="7:18" x14ac:dyDescent="0.25">
      <c r="G91" s="1"/>
      <c r="P91" s="21" t="s">
        <v>141</v>
      </c>
      <c r="Q91" s="21" t="s">
        <v>29</v>
      </c>
      <c r="R91">
        <v>5.93</v>
      </c>
    </row>
    <row r="92" spans="7:18" x14ac:dyDescent="0.25">
      <c r="G92" s="1"/>
      <c r="P92" s="21" t="s">
        <v>159</v>
      </c>
      <c r="Q92" s="21" t="s">
        <v>29</v>
      </c>
      <c r="R92">
        <v>5.93</v>
      </c>
    </row>
    <row r="93" spans="7:18" x14ac:dyDescent="0.25">
      <c r="G93" s="1"/>
      <c r="P93" s="21" t="s">
        <v>150</v>
      </c>
      <c r="Q93" s="21" t="s">
        <v>29</v>
      </c>
      <c r="R93">
        <v>5.93</v>
      </c>
    </row>
    <row r="94" spans="7:18" x14ac:dyDescent="0.25">
      <c r="G94" s="1"/>
      <c r="P94" s="21" t="s">
        <v>125</v>
      </c>
      <c r="Q94" s="21" t="s">
        <v>29</v>
      </c>
      <c r="R94">
        <v>5.93</v>
      </c>
    </row>
    <row r="95" spans="7:18" x14ac:dyDescent="0.25">
      <c r="G95" s="1"/>
      <c r="P95" s="21" t="s">
        <v>144</v>
      </c>
      <c r="Q95" s="21" t="s">
        <v>29</v>
      </c>
      <c r="R95">
        <v>5.93</v>
      </c>
    </row>
    <row r="96" spans="7:18" x14ac:dyDescent="0.25">
      <c r="G96" s="1"/>
      <c r="P96" s="21" t="s">
        <v>160</v>
      </c>
      <c r="Q96" s="21" t="s">
        <v>29</v>
      </c>
      <c r="R96">
        <v>5.93</v>
      </c>
    </row>
    <row r="97" spans="7:18" x14ac:dyDescent="0.25">
      <c r="G97" s="1"/>
      <c r="P97" s="21" t="s">
        <v>161</v>
      </c>
      <c r="Q97" s="21" t="s">
        <v>29</v>
      </c>
      <c r="R97">
        <v>5.93</v>
      </c>
    </row>
    <row r="98" spans="7:18" x14ac:dyDescent="0.25">
      <c r="G98" s="1"/>
      <c r="P98" s="21" t="s">
        <v>162</v>
      </c>
      <c r="Q98" s="21" t="s">
        <v>29</v>
      </c>
      <c r="R98">
        <v>5.93</v>
      </c>
    </row>
    <row r="99" spans="7:18" x14ac:dyDescent="0.25">
      <c r="G99" s="1"/>
    </row>
    <row r="100" spans="7:18" x14ac:dyDescent="0.25">
      <c r="G100" s="1"/>
    </row>
    <row r="101" spans="7:18" x14ac:dyDescent="0.25">
      <c r="G101" s="1"/>
    </row>
    <row r="102" spans="7:18" x14ac:dyDescent="0.25">
      <c r="G102" s="1"/>
    </row>
    <row r="103" spans="7:18" x14ac:dyDescent="0.25">
      <c r="G103" s="1"/>
    </row>
    <row r="104" spans="7:18" x14ac:dyDescent="0.25">
      <c r="G104" s="1"/>
    </row>
    <row r="105" spans="7:18" x14ac:dyDescent="0.25">
      <c r="G105" s="1"/>
    </row>
    <row r="106" spans="7:18" x14ac:dyDescent="0.25">
      <c r="G106" s="1"/>
    </row>
    <row r="107" spans="7:18" x14ac:dyDescent="0.25">
      <c r="G107" s="1"/>
    </row>
    <row r="108" spans="7:18" x14ac:dyDescent="0.25">
      <c r="G108" s="1"/>
    </row>
    <row r="109" spans="7:18" x14ac:dyDescent="0.25">
      <c r="G109" s="1"/>
    </row>
    <row r="110" spans="7:18" x14ac:dyDescent="0.25">
      <c r="G110" s="1"/>
    </row>
    <row r="111" spans="7:18" x14ac:dyDescent="0.25">
      <c r="G111" s="1"/>
    </row>
    <row r="112" spans="7:18" x14ac:dyDescent="0.25">
      <c r="G112" s="1"/>
    </row>
    <row r="113" spans="7:7" x14ac:dyDescent="0.25">
      <c r="G113" s="1"/>
    </row>
    <row r="114" spans="7:7" x14ac:dyDescent="0.25">
      <c r="G114" s="1"/>
    </row>
    <row r="115" spans="7:7" x14ac:dyDescent="0.25">
      <c r="G115" s="1"/>
    </row>
    <row r="116" spans="7:7" x14ac:dyDescent="0.25">
      <c r="G116" s="1"/>
    </row>
    <row r="117" spans="7:7" x14ac:dyDescent="0.25">
      <c r="G117" s="1"/>
    </row>
    <row r="118" spans="7:7" x14ac:dyDescent="0.25">
      <c r="G118" s="1"/>
    </row>
    <row r="119" spans="7:7" x14ac:dyDescent="0.25">
      <c r="G119" s="1"/>
    </row>
    <row r="120" spans="7:7" x14ac:dyDescent="0.25">
      <c r="G120" s="1"/>
    </row>
    <row r="121" spans="7:7" x14ac:dyDescent="0.25">
      <c r="G121" s="1"/>
    </row>
    <row r="122" spans="7:7" x14ac:dyDescent="0.25">
      <c r="G122" s="1"/>
    </row>
    <row r="123" spans="7:7" x14ac:dyDescent="0.25">
      <c r="G123" s="1"/>
    </row>
    <row r="124" spans="7:7" x14ac:dyDescent="0.25">
      <c r="G124" s="1"/>
    </row>
    <row r="125" spans="7:7" x14ac:dyDescent="0.25">
      <c r="G125" s="1"/>
    </row>
    <row r="126" spans="7:7" x14ac:dyDescent="0.25">
      <c r="G126" s="1"/>
    </row>
    <row r="127" spans="7:7" x14ac:dyDescent="0.25">
      <c r="G127" s="1"/>
    </row>
    <row r="128" spans="7:7" x14ac:dyDescent="0.25">
      <c r="G128" s="1"/>
    </row>
    <row r="129" spans="7:7" x14ac:dyDescent="0.25">
      <c r="G129" s="1"/>
    </row>
  </sheetData>
  <sortState xmlns:xlrd2="http://schemas.microsoft.com/office/spreadsheetml/2017/richdata2" ref="K3:K11">
    <sortCondition ref="K3:K11"/>
  </sortState>
  <pageMargins left="0.7" right="0.7" top="0.75" bottom="0.75" header="0.3" footer="0.3"/>
  <pageSetup paperSize="9" orientation="portrait" r:id="rId1"/>
  <ignoredErrors>
    <ignoredError sqref="F6:F9" twoDigitTextYear="1"/>
  </ignoredErrors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1CFC9D-8798-4A19-80E6-DE1F046F01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Synthése</vt:lpstr>
      <vt:lpstr>Entreprise</vt:lpstr>
      <vt:lpstr>Horaire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Narbonne</dc:creator>
  <cp:lastModifiedBy>Nicolas Micot</cp:lastModifiedBy>
  <cp:lastPrinted>2024-01-05T08:15:07Z</cp:lastPrinted>
  <dcterms:created xsi:type="dcterms:W3CDTF">2021-07-12T13:21:32Z</dcterms:created>
  <dcterms:modified xsi:type="dcterms:W3CDTF">2024-01-22T15:20:27Z</dcterms:modified>
</cp:coreProperties>
</file>