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E9280FD-9187-43A1-A9F3-0CB3CCA2CF44}" xr6:coauthVersionLast="47" xr6:coauthVersionMax="47" xr10:uidLastSave="{00000000-0000-0000-0000-000000000000}"/>
  <bookViews>
    <workbookView xWindow="-25320" yWindow="-120" windowWidth="25440" windowHeight="15390" xr2:uid="{A82E3223-2058-43DE-B14A-A500E13C24A9}"/>
  </bookViews>
  <sheets>
    <sheet name="Feuil1" sheetId="1" r:id="rId1"/>
  </sheets>
  <calcPr calcId="191029"/>
  <pivotCaches>
    <pivotCache cacheId="2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1" l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C3" i="1"/>
  <c r="C24" i="1"/>
  <c r="C17" i="1"/>
  <c r="C10" i="1"/>
</calcChain>
</file>

<file path=xl/sharedStrings.xml><?xml version="1.0" encoding="utf-8"?>
<sst xmlns="http://schemas.openxmlformats.org/spreadsheetml/2006/main" count="55" uniqueCount="15">
  <si>
    <t>Entreprise</t>
  </si>
  <si>
    <t>Revenues</t>
  </si>
  <si>
    <t>Margin blank</t>
  </si>
  <si>
    <t>Margin</t>
  </si>
  <si>
    <t>Costs 1</t>
  </si>
  <si>
    <t>Costs 2</t>
  </si>
  <si>
    <t>Costs 3</t>
  </si>
  <si>
    <t>Étiquettes de lignes</t>
  </si>
  <si>
    <t>Total général</t>
  </si>
  <si>
    <t>Étiquettes de colonnes</t>
  </si>
  <si>
    <t>type valeur</t>
  </si>
  <si>
    <t>Valeur</t>
  </si>
  <si>
    <t>Somme de Valeur</t>
  </si>
  <si>
    <t>Costs</t>
  </si>
  <si>
    <t>tot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</si>
</sst>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9" fontId="0" fillId="0" borderId="0" xfId="1" applyFont="1"/>
    <xf numFmtId="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D5FFDF"/>
      <color rgb="FFC1FFD0"/>
      <color rgb="FFA3FFCD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graphique complexe.xlsx]Feuil1!Tableau croisé dynamique2</c:name>
    <c:fmtId val="1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FFB3B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howDataLabelsRange val="1"/>
            </c:ext>
          </c:extLst>
        </c:dLbl>
      </c:pivotFmt>
      <c:pivotFmt>
        <c:idx val="8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206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13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FA8CB127-776E-4A58-82ED-F83A2D345568}" type="CELLRANG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[PLAGECELL]</a:t>
                </a:fld>
                <a:endParaRPr lang="en-US" baseline="0"/>
              </a:p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A6916028-3654-4456-A498-7D7D8A6A0355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4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15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16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17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81A1FC58-84CF-4457-B504-95CECC81ED2E}" type="CELLRANG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[PLAGECELL]</a:t>
                </a:fld>
                <a:endParaRPr lang="en-US" baseline="0"/>
              </a:p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4C4D8044-B01A-41A4-B260-70855DF9204A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18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19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0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1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B5A0FA26-FE1B-42B7-857A-01C996DE7C87}" type="CELLRANG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[PLAGECELL]</a:t>
                </a:fld>
                <a:endParaRPr lang="en-US" baseline="0"/>
              </a:p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4F673BAA-F5C6-4EE2-8F7F-B39BE279FA70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2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3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4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5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BC06E4B2-89F9-468E-90A3-AD5A60647876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26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7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28"/>
        <c:spPr>
          <a:solidFill>
            <a:schemeClr val="accent2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rgbClr val="FFB3B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howDataLabelsRange val="1"/>
            </c:ext>
          </c:extLst>
        </c:dLbl>
      </c:pivotFmt>
      <c:pivotFmt>
        <c:idx val="33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FA8CB127-776E-4A58-82ED-F83A2D345568}" type="CELLRANG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[PLAGECELL]</a:t>
                </a:fld>
                <a:endParaRPr lang="en-US" baseline="0"/>
              </a:p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A6916028-3654-4456-A498-7D7D8A6A0355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34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81A1FC58-84CF-4457-B504-95CECC81ED2E}" type="CELLRANG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[PLAGECELL]</a:t>
                </a:fld>
                <a:endParaRPr lang="en-US" baseline="0"/>
              </a:p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4C4D8044-B01A-41A4-B260-70855DF9204A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35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B5A0FA26-FE1B-42B7-857A-01C996DE7C87}" type="CELLRANG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[PLAGECELL]</a:t>
                </a:fld>
                <a:endParaRPr lang="en-US" baseline="0"/>
              </a:p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4F673BAA-F5C6-4EE2-8F7F-B39BE279FA70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36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BC06E4B2-89F9-468E-90A3-AD5A60647876}" type="VALUE">
                  <a:rPr lang="en-US"/>
                  <a:pPr>
                    <a:defRPr sz="900" b="0" i="0" u="none" strike="noStrike" kern="1200" baseline="0">
                      <a:solidFill>
                        <a:srgbClr val="00B050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37"/>
        <c:spPr>
          <a:solidFill>
            <a:srgbClr val="00206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0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1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2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3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4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5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6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7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8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49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50"/>
        <c:spPr>
          <a:solidFill>
            <a:schemeClr val="accent6">
              <a:lumMod val="40000"/>
              <a:lumOff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51"/>
        <c:spPr>
          <a:solidFill>
            <a:schemeClr val="accent2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rgbClr val="FFB3B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noFill/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56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00997E30-BBD1-4174-A6B2-7359FB7FF815}" type="CELLRANG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[PLAGECELL]</a:t>
                </a:fld>
                <a:endParaRPr lang="en-US" baseline="0"/>
              </a:p>
              <a:p>
                <a:pPr>
                  <a:defRPr>
                    <a:solidFill>
                      <a:srgbClr val="00B050"/>
                    </a:solidFill>
                  </a:defRPr>
                </a:pPr>
                <a:fld id="{5EC48383-60F6-4D1F-9AD1-93289F5DBCFC}" type="VALU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57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F48FBF87-B19E-4B9C-88BD-DDEF8BD36996}" type="CELLRANG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[PLAGECELL]</a:t>
                </a:fld>
                <a:endParaRPr lang="en-US" baseline="0"/>
              </a:p>
              <a:p>
                <a:pPr>
                  <a:defRPr>
                    <a:solidFill>
                      <a:srgbClr val="00B050"/>
                    </a:solidFill>
                  </a:defRPr>
                </a:pPr>
                <a:fld id="{4045FEC5-E4D9-4E5D-A3B7-BE12CB585E7E}" type="VALU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58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5193A3C2-1BBF-40D7-80FF-CB63C242D534}" type="CELLRANG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[PLAGECELL]</a:t>
                </a:fld>
                <a:endParaRPr lang="en-US" baseline="0"/>
              </a:p>
              <a:p>
                <a:pPr>
                  <a:defRPr>
                    <a:solidFill>
                      <a:srgbClr val="00B050"/>
                    </a:solidFill>
                  </a:defRPr>
                </a:pPr>
                <a:fld id="{8D79B36D-8AE4-47D5-8455-A1C45882B8FA}" type="VALU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59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fld id="{D3D25212-3971-43CD-86A9-CCBD5EB62166}" type="CELLRANG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[PLAGECELL]</a:t>
                </a:fld>
                <a:endParaRPr lang="en-US" baseline="0"/>
              </a:p>
              <a:p>
                <a:pPr>
                  <a:defRPr>
                    <a:solidFill>
                      <a:srgbClr val="00B050"/>
                    </a:solidFill>
                  </a:defRPr>
                </a:pPr>
                <a:fld id="{466E4271-5386-4C60-8154-9BB6C281C0DA}" type="VALUE">
                  <a:rPr lang="en-US"/>
                  <a:pPr>
                    <a:defRPr>
                      <a:solidFill>
                        <a:srgbClr val="00B050"/>
                      </a:solidFill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60"/>
        <c:spPr>
          <a:solidFill>
            <a:srgbClr val="00206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1"/>
            </c:ext>
          </c:extLst>
        </c:dLbl>
      </c:pivotFmt>
      <c:pivotFmt>
        <c:idx val="62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3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4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5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6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7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8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69"/>
        <c:spPr>
          <a:solidFill>
            <a:srgbClr val="D5FFDF"/>
          </a:solidFill>
          <a:ln w="12700">
            <a:solidFill>
              <a:srgbClr val="00B050"/>
            </a:solidFill>
            <a:prstDash val="sysDash"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00B05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0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1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2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BF1F4FB3-9F28-47C2-B86F-02CD77BED9B7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73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4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5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2E534F30-7A7A-4113-B297-FE1997343941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7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7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78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2923A08C-F3E3-4209-8A92-ADF1994CEA42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  <c:pivotFmt>
        <c:idx val="79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80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  <c15:showDataLabelsRange val="1"/>
            </c:ext>
          </c:extLst>
        </c:dLbl>
      </c:pivotFmt>
      <c:pivotFmt>
        <c:idx val="81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852CC6FD-300E-4479-B821-E12DE2657B30}" type="CELLRANGE">
                  <a:rPr lang="en-US"/>
                  <a:pPr>
                    <a:defRPr/>
                  </a:pPr>
                  <a:t>[PLAGECELL]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xForSave val="1"/>
              <c15:showDataLabelsRange val="1"/>
            </c:ext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(Feuil1!$N$4:$N$6,Feuil1!$N$8:$N$10,Feuil1!$N$12:$N$14,Feuil1!$N$16:$N$18)</c:f>
              <c:strCache>
                <c:ptCount val="1"/>
                <c:pt idx="0">
                  <c:v>Costs 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2">
                  <c:v>14</c:v>
                </c:pt>
                <c:pt idx="5">
                  <c:v>6</c:v>
                </c:pt>
                <c:pt idx="8">
                  <c:v>17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12-4E36-A1E0-99C3073CABEE}"/>
            </c:ext>
          </c:extLst>
        </c:ser>
        <c:ser>
          <c:idx val="1"/>
          <c:order val="1"/>
          <c:tx>
            <c:strRef>
              <c:f>(Feuil1!$N$4:$N$6,Feuil1!$N$8:$N$10,Feuil1!$N$12:$N$14,Feuil1!$N$16:$N$18)</c:f>
              <c:strCache>
                <c:ptCount val="1"/>
                <c:pt idx="0">
                  <c:v>Costs 2</c:v>
                </c:pt>
              </c:strCache>
            </c:strRef>
          </c:tx>
          <c:spPr>
            <a:solidFill>
              <a:srgbClr val="FFB3B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2">
                  <c:v>5</c:v>
                </c:pt>
                <c:pt idx="5">
                  <c:v>2</c:v>
                </c:pt>
                <c:pt idx="8">
                  <c:v>11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12-4E36-A1E0-99C3073CABEE}"/>
            </c:ext>
          </c:extLst>
        </c:ser>
        <c:ser>
          <c:idx val="2"/>
          <c:order val="2"/>
          <c:tx>
            <c:strRef>
              <c:f>(Feuil1!$N$4:$N$6,Feuil1!$N$8:$N$10,Feuil1!$N$12:$N$14,Feuil1!$N$16:$N$18)</c:f>
              <c:strCache>
                <c:ptCount val="1"/>
                <c:pt idx="0">
                  <c:v>Costs 3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2">
                  <c:v>12</c:v>
                </c:pt>
                <c:pt idx="5">
                  <c:v>6</c:v>
                </c:pt>
                <c:pt idx="8">
                  <c:v>9</c:v>
                </c:pt>
                <c:pt idx="1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12-4E36-A1E0-99C3073CABEE}"/>
            </c:ext>
          </c:extLst>
        </c:ser>
        <c:ser>
          <c:idx val="3"/>
          <c:order val="3"/>
          <c:tx>
            <c:strRef>
              <c:f>(Feuil1!$N$4:$N$6,Feuil1!$N$8:$N$10,Feuil1!$N$12:$N$14,Feuil1!$N$16:$N$18)</c:f>
              <c:strCache>
                <c:ptCount val="1"/>
                <c:pt idx="0">
                  <c:v>Margin blank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1">
                  <c:v>31</c:v>
                </c:pt>
                <c:pt idx="4">
                  <c:v>14</c:v>
                </c:pt>
                <c:pt idx="7">
                  <c:v>37</c:v>
                </c:pt>
                <c:pt idx="10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12-4E36-A1E0-99C3073CABEE}"/>
            </c:ext>
          </c:extLst>
        </c:ser>
        <c:ser>
          <c:idx val="4"/>
          <c:order val="4"/>
          <c:tx>
            <c:strRef>
              <c:f>(Feuil1!$N$4:$N$6,Feuil1!$N$8:$N$10,Feuil1!$N$12:$N$14,Feuil1!$N$16:$N$18)</c:f>
              <c:strCache>
                <c:ptCount val="1"/>
                <c:pt idx="0">
                  <c:v>Margin</c:v>
                </c:pt>
              </c:strCache>
            </c:strRef>
          </c:tx>
          <c:spPr>
            <a:solidFill>
              <a:srgbClr val="D5FFDF"/>
            </a:solidFill>
            <a:ln w="12700">
              <a:solidFill>
                <a:srgbClr val="00B050"/>
              </a:solidFill>
              <a:prstDash val="sysDash"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B912-4E36-A1E0-99C3073CABE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0997E30-BBD1-4174-A6B2-7359FB7FF815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5EC48383-60F6-4D1F-9AD1-93289F5DBCFC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B912-4E36-A1E0-99C3073CABE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B912-4E36-A1E0-99C3073CABE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B912-4E36-A1E0-99C3073CABE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48FBF87-B19E-4B9C-88BD-DDEF8BD36996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4045FEC5-E4D9-4E5D-A3B7-BE12CB585E7E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B912-4E36-A1E0-99C3073CABE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B912-4E36-A1E0-99C3073CABE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B912-4E36-A1E0-99C3073CABE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193A3C2-1BBF-40D7-80FF-CB63C242D534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8D79B36D-8AE4-47D5-8455-A1C45882B8FA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B912-4E36-A1E0-99C3073CABE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B912-4E36-A1E0-99C3073CABE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B912-4E36-A1E0-99C3073CABE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D3D25212-3971-43CD-86A9-CCBD5EB62166}" type="CELLRANGE">
                      <a:rPr lang="en-US"/>
                      <a:pPr/>
                      <a:t>[PLAGECELL]</a:t>
                    </a:fld>
                    <a:endParaRPr lang="en-US" baseline="0"/>
                  </a:p>
                  <a:p>
                    <a:fld id="{466E4271-5386-4C60-8154-9BB6C281C0DA}" type="VALUE">
                      <a:rPr lang="en-US"/>
                      <a:pPr/>
                      <a:t>[VALEUR]</a:t>
                    </a:fld>
                    <a:endParaRPr lang="fr-FR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B912-4E36-A1E0-99C3073CABE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B912-4E36-A1E0-99C3073CAB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00B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1">
                  <c:v>26</c:v>
                </c:pt>
                <c:pt idx="4">
                  <c:v>9</c:v>
                </c:pt>
                <c:pt idx="7">
                  <c:v>32</c:v>
                </c:pt>
                <c:pt idx="10">
                  <c:v>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(Feuil1!$N$4:$N$6,Feuil1!$N$8:$N$10,Feuil1!$N$12:$N$14,Feuil1!$N$16:$N$18)</c15:f>
                <c15:dlblRangeCache>
                  <c:ptCount val="12"/>
                  <c:pt idx="0">
                    <c:v>#N/A</c:v>
                  </c:pt>
                  <c:pt idx="1">
                    <c:v>46%</c:v>
                  </c:pt>
                  <c:pt idx="2">
                    <c:v>#N/A</c:v>
                  </c:pt>
                  <c:pt idx="3">
                    <c:v>#N/A</c:v>
                  </c:pt>
                  <c:pt idx="4">
                    <c:v>39%</c:v>
                  </c:pt>
                  <c:pt idx="5">
                    <c:v>#N/A</c:v>
                  </c:pt>
                  <c:pt idx="6">
                    <c:v>#N/A</c:v>
                  </c:pt>
                  <c:pt idx="7">
                    <c:v>46%</c:v>
                  </c:pt>
                  <c:pt idx="8">
                    <c:v>#N/A</c:v>
                  </c:pt>
                  <c:pt idx="9">
                    <c:v>#N/A</c:v>
                  </c:pt>
                  <c:pt idx="10">
                    <c:v>37%</c:v>
                  </c:pt>
                  <c:pt idx="11">
                    <c:v>#N/A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B912-4E36-A1E0-99C3073CABEE}"/>
            </c:ext>
          </c:extLst>
        </c:ser>
        <c:ser>
          <c:idx val="5"/>
          <c:order val="5"/>
          <c:tx>
            <c:strRef>
              <c:f>(Feuil1!$N$4:$N$6,Feuil1!$N$8:$N$10,Feuil1!$N$12:$N$14,Feuil1!$N$16:$N$18)</c:f>
              <c:strCache>
                <c:ptCount val="1"/>
                <c:pt idx="0">
                  <c:v>Revenues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0">
                  <c:v>57</c:v>
                </c:pt>
                <c:pt idx="3">
                  <c:v>23</c:v>
                </c:pt>
                <c:pt idx="6">
                  <c:v>69</c:v>
                </c:pt>
                <c:pt idx="9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912-4E36-A1E0-99C3073CABEE}"/>
            </c:ext>
          </c:extLst>
        </c:ser>
        <c:ser>
          <c:idx val="6"/>
          <c:order val="6"/>
          <c:tx>
            <c:strRef>
              <c:f>(Feuil1!$N$4:$N$6,Feuil1!$N$8:$N$10,Feuil1!$N$12:$N$14,Feuil1!$N$16:$N$18)</c:f>
              <c:strCache>
                <c:ptCount val="1"/>
                <c:pt idx="0">
                  <c:v>tot Costs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B912-4E36-A1E0-99C3073CABE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B912-4E36-A1E0-99C3073CABE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F1F4FB3-9F28-47C2-B86F-02CD77BED9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B912-4E36-A1E0-99C3073CABE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B912-4E36-A1E0-99C3073CABE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B912-4E36-A1E0-99C3073CABE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E534F30-7A7A-4113-B297-FE199734394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B912-4E36-A1E0-99C3073CABE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B912-4E36-A1E0-99C3073CABE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B912-4E36-A1E0-99C3073CABE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2923A08C-F3E3-4209-8A92-ADF1994CEA4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B912-4E36-A1E0-99C3073CABE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B912-4E36-A1E0-99C3073CABE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B912-4E36-A1E0-99C3073CABE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852CC6FD-300E-4479-B821-E12DE2657B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B912-4E36-A1E0-99C3073CAB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(Feuil1!$N$4:$N$6,Feuil1!$N$8:$N$10,Feuil1!$N$12:$N$14,Feuil1!$N$16:$N$18)</c:f>
              <c:multiLvlStrCache>
                <c:ptCount val="12"/>
                <c:lvl>
                  <c:pt idx="0">
                    <c:v>Revenues</c:v>
                  </c:pt>
                  <c:pt idx="1">
                    <c:v>Margin</c:v>
                  </c:pt>
                  <c:pt idx="2">
                    <c:v>Costs</c:v>
                  </c:pt>
                  <c:pt idx="3">
                    <c:v>Revenues</c:v>
                  </c:pt>
                  <c:pt idx="4">
                    <c:v>Margin</c:v>
                  </c:pt>
                  <c:pt idx="5">
                    <c:v>Costs</c:v>
                  </c:pt>
                  <c:pt idx="6">
                    <c:v>Revenues</c:v>
                  </c:pt>
                  <c:pt idx="7">
                    <c:v>Margin</c:v>
                  </c:pt>
                  <c:pt idx="8">
                    <c:v>Costs</c:v>
                  </c:pt>
                  <c:pt idx="9">
                    <c:v>Revenues</c:v>
                  </c:pt>
                  <c:pt idx="10">
                    <c:v>Margin</c:v>
                  </c:pt>
                  <c:pt idx="11">
                    <c:v>Costs</c:v>
                  </c:pt>
                </c:lvl>
                <c:lvl>
                  <c:pt idx="0">
                    <c:v>1</c:v>
                  </c:pt>
                  <c:pt idx="3">
                    <c:v>2</c:v>
                  </c:pt>
                  <c:pt idx="6">
                    <c:v>3</c:v>
                  </c:pt>
                  <c:pt idx="9">
                    <c:v>4</c:v>
                  </c:pt>
                </c:lvl>
              </c:multiLvlStrCache>
            </c:multiLvlStrRef>
          </c:cat>
          <c:val>
            <c:numRef>
              <c:f>(Feuil1!$N$4:$N$6,Feuil1!$N$8:$N$10,Feuil1!$N$12:$N$14,Feuil1!$N$16:$N$18)</c:f>
              <c:numCache>
                <c:formatCode>General</c:formatCode>
                <c:ptCount val="12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(Feuil1!$O$4:$O$6,Feuil1!$O$8:$O$10,Feuil1!$O$12:$O$14,Feuil1!$O$16:$O$18)</c15:f>
                <c15:dlblRangeCache>
                  <c:ptCount val="12"/>
                  <c:pt idx="0">
                    <c:v>#N/A</c:v>
                  </c:pt>
                  <c:pt idx="1">
                    <c:v>#N/A</c:v>
                  </c:pt>
                  <c:pt idx="2">
                    <c:v>31</c:v>
                  </c:pt>
                  <c:pt idx="3">
                    <c:v>#N/A</c:v>
                  </c:pt>
                  <c:pt idx="4">
                    <c:v>#N/A</c:v>
                  </c:pt>
                  <c:pt idx="5">
                    <c:v>14</c:v>
                  </c:pt>
                  <c:pt idx="6">
                    <c:v>#N/A</c:v>
                  </c:pt>
                  <c:pt idx="7">
                    <c:v>#N/A</c:v>
                  </c:pt>
                  <c:pt idx="8">
                    <c:v>37</c:v>
                  </c:pt>
                  <c:pt idx="9">
                    <c:v>#N/A</c:v>
                  </c:pt>
                  <c:pt idx="10">
                    <c:v>#N/A</c:v>
                  </c:pt>
                  <c:pt idx="11">
                    <c:v>12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6-B912-4E36-A1E0-99C3073CA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5092368"/>
        <c:axId val="2025706896"/>
      </c:barChart>
      <c:catAx>
        <c:axId val="1835092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5706896"/>
        <c:crosses val="autoZero"/>
        <c:auto val="1"/>
        <c:lblAlgn val="ctr"/>
        <c:lblOffset val="100"/>
        <c:noMultiLvlLbl val="0"/>
      </c:catAx>
      <c:valAx>
        <c:axId val="202570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5092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466725</xdr:colOff>
      <xdr:row>2</xdr:row>
      <xdr:rowOff>0</xdr:rowOff>
    </xdr:from>
    <xdr:to>
      <xdr:col>22</xdr:col>
      <xdr:colOff>476250</xdr:colOff>
      <xdr:row>19</xdr:row>
      <xdr:rowOff>185738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54A41EC-C90C-442D-BCFE-69B2F3CE66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5278.562886689811" createdVersion="8" refreshedVersion="8" minRefreshableVersion="3" recordCount="28" xr:uid="{32B5C6E3-444D-4FBC-81AB-F6974DDDD667}">
  <cacheSource type="worksheet">
    <worksheetSource ref="A1:C29" sheet="Feuil1"/>
  </cacheSource>
  <cacheFields count="4">
    <cacheField name="Entrepris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type valeur" numFmtId="0">
      <sharedItems count="7">
        <s v="Revenues"/>
        <s v="Margin blank"/>
        <s v="Margin"/>
        <s v="Costs 1"/>
        <s v="Costs 2"/>
        <s v="Costs 3"/>
        <s v="tot Costs"/>
      </sharedItems>
      <fieldGroup par="3"/>
    </cacheField>
    <cacheField name="Valeur" numFmtId="0">
      <sharedItems containsSemiMixedTypes="0" containsString="0" containsNumber="1" containsInteger="1" minValue="0" maxValue="69"/>
    </cacheField>
    <cacheField name="type valeur2" numFmtId="0" databaseField="0">
      <fieldGroup base="1">
        <discretePr count="7">
          <x v="0"/>
          <x v="1"/>
          <x v="1"/>
          <x v="2"/>
          <x v="2"/>
          <x v="2"/>
          <x v="2"/>
        </discretePr>
        <groupItems count="3">
          <s v="Revenues"/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n v="57"/>
  </r>
  <r>
    <x v="0"/>
    <x v="1"/>
    <n v="31"/>
  </r>
  <r>
    <x v="0"/>
    <x v="2"/>
    <n v="26"/>
  </r>
  <r>
    <x v="0"/>
    <x v="3"/>
    <n v="14"/>
  </r>
  <r>
    <x v="0"/>
    <x v="4"/>
    <n v="5"/>
  </r>
  <r>
    <x v="0"/>
    <x v="5"/>
    <n v="12"/>
  </r>
  <r>
    <x v="0"/>
    <x v="6"/>
    <n v="0"/>
  </r>
  <r>
    <x v="1"/>
    <x v="0"/>
    <n v="23"/>
  </r>
  <r>
    <x v="1"/>
    <x v="1"/>
    <n v="14"/>
  </r>
  <r>
    <x v="1"/>
    <x v="2"/>
    <n v="9"/>
  </r>
  <r>
    <x v="1"/>
    <x v="3"/>
    <n v="6"/>
  </r>
  <r>
    <x v="1"/>
    <x v="4"/>
    <n v="2"/>
  </r>
  <r>
    <x v="1"/>
    <x v="5"/>
    <n v="6"/>
  </r>
  <r>
    <x v="1"/>
    <x v="6"/>
    <n v="0"/>
  </r>
  <r>
    <x v="2"/>
    <x v="0"/>
    <n v="69"/>
  </r>
  <r>
    <x v="2"/>
    <x v="1"/>
    <n v="37"/>
  </r>
  <r>
    <x v="2"/>
    <x v="2"/>
    <n v="32"/>
  </r>
  <r>
    <x v="2"/>
    <x v="3"/>
    <n v="17"/>
  </r>
  <r>
    <x v="2"/>
    <x v="4"/>
    <n v="11"/>
  </r>
  <r>
    <x v="2"/>
    <x v="5"/>
    <n v="9"/>
  </r>
  <r>
    <x v="2"/>
    <x v="6"/>
    <n v="0"/>
  </r>
  <r>
    <x v="3"/>
    <x v="0"/>
    <n v="19"/>
  </r>
  <r>
    <x v="3"/>
    <x v="1"/>
    <n v="12"/>
  </r>
  <r>
    <x v="3"/>
    <x v="2"/>
    <n v="7"/>
  </r>
  <r>
    <x v="3"/>
    <x v="3"/>
    <n v="4"/>
  </r>
  <r>
    <x v="3"/>
    <x v="4"/>
    <n v="4"/>
  </r>
  <r>
    <x v="3"/>
    <x v="5"/>
    <n v="4"/>
  </r>
  <r>
    <x v="3"/>
    <x v="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9D2201-78B6-48AC-872D-FA037A228256}" name="Tableau croisé dynamique2" cacheId="2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12">
  <location ref="E1:M19" firstHeaderRow="1" firstDataRow="2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8">
        <item x="3"/>
        <item x="4"/>
        <item x="5"/>
        <item x="1"/>
        <item x="2"/>
        <item x="0"/>
        <item x="6"/>
        <item t="default"/>
      </items>
    </pivotField>
    <pivotField dataField="1" showAll="0"/>
    <pivotField axis="axisRow" showAll="0">
      <items count="4">
        <item sd="0" x="0"/>
        <item n="Margin" x="1"/>
        <item n="Costs" x="2"/>
        <item t="default" sd="0"/>
      </items>
    </pivotField>
  </pivotFields>
  <rowFields count="2">
    <field x="0"/>
    <field x="3"/>
  </rowFields>
  <rowItems count="17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>
      <x v="3"/>
    </i>
    <i r="1">
      <x/>
    </i>
    <i r="1">
      <x v="1"/>
    </i>
    <i r="1">
      <x v="2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Valeur" fld="2" baseField="0" baseItem="0"/>
  </dataFields>
  <chartFormats count="4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12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3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0" format="16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7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0" format="20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21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0" format="24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25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10" format="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0" format="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0" format="5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0" format="5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0" format="5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10" format="56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10" format="57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10" format="58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10" format="59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4"/>
          </reference>
          <reference field="3" count="1" selected="0">
            <x v="1"/>
          </reference>
        </references>
      </pivotArea>
    </chartFormat>
    <chartFormat chart="10" format="6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10" format="6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10" format="62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10" format="63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4"/>
          </reference>
          <reference field="3" count="1" selected="0">
            <x v="2"/>
          </reference>
        </references>
      </pivotArea>
    </chartFormat>
    <chartFormat chart="10" format="64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10" format="65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4"/>
          </reference>
          <reference field="3" count="1" selected="0">
            <x v="2"/>
          </reference>
        </references>
      </pivotArea>
    </chartFormat>
    <chartFormat chart="10" format="66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10" format="67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4"/>
          </reference>
          <reference field="3" count="1" selected="0">
            <x v="2"/>
          </reference>
        </references>
      </pivotArea>
    </chartFormat>
    <chartFormat chart="10" format="68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10" format="69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4"/>
          </reference>
          <reference field="3" count="1" selected="0">
            <x v="2"/>
          </reference>
        </references>
      </pivotArea>
    </chartFormat>
    <chartFormat chart="10" format="70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10" format="71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6"/>
          </reference>
          <reference field="3" count="1" selected="0">
            <x v="1"/>
          </reference>
        </references>
      </pivotArea>
    </chartFormat>
    <chartFormat chart="10" format="72">
      <pivotArea type="data" outline="0" fieldPosition="0">
        <references count="4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6"/>
          </reference>
          <reference field="3" count="1" selected="0">
            <x v="2"/>
          </reference>
        </references>
      </pivotArea>
    </chartFormat>
    <chartFormat chart="10" format="73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10" format="74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"/>
          </reference>
          <reference field="3" count="1" selected="0">
            <x v="1"/>
          </reference>
        </references>
      </pivotArea>
    </chartFormat>
    <chartFormat chart="10" format="75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6"/>
          </reference>
          <reference field="3" count="1" selected="0">
            <x v="2"/>
          </reference>
        </references>
      </pivotArea>
    </chartFormat>
    <chartFormat chart="10" format="76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10" format="77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6"/>
          </reference>
          <reference field="3" count="1" selected="0">
            <x v="1"/>
          </reference>
        </references>
      </pivotArea>
    </chartFormat>
    <chartFormat chart="10" format="78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6"/>
          </reference>
          <reference field="3" count="1" selected="0">
            <x v="2"/>
          </reference>
        </references>
      </pivotArea>
    </chartFormat>
    <chartFormat chart="10" format="79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10" format="80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6"/>
          </reference>
          <reference field="3" count="1" selected="0">
            <x v="1"/>
          </reference>
        </references>
      </pivotArea>
    </chartFormat>
    <chartFormat chart="10" format="81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6"/>
          </reference>
          <reference field="3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B1FA2-DFB3-453B-80C0-959C45E5FFEB}">
  <dimension ref="A1:O29"/>
  <sheetViews>
    <sheetView tabSelected="1" topLeftCell="F1" workbookViewId="0">
      <selection activeCell="S27" sqref="S27"/>
    </sheetView>
  </sheetViews>
  <sheetFormatPr baseColWidth="10" defaultRowHeight="15" x14ac:dyDescent="0.25"/>
  <cols>
    <col min="1" max="3" width="12.7109375" customWidth="1"/>
    <col min="5" max="5" width="21" bestFit="1" customWidth="1"/>
    <col min="6" max="6" width="23.85546875" bestFit="1" customWidth="1"/>
    <col min="7" max="8" width="7.140625" bestFit="1" customWidth="1"/>
    <col min="9" max="9" width="12.5703125" bestFit="1" customWidth="1"/>
    <col min="10" max="10" width="7.28515625" bestFit="1" customWidth="1"/>
    <col min="11" max="11" width="9.7109375" bestFit="1" customWidth="1"/>
    <col min="12" max="12" width="12.5703125" bestFit="1" customWidth="1"/>
    <col min="13" max="13" width="10.5703125" bestFit="1" customWidth="1"/>
    <col min="14" max="14" width="12.5703125" bestFit="1" customWidth="1"/>
    <col min="15" max="15" width="12.5703125" customWidth="1"/>
    <col min="16" max="18" width="17.140625" bestFit="1" customWidth="1"/>
    <col min="19" max="19" width="22.7109375" bestFit="1" customWidth="1"/>
    <col min="20" max="20" width="17.28515625" bestFit="1" customWidth="1"/>
    <col min="21" max="23" width="17.140625" bestFit="1" customWidth="1"/>
    <col min="24" max="24" width="27.7109375" bestFit="1" customWidth="1"/>
    <col min="25" max="25" width="22.28515625" bestFit="1" customWidth="1"/>
    <col min="26" max="28" width="22.140625" bestFit="1" customWidth="1"/>
  </cols>
  <sheetData>
    <row r="1" spans="1:15" x14ac:dyDescent="0.25">
      <c r="A1" t="s">
        <v>0</v>
      </c>
      <c r="B1" t="s">
        <v>10</v>
      </c>
      <c r="C1" t="s">
        <v>11</v>
      </c>
      <c r="E1" s="2" t="s">
        <v>12</v>
      </c>
      <c r="F1" s="2" t="s">
        <v>9</v>
      </c>
    </row>
    <row r="2" spans="1:15" x14ac:dyDescent="0.25">
      <c r="A2">
        <v>1</v>
      </c>
      <c r="B2" t="s">
        <v>1</v>
      </c>
      <c r="C2">
        <v>57</v>
      </c>
      <c r="E2" s="2" t="s">
        <v>7</v>
      </c>
      <c r="F2" t="s">
        <v>4</v>
      </c>
      <c r="G2" t="s">
        <v>5</v>
      </c>
      <c r="H2" t="s">
        <v>6</v>
      </c>
      <c r="I2" t="s">
        <v>2</v>
      </c>
      <c r="J2" t="s">
        <v>3</v>
      </c>
      <c r="K2" t="s">
        <v>1</v>
      </c>
      <c r="L2" t="s">
        <v>14</v>
      </c>
      <c r="M2" t="s">
        <v>8</v>
      </c>
    </row>
    <row r="3" spans="1:15" x14ac:dyDescent="0.25">
      <c r="A3">
        <v>1</v>
      </c>
      <c r="B3" t="s">
        <v>2</v>
      </c>
      <c r="C3">
        <f>C2-C4</f>
        <v>31</v>
      </c>
      <c r="E3" s="3">
        <v>1</v>
      </c>
      <c r="F3" s="1">
        <v>14</v>
      </c>
      <c r="G3" s="1">
        <v>5</v>
      </c>
      <c r="H3" s="1">
        <v>12</v>
      </c>
      <c r="I3" s="1">
        <v>31</v>
      </c>
      <c r="J3" s="1">
        <v>26</v>
      </c>
      <c r="K3" s="1">
        <v>57</v>
      </c>
      <c r="L3" s="1">
        <v>0</v>
      </c>
      <c r="M3" s="1">
        <v>145</v>
      </c>
      <c r="N3" s="5" t="e">
        <f>IF(E3 = "Margin",J3/(J3+I3),NA())</f>
        <v>#N/A</v>
      </c>
      <c r="O3" s="6" t="e">
        <f>IF(E3="Costs",SUM(F3:H3),NA())</f>
        <v>#N/A</v>
      </c>
    </row>
    <row r="4" spans="1:15" x14ac:dyDescent="0.25">
      <c r="A4">
        <v>1</v>
      </c>
      <c r="B4" t="s">
        <v>3</v>
      </c>
      <c r="C4">
        <v>26</v>
      </c>
      <c r="E4" s="4" t="s">
        <v>1</v>
      </c>
      <c r="F4" s="1"/>
      <c r="G4" s="1"/>
      <c r="H4" s="1"/>
      <c r="I4" s="1"/>
      <c r="J4" s="1"/>
      <c r="K4" s="1">
        <v>57</v>
      </c>
      <c r="L4" s="1"/>
      <c r="M4" s="1">
        <v>57</v>
      </c>
      <c r="N4" s="5" t="e">
        <f t="shared" ref="N4:N19" si="0">IF(E4 = "Margin",J4/(J4+I4),NA())</f>
        <v>#N/A</v>
      </c>
      <c r="O4" s="6" t="e">
        <f t="shared" ref="O4:O19" si="1">IF(E4="Costs",SUM(F4:H4),NA())</f>
        <v>#N/A</v>
      </c>
    </row>
    <row r="5" spans="1:15" x14ac:dyDescent="0.25">
      <c r="A5">
        <v>1</v>
      </c>
      <c r="B5" t="s">
        <v>4</v>
      </c>
      <c r="C5">
        <v>14</v>
      </c>
      <c r="E5" s="4" t="s">
        <v>3</v>
      </c>
      <c r="F5" s="1"/>
      <c r="G5" s="1"/>
      <c r="H5" s="1"/>
      <c r="I5" s="1">
        <v>31</v>
      </c>
      <c r="J5" s="1">
        <v>26</v>
      </c>
      <c r="K5" s="1"/>
      <c r="L5" s="1"/>
      <c r="M5" s="1">
        <v>57</v>
      </c>
      <c r="N5" s="5">
        <f t="shared" si="0"/>
        <v>0.45614035087719296</v>
      </c>
      <c r="O5" s="6" t="e">
        <f t="shared" si="1"/>
        <v>#N/A</v>
      </c>
    </row>
    <row r="6" spans="1:15" x14ac:dyDescent="0.25">
      <c r="A6">
        <v>1</v>
      </c>
      <c r="B6" t="s">
        <v>5</v>
      </c>
      <c r="C6">
        <v>5</v>
      </c>
      <c r="E6" s="4" t="s">
        <v>13</v>
      </c>
      <c r="F6" s="1">
        <v>14</v>
      </c>
      <c r="G6" s="1">
        <v>5</v>
      </c>
      <c r="H6" s="1">
        <v>12</v>
      </c>
      <c r="I6" s="1"/>
      <c r="J6" s="1"/>
      <c r="K6" s="1"/>
      <c r="L6" s="1">
        <v>0</v>
      </c>
      <c r="M6" s="1">
        <v>31</v>
      </c>
      <c r="N6" s="5" t="e">
        <f t="shared" si="0"/>
        <v>#N/A</v>
      </c>
      <c r="O6" s="6">
        <f t="shared" si="1"/>
        <v>31</v>
      </c>
    </row>
    <row r="7" spans="1:15" x14ac:dyDescent="0.25">
      <c r="A7">
        <v>1</v>
      </c>
      <c r="B7" t="s">
        <v>6</v>
      </c>
      <c r="C7">
        <v>12</v>
      </c>
      <c r="E7" s="3">
        <v>2</v>
      </c>
      <c r="F7" s="1">
        <v>6</v>
      </c>
      <c r="G7" s="1">
        <v>2</v>
      </c>
      <c r="H7" s="1">
        <v>6</v>
      </c>
      <c r="I7" s="1">
        <v>14</v>
      </c>
      <c r="J7" s="1">
        <v>9</v>
      </c>
      <c r="K7" s="1">
        <v>23</v>
      </c>
      <c r="L7" s="1">
        <v>0</v>
      </c>
      <c r="M7" s="1">
        <v>60</v>
      </c>
      <c r="N7" s="5" t="e">
        <f t="shared" si="0"/>
        <v>#N/A</v>
      </c>
      <c r="O7" s="6" t="e">
        <f t="shared" si="1"/>
        <v>#N/A</v>
      </c>
    </row>
    <row r="8" spans="1:15" x14ac:dyDescent="0.25">
      <c r="A8">
        <v>1</v>
      </c>
      <c r="B8" t="s">
        <v>14</v>
      </c>
      <c r="C8">
        <v>0</v>
      </c>
      <c r="E8" s="4" t="s">
        <v>1</v>
      </c>
      <c r="F8" s="1"/>
      <c r="G8" s="1"/>
      <c r="H8" s="1"/>
      <c r="I8" s="1"/>
      <c r="J8" s="1"/>
      <c r="K8" s="1">
        <v>23</v>
      </c>
      <c r="L8" s="1"/>
      <c r="M8" s="1">
        <v>23</v>
      </c>
      <c r="N8" s="5" t="e">
        <f t="shared" si="0"/>
        <v>#N/A</v>
      </c>
      <c r="O8" s="6" t="e">
        <f t="shared" si="1"/>
        <v>#N/A</v>
      </c>
    </row>
    <row r="9" spans="1:15" x14ac:dyDescent="0.25">
      <c r="A9">
        <v>2</v>
      </c>
      <c r="B9" t="s">
        <v>1</v>
      </c>
      <c r="C9">
        <v>23</v>
      </c>
      <c r="E9" s="4" t="s">
        <v>3</v>
      </c>
      <c r="F9" s="1"/>
      <c r="G9" s="1"/>
      <c r="H9" s="1"/>
      <c r="I9" s="1">
        <v>14</v>
      </c>
      <c r="J9" s="1">
        <v>9</v>
      </c>
      <c r="K9" s="1"/>
      <c r="L9" s="1"/>
      <c r="M9" s="1">
        <v>23</v>
      </c>
      <c r="N9" s="5">
        <f t="shared" si="0"/>
        <v>0.39130434782608697</v>
      </c>
      <c r="O9" s="6" t="e">
        <f t="shared" si="1"/>
        <v>#N/A</v>
      </c>
    </row>
    <row r="10" spans="1:15" x14ac:dyDescent="0.25">
      <c r="A10">
        <v>2</v>
      </c>
      <c r="B10" t="s">
        <v>2</v>
      </c>
      <c r="C10">
        <f>C9-C11</f>
        <v>14</v>
      </c>
      <c r="E10" s="4" t="s">
        <v>13</v>
      </c>
      <c r="F10" s="1">
        <v>6</v>
      </c>
      <c r="G10" s="1">
        <v>2</v>
      </c>
      <c r="H10" s="1">
        <v>6</v>
      </c>
      <c r="I10" s="1"/>
      <c r="J10" s="1"/>
      <c r="K10" s="1"/>
      <c r="L10" s="1">
        <v>0</v>
      </c>
      <c r="M10" s="1">
        <v>14</v>
      </c>
      <c r="N10" s="5" t="e">
        <f t="shared" si="0"/>
        <v>#N/A</v>
      </c>
      <c r="O10" s="6">
        <f t="shared" si="1"/>
        <v>14</v>
      </c>
    </row>
    <row r="11" spans="1:15" x14ac:dyDescent="0.25">
      <c r="A11">
        <v>2</v>
      </c>
      <c r="B11" t="s">
        <v>3</v>
      </c>
      <c r="C11">
        <v>9</v>
      </c>
      <c r="E11" s="3">
        <v>3</v>
      </c>
      <c r="F11" s="1">
        <v>17</v>
      </c>
      <c r="G11" s="1">
        <v>11</v>
      </c>
      <c r="H11" s="1">
        <v>9</v>
      </c>
      <c r="I11" s="1">
        <v>37</v>
      </c>
      <c r="J11" s="1">
        <v>32</v>
      </c>
      <c r="K11" s="1">
        <v>69</v>
      </c>
      <c r="L11" s="1">
        <v>0</v>
      </c>
      <c r="M11" s="1">
        <v>175</v>
      </c>
      <c r="N11" s="5" t="e">
        <f t="shared" si="0"/>
        <v>#N/A</v>
      </c>
      <c r="O11" s="6" t="e">
        <f t="shared" si="1"/>
        <v>#N/A</v>
      </c>
    </row>
    <row r="12" spans="1:15" x14ac:dyDescent="0.25">
      <c r="A12">
        <v>2</v>
      </c>
      <c r="B12" t="s">
        <v>4</v>
      </c>
      <c r="C12">
        <v>6</v>
      </c>
      <c r="E12" s="4" t="s">
        <v>1</v>
      </c>
      <c r="F12" s="1"/>
      <c r="G12" s="1"/>
      <c r="H12" s="1"/>
      <c r="I12" s="1"/>
      <c r="J12" s="1"/>
      <c r="K12" s="1">
        <v>69</v>
      </c>
      <c r="L12" s="1"/>
      <c r="M12" s="1">
        <v>69</v>
      </c>
      <c r="N12" s="5" t="e">
        <f t="shared" si="0"/>
        <v>#N/A</v>
      </c>
      <c r="O12" s="6" t="e">
        <f t="shared" si="1"/>
        <v>#N/A</v>
      </c>
    </row>
    <row r="13" spans="1:15" x14ac:dyDescent="0.25">
      <c r="A13">
        <v>2</v>
      </c>
      <c r="B13" t="s">
        <v>5</v>
      </c>
      <c r="C13">
        <v>2</v>
      </c>
      <c r="E13" s="4" t="s">
        <v>3</v>
      </c>
      <c r="F13" s="1"/>
      <c r="G13" s="1"/>
      <c r="H13" s="1"/>
      <c r="I13" s="1">
        <v>37</v>
      </c>
      <c r="J13" s="1">
        <v>32</v>
      </c>
      <c r="K13" s="1"/>
      <c r="L13" s="1"/>
      <c r="M13" s="1">
        <v>69</v>
      </c>
      <c r="N13" s="5">
        <f t="shared" si="0"/>
        <v>0.46376811594202899</v>
      </c>
      <c r="O13" s="6" t="e">
        <f t="shared" si="1"/>
        <v>#N/A</v>
      </c>
    </row>
    <row r="14" spans="1:15" x14ac:dyDescent="0.25">
      <c r="A14">
        <v>2</v>
      </c>
      <c r="B14" t="s">
        <v>6</v>
      </c>
      <c r="C14">
        <v>6</v>
      </c>
      <c r="E14" s="4" t="s">
        <v>13</v>
      </c>
      <c r="F14" s="1">
        <v>17</v>
      </c>
      <c r="G14" s="1">
        <v>11</v>
      </c>
      <c r="H14" s="1">
        <v>9</v>
      </c>
      <c r="I14" s="1"/>
      <c r="J14" s="1"/>
      <c r="K14" s="1"/>
      <c r="L14" s="1">
        <v>0</v>
      </c>
      <c r="M14" s="1">
        <v>37</v>
      </c>
      <c r="N14" s="5" t="e">
        <f t="shared" si="0"/>
        <v>#N/A</v>
      </c>
      <c r="O14" s="6">
        <f t="shared" si="1"/>
        <v>37</v>
      </c>
    </row>
    <row r="15" spans="1:15" x14ac:dyDescent="0.25">
      <c r="A15">
        <v>2</v>
      </c>
      <c r="B15" t="s">
        <v>14</v>
      </c>
      <c r="C15">
        <v>0</v>
      </c>
      <c r="E15" s="3">
        <v>4</v>
      </c>
      <c r="F15" s="1">
        <v>4</v>
      </c>
      <c r="G15" s="1">
        <v>4</v>
      </c>
      <c r="H15" s="1">
        <v>4</v>
      </c>
      <c r="I15" s="1">
        <v>12</v>
      </c>
      <c r="J15" s="1">
        <v>7</v>
      </c>
      <c r="K15" s="1">
        <v>19</v>
      </c>
      <c r="L15" s="1">
        <v>0</v>
      </c>
      <c r="M15" s="1">
        <v>50</v>
      </c>
      <c r="N15" s="5" t="e">
        <f t="shared" si="0"/>
        <v>#N/A</v>
      </c>
      <c r="O15" s="6" t="e">
        <f t="shared" si="1"/>
        <v>#N/A</v>
      </c>
    </row>
    <row r="16" spans="1:15" x14ac:dyDescent="0.25">
      <c r="A16">
        <v>3</v>
      </c>
      <c r="B16" t="s">
        <v>1</v>
      </c>
      <c r="C16">
        <v>69</v>
      </c>
      <c r="E16" s="4" t="s">
        <v>1</v>
      </c>
      <c r="F16" s="1"/>
      <c r="G16" s="1"/>
      <c r="H16" s="1"/>
      <c r="I16" s="1"/>
      <c r="J16" s="1"/>
      <c r="K16" s="1">
        <v>19</v>
      </c>
      <c r="L16" s="1"/>
      <c r="M16" s="1">
        <v>19</v>
      </c>
      <c r="N16" s="5" t="e">
        <f t="shared" si="0"/>
        <v>#N/A</v>
      </c>
      <c r="O16" s="6" t="e">
        <f t="shared" si="1"/>
        <v>#N/A</v>
      </c>
    </row>
    <row r="17" spans="1:15" x14ac:dyDescent="0.25">
      <c r="A17">
        <v>3</v>
      </c>
      <c r="B17" t="s">
        <v>2</v>
      </c>
      <c r="C17">
        <f>C16-C18</f>
        <v>37</v>
      </c>
      <c r="E17" s="4" t="s">
        <v>3</v>
      </c>
      <c r="F17" s="1"/>
      <c r="G17" s="1"/>
      <c r="H17" s="1"/>
      <c r="I17" s="1">
        <v>12</v>
      </c>
      <c r="J17" s="1">
        <v>7</v>
      </c>
      <c r="K17" s="1"/>
      <c r="L17" s="1"/>
      <c r="M17" s="1">
        <v>19</v>
      </c>
      <c r="N17" s="5">
        <f t="shared" si="0"/>
        <v>0.36842105263157893</v>
      </c>
      <c r="O17" s="6" t="e">
        <f t="shared" si="1"/>
        <v>#N/A</v>
      </c>
    </row>
    <row r="18" spans="1:15" x14ac:dyDescent="0.25">
      <c r="A18">
        <v>3</v>
      </c>
      <c r="B18" t="s">
        <v>3</v>
      </c>
      <c r="C18">
        <v>32</v>
      </c>
      <c r="E18" s="4" t="s">
        <v>13</v>
      </c>
      <c r="F18" s="1">
        <v>4</v>
      </c>
      <c r="G18" s="1">
        <v>4</v>
      </c>
      <c r="H18" s="1">
        <v>4</v>
      </c>
      <c r="I18" s="1"/>
      <c r="J18" s="1"/>
      <c r="K18" s="1"/>
      <c r="L18" s="1">
        <v>0</v>
      </c>
      <c r="M18" s="1">
        <v>12</v>
      </c>
      <c r="N18" s="5" t="e">
        <f t="shared" si="0"/>
        <v>#N/A</v>
      </c>
      <c r="O18" s="6">
        <f t="shared" si="1"/>
        <v>12</v>
      </c>
    </row>
    <row r="19" spans="1:15" x14ac:dyDescent="0.25">
      <c r="A19">
        <v>3</v>
      </c>
      <c r="B19" t="s">
        <v>4</v>
      </c>
      <c r="C19">
        <v>17</v>
      </c>
      <c r="E19" s="3" t="s">
        <v>8</v>
      </c>
      <c r="F19" s="1">
        <v>41</v>
      </c>
      <c r="G19" s="1">
        <v>22</v>
      </c>
      <c r="H19" s="1">
        <v>31</v>
      </c>
      <c r="I19" s="1">
        <v>94</v>
      </c>
      <c r="J19" s="1">
        <v>74</v>
      </c>
      <c r="K19" s="1">
        <v>168</v>
      </c>
      <c r="L19" s="1">
        <v>0</v>
      </c>
      <c r="M19" s="1">
        <v>430</v>
      </c>
      <c r="N19" s="5" t="e">
        <f t="shared" si="0"/>
        <v>#N/A</v>
      </c>
      <c r="O19" s="6" t="e">
        <f t="shared" si="1"/>
        <v>#N/A</v>
      </c>
    </row>
    <row r="20" spans="1:15" x14ac:dyDescent="0.25">
      <c r="A20">
        <v>3</v>
      </c>
      <c r="B20" t="s">
        <v>5</v>
      </c>
      <c r="C20">
        <v>11</v>
      </c>
      <c r="N20" s="5"/>
      <c r="O20" s="5"/>
    </row>
    <row r="21" spans="1:15" x14ac:dyDescent="0.25">
      <c r="A21">
        <v>3</v>
      </c>
      <c r="B21" t="s">
        <v>6</v>
      </c>
      <c r="C21">
        <v>9</v>
      </c>
      <c r="N21" s="5"/>
      <c r="O21" s="5"/>
    </row>
    <row r="22" spans="1:15" x14ac:dyDescent="0.25">
      <c r="A22">
        <v>3</v>
      </c>
      <c r="B22" t="s">
        <v>14</v>
      </c>
      <c r="C22">
        <v>0</v>
      </c>
      <c r="N22" s="5"/>
      <c r="O22" s="5"/>
    </row>
    <row r="23" spans="1:15" x14ac:dyDescent="0.25">
      <c r="A23">
        <v>4</v>
      </c>
      <c r="B23" t="s">
        <v>1</v>
      </c>
      <c r="C23">
        <v>19</v>
      </c>
      <c r="N23" s="5"/>
      <c r="O23" s="5"/>
    </row>
    <row r="24" spans="1:15" x14ac:dyDescent="0.25">
      <c r="A24">
        <v>4</v>
      </c>
      <c r="B24" t="s">
        <v>2</v>
      </c>
      <c r="C24">
        <f>C23-C25</f>
        <v>12</v>
      </c>
    </row>
    <row r="25" spans="1:15" x14ac:dyDescent="0.25">
      <c r="A25">
        <v>4</v>
      </c>
      <c r="B25" t="s">
        <v>3</v>
      </c>
      <c r="C25">
        <v>7</v>
      </c>
    </row>
    <row r="26" spans="1:15" x14ac:dyDescent="0.25">
      <c r="A26">
        <v>4</v>
      </c>
      <c r="B26" t="s">
        <v>4</v>
      </c>
      <c r="C26">
        <v>4</v>
      </c>
    </row>
    <row r="27" spans="1:15" x14ac:dyDescent="0.25">
      <c r="A27">
        <v>4</v>
      </c>
      <c r="B27" t="s">
        <v>5</v>
      </c>
      <c r="C27">
        <v>4</v>
      </c>
    </row>
    <row r="28" spans="1:15" x14ac:dyDescent="0.25">
      <c r="A28">
        <v>4</v>
      </c>
      <c r="B28" t="s">
        <v>6</v>
      </c>
      <c r="C28">
        <v>4</v>
      </c>
    </row>
    <row r="29" spans="1:15" x14ac:dyDescent="0.25">
      <c r="A29">
        <v>4</v>
      </c>
      <c r="B29" t="s">
        <v>14</v>
      </c>
      <c r="C29">
        <v>0</v>
      </c>
    </row>
  </sheetData>
  <phoneticPr fontId="2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Micot</dc:creator>
  <cp:lastModifiedBy>Nicolas Micot</cp:lastModifiedBy>
  <dcterms:created xsi:type="dcterms:W3CDTF">2023-12-18T11:58:12Z</dcterms:created>
  <dcterms:modified xsi:type="dcterms:W3CDTF">2023-12-18T12:44:05Z</dcterms:modified>
</cp:coreProperties>
</file>