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791CBB28-1F4F-4CE1-AF9A-2B6B8D90538D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BERL SELF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8" i="3" l="1" a="1"/>
  <c r="Y8" i="3" s="1"/>
  <c r="Y5" i="3" a="1"/>
  <c r="Y5" i="3" s="1"/>
  <c r="X8" i="3" a="1"/>
  <c r="X8" i="3" s="1"/>
  <c r="X5" i="3" a="1"/>
  <c r="X5" i="3" s="1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E1" i="3"/>
  <c r="D1" i="3"/>
  <c r="U8" i="3"/>
  <c r="U5" i="3"/>
  <c r="W5" i="3"/>
  <c r="Q5" i="3"/>
  <c r="V11" i="3"/>
  <c r="T11" i="3"/>
  <c r="R11" i="3"/>
  <c r="P11" i="3"/>
  <c r="N11" i="3"/>
  <c r="L11" i="3"/>
  <c r="J11" i="3"/>
  <c r="H11" i="3"/>
  <c r="F11" i="3"/>
  <c r="D11" i="3"/>
  <c r="U11" i="3" l="1"/>
  <c r="W8" i="3" l="1"/>
  <c r="S8" i="3"/>
  <c r="S5" i="3"/>
  <c r="Q8" i="3"/>
  <c r="O8" i="3"/>
  <c r="O5" i="3"/>
  <c r="M8" i="3"/>
  <c r="M5" i="3"/>
  <c r="K8" i="3"/>
  <c r="K5" i="3"/>
  <c r="I8" i="3"/>
  <c r="I5" i="3"/>
  <c r="G8" i="3"/>
  <c r="G5" i="3"/>
  <c r="E8" i="3"/>
  <c r="E5" i="3"/>
  <c r="G11" i="3" l="1"/>
  <c r="K11" i="3"/>
  <c r="E11" i="3"/>
  <c r="Q11" i="3"/>
  <c r="O11" i="3"/>
  <c r="I11" i="3"/>
  <c r="W11" i="3"/>
  <c r="M11" i="3"/>
  <c r="S11" i="3"/>
  <c r="Y11" i="3" l="1"/>
  <c r="X11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<sst xmlns="http://schemas.openxmlformats.org/spreadsheetml/2006/main" count="36" uniqueCount="16">
  <si>
    <t xml:space="preserve">Prix </t>
  </si>
  <si>
    <t>Coûts</t>
  </si>
  <si>
    <t>QTT</t>
  </si>
  <si>
    <t>SOUS TOTAL 1</t>
  </si>
  <si>
    <t>TOTAL</t>
  </si>
  <si>
    <t>POSTES</t>
  </si>
  <si>
    <t>7h00 - 15h00</t>
  </si>
  <si>
    <t>7h30 - 15h30</t>
  </si>
  <si>
    <t>Semaine 14 - 2023</t>
  </si>
  <si>
    <t xml:space="preserve">Semaine 15 - 2023 </t>
  </si>
  <si>
    <t>Horraires</t>
  </si>
  <si>
    <t>8h00 - 16H00</t>
  </si>
  <si>
    <t>A</t>
  </si>
  <si>
    <t>B</t>
  </si>
  <si>
    <t>SOUSTOTAL DE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</si>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</sst>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[$-80C]dddd\ d\ mmmm\ "/>
    <numFmt numFmtId="165" formatCode="dddd\ d/mm;@"/>
    <numFmt numFmtId="166" formatCode="_-* #,##0.00\ [$€-80C]_-;\-* #,##0.00\ [$€-80C]_-;_-* &quot;-&quot;??\ [$€-80C]_-;_-@_-"/>
  </numFmts>
  <fonts count="7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0"/>
      <color theme="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56">
    <xf numFmtId="0" fontId="0" fillId="0" borderId="0" xfId="0"/>
    <xf numFmtId="164" fontId="0" fillId="0" borderId="8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6" fillId="4" borderId="23" xfId="0" applyFont="1" applyFill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66" fontId="0" fillId="3" borderId="26" xfId="0" applyNumberFormat="1" applyFill="1" applyBorder="1" applyAlignment="1">
      <alignment horizontal="center" vertical="center"/>
    </xf>
    <xf numFmtId="166" fontId="0" fillId="3" borderId="15" xfId="0" applyNumberFormat="1" applyFill="1" applyBorder="1" applyAlignment="1">
      <alignment horizontal="center" vertical="center"/>
    </xf>
    <xf numFmtId="1" fontId="0" fillId="3" borderId="15" xfId="0" applyNumberFormat="1" applyFill="1" applyBorder="1" applyAlignment="1">
      <alignment horizontal="center" vertical="center"/>
    </xf>
    <xf numFmtId="44" fontId="0" fillId="0" borderId="0" xfId="1" applyFont="1"/>
    <xf numFmtId="1" fontId="0" fillId="3" borderId="26" xfId="0" applyNumberForma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left"/>
    </xf>
    <xf numFmtId="0" fontId="4" fillId="4" borderId="2" xfId="0" applyFont="1" applyFill="1" applyBorder="1" applyAlignment="1">
      <alignment horizontal="left"/>
    </xf>
    <xf numFmtId="0" fontId="4" fillId="4" borderId="19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166" fontId="6" fillId="4" borderId="20" xfId="0" applyNumberFormat="1" applyFont="1" applyFill="1" applyBorder="1" applyAlignment="1">
      <alignment horizontal="center" vertical="center"/>
    </xf>
    <xf numFmtId="166" fontId="6" fillId="4" borderId="9" xfId="0" applyNumberFormat="1" applyFont="1" applyFill="1" applyBorder="1" applyAlignment="1">
      <alignment horizontal="center" vertical="center"/>
    </xf>
    <xf numFmtId="166" fontId="6" fillId="4" borderId="12" xfId="0" applyNumberFormat="1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1" fontId="0" fillId="3" borderId="20" xfId="0" applyNumberFormat="1" applyFill="1" applyBorder="1" applyAlignment="1">
      <alignment horizontal="center" vertical="center"/>
    </xf>
    <xf numFmtId="1" fontId="0" fillId="3" borderId="9" xfId="0" applyNumberFormat="1" applyFill="1" applyBorder="1" applyAlignment="1">
      <alignment horizontal="center" vertical="center"/>
    </xf>
    <xf numFmtId="166" fontId="0" fillId="3" borderId="21" xfId="0" applyNumberFormat="1" applyFill="1" applyBorder="1" applyAlignment="1">
      <alignment horizontal="center" vertical="center"/>
    </xf>
    <xf numFmtId="166" fontId="0" fillId="3" borderId="11" xfId="0" applyNumberFormat="1" applyFill="1" applyBorder="1" applyAlignment="1">
      <alignment horizontal="center" vertical="center"/>
    </xf>
    <xf numFmtId="166" fontId="0" fillId="0" borderId="25" xfId="1" applyNumberFormat="1" applyFont="1" applyBorder="1" applyAlignment="1">
      <alignment horizontal="center" vertical="center"/>
    </xf>
    <xf numFmtId="166" fontId="0" fillId="0" borderId="10" xfId="1" applyNumberFormat="1" applyFont="1" applyBorder="1" applyAlignment="1">
      <alignment horizontal="center" vertical="center"/>
    </xf>
    <xf numFmtId="166" fontId="0" fillId="0" borderId="25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EDCEA9"/>
      <color rgb="FFE2C7B4"/>
      <color rgb="FFFFEFD5"/>
      <color rgb="FFFFD5E4"/>
      <color rgb="FFFFFFD5"/>
      <color rgb="FFD2FEF5"/>
      <color rgb="FFBEFEF0"/>
      <color rgb="FFFEECE8"/>
      <color rgb="FFFEE8FE"/>
      <color rgb="FFFED4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Y138"/>
  <sheetViews>
    <sheetView tabSelected="1" zoomScale="85" zoomScaleNormal="85" workbookViewId="0">
      <selection activeCell="A18" sqref="A18"/>
    </sheetView>
  </sheetViews>
  <sheetFormatPr baseColWidth="10" defaultColWidth="9.140625" defaultRowHeight="15" x14ac:dyDescent="0.25"/>
  <cols>
    <col min="1" max="1" width="26" customWidth="1"/>
    <col min="2" max="2" width="9" customWidth="1"/>
    <col min="3" max="3" width="13.85546875" customWidth="1"/>
    <col min="4" max="4" width="6.42578125" customWidth="1"/>
    <col min="5" max="5" width="11" customWidth="1"/>
    <col min="6" max="6" width="6.42578125" customWidth="1"/>
    <col min="7" max="7" width="11" customWidth="1"/>
    <col min="8" max="8" width="6.42578125" customWidth="1"/>
    <col min="9" max="9" width="11" customWidth="1"/>
    <col min="10" max="10" width="6.42578125" customWidth="1"/>
    <col min="11" max="11" width="11" customWidth="1"/>
    <col min="12" max="12" width="6.42578125" customWidth="1"/>
    <col min="13" max="13" width="11" customWidth="1"/>
    <col min="14" max="14" width="6.42578125" customWidth="1"/>
    <col min="15" max="15" width="11" customWidth="1"/>
    <col min="16" max="16" width="6.42578125" customWidth="1"/>
    <col min="17" max="17" width="11" customWidth="1"/>
    <col min="18" max="18" width="6.42578125" customWidth="1"/>
    <col min="19" max="19" width="11" customWidth="1"/>
    <col min="20" max="20" width="6.42578125" customWidth="1"/>
    <col min="21" max="21" width="11" customWidth="1"/>
    <col min="22" max="22" width="6.42578125" customWidth="1"/>
    <col min="23" max="23" width="11" customWidth="1"/>
    <col min="24" max="24" width="8.42578125" customWidth="1"/>
    <col min="25" max="25" width="14.140625" customWidth="1"/>
  </cols>
  <sheetData>
    <row r="1" spans="1:25" ht="15.75" thickBot="1" x14ac:dyDescent="0.3">
      <c r="D1" s="55">
        <f>D3</f>
        <v>45019</v>
      </c>
      <c r="E1" s="55">
        <f>D3</f>
        <v>45019</v>
      </c>
      <c r="F1" s="55">
        <f t="shared" ref="F1:W1" si="0">F3</f>
        <v>45020</v>
      </c>
      <c r="G1" s="55">
        <f t="shared" ref="G1:W1" si="1">F3</f>
        <v>45020</v>
      </c>
      <c r="H1" s="55">
        <f t="shared" ref="H1:W1" si="2">H3</f>
        <v>45021</v>
      </c>
      <c r="I1" s="55">
        <f t="shared" ref="I1:W1" si="3">H3</f>
        <v>45021</v>
      </c>
      <c r="J1" s="55">
        <f t="shared" ref="J1:W1" si="4">J3</f>
        <v>45022</v>
      </c>
      <c r="K1" s="55">
        <f t="shared" ref="K1:W1" si="5">J3</f>
        <v>45022</v>
      </c>
      <c r="L1" s="55">
        <f t="shared" ref="L1:W1" si="6">L3</f>
        <v>45023</v>
      </c>
      <c r="M1" s="55">
        <f t="shared" ref="M1:W1" si="7">L3</f>
        <v>45023</v>
      </c>
      <c r="N1" s="55">
        <f t="shared" ref="N1:W1" si="8">N3</f>
        <v>45026</v>
      </c>
      <c r="O1" s="55">
        <f t="shared" ref="O1:W1" si="9">N3</f>
        <v>45026</v>
      </c>
      <c r="P1" s="55">
        <f t="shared" ref="P1:W1" si="10">P3</f>
        <v>45027</v>
      </c>
      <c r="Q1" s="55">
        <f t="shared" ref="Q1:W1" si="11">P3</f>
        <v>45027</v>
      </c>
      <c r="R1" s="55">
        <f t="shared" ref="R1:W1" si="12">R3</f>
        <v>45028</v>
      </c>
      <c r="S1" s="55">
        <f t="shared" ref="S1:W1" si="13">R3</f>
        <v>45028</v>
      </c>
      <c r="T1" s="55">
        <f t="shared" ref="T1:W1" si="14">T3</f>
        <v>45029</v>
      </c>
      <c r="U1" s="55">
        <f t="shared" ref="U1:W1" si="15">T3</f>
        <v>45029</v>
      </c>
      <c r="V1" s="55">
        <f t="shared" ref="V1:W1" si="16">V3</f>
        <v>45030</v>
      </c>
      <c r="W1" s="55">
        <f t="shared" ref="W1" si="17">V3</f>
        <v>45030</v>
      </c>
    </row>
    <row r="2" spans="1:25" x14ac:dyDescent="0.25">
      <c r="A2" s="34"/>
      <c r="B2" s="35" t="s">
        <v>0</v>
      </c>
      <c r="C2" s="19" t="s">
        <v>10</v>
      </c>
      <c r="D2" s="37" t="s">
        <v>8</v>
      </c>
      <c r="E2" s="38"/>
      <c r="F2" s="38"/>
      <c r="G2" s="38"/>
      <c r="H2" s="38"/>
      <c r="I2" s="38"/>
      <c r="J2" s="38"/>
      <c r="K2" s="38"/>
      <c r="L2" s="38"/>
      <c r="M2" s="39"/>
      <c r="N2" s="40" t="s">
        <v>9</v>
      </c>
      <c r="O2" s="40"/>
      <c r="P2" s="40"/>
      <c r="Q2" s="40"/>
      <c r="R2" s="40"/>
      <c r="S2" s="40"/>
      <c r="T2" s="40"/>
      <c r="U2" s="40"/>
      <c r="V2" s="40"/>
      <c r="W2" s="41"/>
      <c r="X2" s="30" t="s">
        <v>4</v>
      </c>
      <c r="Y2" s="31"/>
    </row>
    <row r="3" spans="1:25" ht="15.75" thickBot="1" x14ac:dyDescent="0.3">
      <c r="A3" s="34"/>
      <c r="B3" s="35"/>
      <c r="C3" s="19"/>
      <c r="D3" s="42">
        <v>45019</v>
      </c>
      <c r="E3" s="43"/>
      <c r="F3" s="42">
        <v>45020</v>
      </c>
      <c r="G3" s="43"/>
      <c r="H3" s="42">
        <v>45021</v>
      </c>
      <c r="I3" s="43"/>
      <c r="J3" s="42">
        <v>45022</v>
      </c>
      <c r="K3" s="43"/>
      <c r="L3" s="43">
        <v>45023</v>
      </c>
      <c r="M3" s="44"/>
      <c r="N3" s="42">
        <v>45026</v>
      </c>
      <c r="O3" s="43"/>
      <c r="P3" s="42">
        <v>45027</v>
      </c>
      <c r="Q3" s="43"/>
      <c r="R3" s="42">
        <v>45028</v>
      </c>
      <c r="S3" s="43"/>
      <c r="T3" s="42">
        <v>45029</v>
      </c>
      <c r="U3" s="43"/>
      <c r="V3" s="43">
        <v>45030</v>
      </c>
      <c r="W3" s="44"/>
      <c r="X3" s="32"/>
      <c r="Y3" s="33"/>
    </row>
    <row r="4" spans="1:25" ht="15.75" thickBot="1" x14ac:dyDescent="0.3">
      <c r="A4" s="6" t="s">
        <v>5</v>
      </c>
      <c r="B4" s="36"/>
      <c r="C4" s="20"/>
      <c r="D4" s="3" t="s">
        <v>2</v>
      </c>
      <c r="E4" s="1" t="s">
        <v>1</v>
      </c>
      <c r="F4" s="1" t="s">
        <v>2</v>
      </c>
      <c r="G4" s="1" t="s">
        <v>1</v>
      </c>
      <c r="H4" s="1" t="s">
        <v>2</v>
      </c>
      <c r="I4" s="1" t="s">
        <v>1</v>
      </c>
      <c r="J4" s="1" t="s">
        <v>2</v>
      </c>
      <c r="K4" s="1" t="s">
        <v>1</v>
      </c>
      <c r="L4" s="1" t="s">
        <v>2</v>
      </c>
      <c r="M4" s="2" t="s">
        <v>1</v>
      </c>
      <c r="N4" s="1" t="s">
        <v>2</v>
      </c>
      <c r="O4" s="1" t="s">
        <v>1</v>
      </c>
      <c r="P4" s="1" t="s">
        <v>2</v>
      </c>
      <c r="Q4" s="1" t="s">
        <v>1</v>
      </c>
      <c r="R4" s="1" t="s">
        <v>2</v>
      </c>
      <c r="S4" s="1" t="s">
        <v>1</v>
      </c>
      <c r="T4" s="1" t="s">
        <v>2</v>
      </c>
      <c r="U4" s="1" t="s">
        <v>1</v>
      </c>
      <c r="V4" s="1" t="s">
        <v>2</v>
      </c>
      <c r="W4" s="2" t="s">
        <v>1</v>
      </c>
      <c r="X4" s="4" t="s">
        <v>2</v>
      </c>
      <c r="Y4" s="5" t="s">
        <v>1</v>
      </c>
    </row>
    <row r="5" spans="1:25" ht="24.95" customHeight="1" x14ac:dyDescent="0.25">
      <c r="A5" s="24" t="s">
        <v>12</v>
      </c>
      <c r="B5" s="27">
        <v>10</v>
      </c>
      <c r="C5" s="7" t="s">
        <v>6</v>
      </c>
      <c r="D5" s="8"/>
      <c r="E5" s="49">
        <f>B5*(D5+D6+D7)</f>
        <v>20</v>
      </c>
      <c r="F5" s="11"/>
      <c r="G5" s="51">
        <f>(F5+F6+F7)*B5</f>
        <v>10</v>
      </c>
      <c r="H5" s="11"/>
      <c r="I5" s="51">
        <f>(H5+H6+H7)*B5</f>
        <v>20</v>
      </c>
      <c r="J5" s="11">
        <v>1</v>
      </c>
      <c r="K5" s="51">
        <f>(J5+J6+J7)*B5</f>
        <v>10</v>
      </c>
      <c r="L5" s="11"/>
      <c r="M5" s="53">
        <f>(L5+L6+L7)*B5</f>
        <v>10</v>
      </c>
      <c r="N5" s="8"/>
      <c r="O5" s="51">
        <f>(N5+N6+N7)*B5</f>
        <v>20</v>
      </c>
      <c r="P5" s="11"/>
      <c r="Q5" s="51">
        <f>(P5+P6+P7)*B5</f>
        <v>20</v>
      </c>
      <c r="R5" s="11">
        <v>1</v>
      </c>
      <c r="S5" s="51">
        <f>(R5+R6+R7)*B5</f>
        <v>10</v>
      </c>
      <c r="T5" s="11"/>
      <c r="U5" s="51">
        <f>B5*(T5+T6+T7)</f>
        <v>0</v>
      </c>
      <c r="V5" s="11">
        <v>2</v>
      </c>
      <c r="W5" s="53">
        <f>(V5+V6+V7)*B5</f>
        <v>60</v>
      </c>
      <c r="X5" s="45" cm="1">
        <f t="array" ref="X5">SUMPRODUCT(($D$4:$W$4="QTT")*(D5:W7)*($D$1:$W$1&gt;=$A$14)*($D$1:$W$1&lt;=$A$17))</f>
        <v>7</v>
      </c>
      <c r="Y5" s="47" cm="1">
        <f t="array" ref="Y5">SUMPRODUCT(($D$4:$W$4="Coûts")*(D5:W7)*($D$1:$W$1&gt;=$A$14)*($D$1:$W$1&lt;=$A$17))</f>
        <v>70</v>
      </c>
    </row>
    <row r="6" spans="1:25" ht="24.95" customHeight="1" x14ac:dyDescent="0.25">
      <c r="A6" s="25"/>
      <c r="B6" s="28"/>
      <c r="C6" s="9" t="s">
        <v>7</v>
      </c>
      <c r="D6" s="10"/>
      <c r="E6" s="50"/>
      <c r="F6" s="12">
        <v>1</v>
      </c>
      <c r="G6" s="52"/>
      <c r="H6" s="12"/>
      <c r="I6" s="52"/>
      <c r="J6" s="12"/>
      <c r="K6" s="52"/>
      <c r="L6" s="12"/>
      <c r="M6" s="54"/>
      <c r="N6" s="10">
        <v>2</v>
      </c>
      <c r="O6" s="52"/>
      <c r="P6" s="12">
        <v>2</v>
      </c>
      <c r="Q6" s="52"/>
      <c r="R6" s="12"/>
      <c r="S6" s="52"/>
      <c r="T6" s="12"/>
      <c r="U6" s="52"/>
      <c r="V6" s="12">
        <v>2</v>
      </c>
      <c r="W6" s="54"/>
      <c r="X6" s="46"/>
      <c r="Y6" s="48"/>
    </row>
    <row r="7" spans="1:25" ht="24.95" customHeight="1" thickBot="1" x14ac:dyDescent="0.3">
      <c r="A7" s="26"/>
      <c r="B7" s="29"/>
      <c r="C7" s="9" t="s">
        <v>11</v>
      </c>
      <c r="D7" s="10">
        <v>2</v>
      </c>
      <c r="E7" s="50"/>
      <c r="F7" s="12"/>
      <c r="G7" s="52"/>
      <c r="H7" s="12">
        <v>2</v>
      </c>
      <c r="I7" s="52"/>
      <c r="J7" s="12"/>
      <c r="K7" s="52"/>
      <c r="L7" s="12">
        <v>1</v>
      </c>
      <c r="M7" s="54"/>
      <c r="N7" s="10"/>
      <c r="O7" s="52"/>
      <c r="P7" s="12"/>
      <c r="Q7" s="52"/>
      <c r="R7" s="12"/>
      <c r="S7" s="52"/>
      <c r="T7" s="12"/>
      <c r="U7" s="52"/>
      <c r="V7" s="12">
        <v>2</v>
      </c>
      <c r="W7" s="54"/>
      <c r="X7" s="46"/>
      <c r="Y7" s="48"/>
    </row>
    <row r="8" spans="1:25" ht="24.95" customHeight="1" x14ac:dyDescent="0.25">
      <c r="A8" s="24" t="s">
        <v>13</v>
      </c>
      <c r="B8" s="27">
        <v>20</v>
      </c>
      <c r="C8" s="7"/>
      <c r="D8" s="8"/>
      <c r="E8" s="49">
        <f t="shared" ref="E8" si="18">B8*(D8+D9+D10)</f>
        <v>0</v>
      </c>
      <c r="F8" s="11"/>
      <c r="G8" s="51">
        <f t="shared" ref="G8" si="19">(F8+F9+F10)*B8</f>
        <v>0</v>
      </c>
      <c r="H8" s="11"/>
      <c r="I8" s="51">
        <f t="shared" ref="I8" si="20">(H8+H9+H10)*B8</f>
        <v>0</v>
      </c>
      <c r="J8" s="11"/>
      <c r="K8" s="51">
        <f t="shared" ref="K8" si="21">(J8+J9+J10)*B8</f>
        <v>0</v>
      </c>
      <c r="L8" s="11"/>
      <c r="M8" s="53">
        <f t="shared" ref="M8" si="22">(L8+L9+L10)*B8</f>
        <v>0</v>
      </c>
      <c r="N8" s="8"/>
      <c r="O8" s="51">
        <f t="shared" ref="O8" si="23">(N8+N9+N10)*B8</f>
        <v>0</v>
      </c>
      <c r="P8" s="11"/>
      <c r="Q8" s="51">
        <f t="shared" ref="Q8" si="24">(P8+P9+P10)*B8</f>
        <v>0</v>
      </c>
      <c r="R8" s="11"/>
      <c r="S8" s="51">
        <f t="shared" ref="S8" si="25">(R8+R9+R10)*B8</f>
        <v>0</v>
      </c>
      <c r="T8" s="11"/>
      <c r="U8" s="51">
        <f t="shared" ref="U8" si="26">B8*(T8+T9+T10)</f>
        <v>0</v>
      </c>
      <c r="V8" s="11"/>
      <c r="W8" s="53">
        <f t="shared" ref="W8" si="27">(V8+V9+V10)*B8</f>
        <v>0</v>
      </c>
      <c r="X8" s="45" cm="1">
        <f t="array" ref="X8">SUMPRODUCT(($D$4:$W$4="QTT")*(D8:W10)*($D$1:$W$1&gt;=$A$14)*($D$1:$W$1&lt;=$A$17))</f>
        <v>0</v>
      </c>
      <c r="Y8" s="47" cm="1">
        <f t="array" ref="Y8">SUMPRODUCT(($D$4:$W$4="Coûts")*(D8:W10)*($D$1:$W$1&gt;=$A$14)*($D$1:$W$1&lt;=$A$17))</f>
        <v>0</v>
      </c>
    </row>
    <row r="9" spans="1:25" ht="24.95" customHeight="1" x14ac:dyDescent="0.25">
      <c r="A9" s="25"/>
      <c r="B9" s="28"/>
      <c r="C9" s="9"/>
      <c r="D9" s="10"/>
      <c r="E9" s="50"/>
      <c r="F9" s="12"/>
      <c r="G9" s="52"/>
      <c r="H9" s="12"/>
      <c r="I9" s="52"/>
      <c r="J9" s="12"/>
      <c r="K9" s="52"/>
      <c r="L9" s="12"/>
      <c r="M9" s="54"/>
      <c r="N9" s="10"/>
      <c r="O9" s="52"/>
      <c r="P9" s="12"/>
      <c r="Q9" s="52"/>
      <c r="R9" s="12"/>
      <c r="S9" s="52"/>
      <c r="T9" s="12"/>
      <c r="U9" s="52"/>
      <c r="V9" s="12"/>
      <c r="W9" s="54"/>
      <c r="X9" s="46"/>
      <c r="Y9" s="48"/>
    </row>
    <row r="10" spans="1:25" ht="24.95" customHeight="1" thickBot="1" x14ac:dyDescent="0.3">
      <c r="A10" s="26"/>
      <c r="B10" s="29"/>
      <c r="C10" s="18"/>
      <c r="D10" s="10"/>
      <c r="E10" s="50"/>
      <c r="F10" s="12"/>
      <c r="G10" s="52"/>
      <c r="H10" s="12"/>
      <c r="I10" s="52"/>
      <c r="J10" s="12"/>
      <c r="K10" s="52"/>
      <c r="L10" s="12"/>
      <c r="M10" s="54"/>
      <c r="N10" s="10"/>
      <c r="O10" s="52"/>
      <c r="P10" s="12"/>
      <c r="Q10" s="52"/>
      <c r="R10" s="12"/>
      <c r="S10" s="52"/>
      <c r="T10" s="12"/>
      <c r="U10" s="52"/>
      <c r="V10" s="12"/>
      <c r="W10" s="54"/>
      <c r="X10" s="46"/>
      <c r="Y10" s="48"/>
    </row>
    <row r="11" spans="1:25" ht="15.75" thickBot="1" x14ac:dyDescent="0.3">
      <c r="A11" s="21" t="s">
        <v>3</v>
      </c>
      <c r="B11" s="22"/>
      <c r="C11" s="23"/>
      <c r="D11" s="15">
        <f t="shared" ref="D11:Y11" si="28">SUM(D5:D10)</f>
        <v>2</v>
      </c>
      <c r="E11" s="13">
        <f t="shared" si="28"/>
        <v>20</v>
      </c>
      <c r="F11" s="15">
        <f t="shared" si="28"/>
        <v>1</v>
      </c>
      <c r="G11" s="13">
        <f t="shared" si="28"/>
        <v>10</v>
      </c>
      <c r="H11" s="15">
        <f t="shared" si="28"/>
        <v>2</v>
      </c>
      <c r="I11" s="13">
        <f t="shared" si="28"/>
        <v>20</v>
      </c>
      <c r="J11" s="15">
        <f t="shared" si="28"/>
        <v>1</v>
      </c>
      <c r="K11" s="14">
        <f t="shared" si="28"/>
        <v>10</v>
      </c>
      <c r="L11" s="15">
        <f t="shared" si="28"/>
        <v>1</v>
      </c>
      <c r="M11" s="13">
        <f t="shared" si="28"/>
        <v>10</v>
      </c>
      <c r="N11" s="17">
        <f t="shared" si="28"/>
        <v>2</v>
      </c>
      <c r="O11" s="14">
        <f t="shared" si="28"/>
        <v>20</v>
      </c>
      <c r="P11" s="15">
        <f t="shared" si="28"/>
        <v>2</v>
      </c>
      <c r="Q11" s="14">
        <f t="shared" si="28"/>
        <v>20</v>
      </c>
      <c r="R11" s="15">
        <f t="shared" si="28"/>
        <v>1</v>
      </c>
      <c r="S11" s="14">
        <f t="shared" si="28"/>
        <v>10</v>
      </c>
      <c r="T11" s="15">
        <f t="shared" si="28"/>
        <v>0</v>
      </c>
      <c r="U11" s="14">
        <f t="shared" si="28"/>
        <v>0</v>
      </c>
      <c r="V11" s="15">
        <f t="shared" si="28"/>
        <v>6</v>
      </c>
      <c r="W11" s="13">
        <f t="shared" si="28"/>
        <v>60</v>
      </c>
      <c r="X11" s="17">
        <f t="shared" si="28"/>
        <v>7</v>
      </c>
      <c r="Y11" s="13">
        <f t="shared" si="28"/>
        <v>70</v>
      </c>
    </row>
    <row r="12" spans="1:25" ht="24.95" customHeight="1" x14ac:dyDescent="0.25"/>
    <row r="13" spans="1:25" ht="24.95" customHeight="1" x14ac:dyDescent="0.25">
      <c r="A13" t="s">
        <v>14</v>
      </c>
    </row>
    <row r="14" spans="1:25" ht="24.95" customHeight="1" x14ac:dyDescent="0.25">
      <c r="A14" s="55">
        <v>45019</v>
      </c>
    </row>
    <row r="15" spans="1:25" ht="24.95" customHeight="1" x14ac:dyDescent="0.25"/>
    <row r="16" spans="1:25" ht="24.95" customHeight="1" x14ac:dyDescent="0.25">
      <c r="A16" t="s">
        <v>15</v>
      </c>
    </row>
    <row r="17" spans="1:1" ht="24.95" customHeight="1" x14ac:dyDescent="0.25">
      <c r="A17" s="55">
        <v>45023</v>
      </c>
    </row>
    <row r="18" spans="1:1" ht="24.95" customHeight="1" x14ac:dyDescent="0.25"/>
    <row r="19" spans="1:1" ht="24.95" customHeight="1" x14ac:dyDescent="0.25"/>
    <row r="20" spans="1:1" ht="24.95" customHeight="1" x14ac:dyDescent="0.25"/>
    <row r="21" spans="1:1" ht="24.95" customHeight="1" x14ac:dyDescent="0.25"/>
    <row r="22" spans="1:1" ht="24.95" customHeight="1" x14ac:dyDescent="0.25"/>
    <row r="23" spans="1:1" ht="24.95" customHeight="1" x14ac:dyDescent="0.25"/>
    <row r="24" spans="1:1" ht="24.95" customHeight="1" x14ac:dyDescent="0.25"/>
    <row r="25" spans="1:1" ht="24.95" customHeight="1" x14ac:dyDescent="0.25"/>
    <row r="26" spans="1:1" ht="24.95" customHeight="1" x14ac:dyDescent="0.25"/>
    <row r="27" spans="1:1" ht="24.95" customHeight="1" x14ac:dyDescent="0.25"/>
    <row r="28" spans="1:1" ht="24.95" customHeight="1" x14ac:dyDescent="0.25"/>
    <row r="29" spans="1:1" ht="24.95" customHeight="1" x14ac:dyDescent="0.25"/>
    <row r="30" spans="1:1" ht="24.95" customHeight="1" x14ac:dyDescent="0.25"/>
    <row r="31" spans="1:1" ht="24.95" customHeight="1" x14ac:dyDescent="0.25"/>
    <row r="32" spans="1:1" ht="24.95" customHeight="1" x14ac:dyDescent="0.25"/>
    <row r="33" ht="24.95" customHeight="1" x14ac:dyDescent="0.25"/>
    <row r="34" ht="24.95" customHeight="1" x14ac:dyDescent="0.25"/>
    <row r="35" ht="24.95" customHeight="1" x14ac:dyDescent="0.25"/>
    <row r="36" ht="24.95" customHeight="1" x14ac:dyDescent="0.25"/>
    <row r="37" ht="24.95" customHeight="1" x14ac:dyDescent="0.25"/>
    <row r="38" ht="24.95" customHeight="1" x14ac:dyDescent="0.25"/>
    <row r="39" ht="24.95" customHeight="1" x14ac:dyDescent="0.25"/>
    <row r="40" ht="24.95" customHeight="1" x14ac:dyDescent="0.25"/>
    <row r="41" ht="24.95" customHeight="1" x14ac:dyDescent="0.25"/>
    <row r="42" ht="24.95" customHeight="1" x14ac:dyDescent="0.25"/>
    <row r="43" ht="24.95" customHeight="1" x14ac:dyDescent="0.25"/>
    <row r="44" ht="24.95" customHeight="1" x14ac:dyDescent="0.25"/>
    <row r="45" ht="24.95" customHeight="1" x14ac:dyDescent="0.25"/>
    <row r="46" ht="24.95" customHeight="1" x14ac:dyDescent="0.25"/>
    <row r="47" ht="24.95" customHeight="1" x14ac:dyDescent="0.25"/>
    <row r="48" ht="24.95" customHeight="1" x14ac:dyDescent="0.25"/>
    <row r="49" ht="24.95" customHeight="1" x14ac:dyDescent="0.25"/>
    <row r="50" ht="24.95" customHeight="1" x14ac:dyDescent="0.25"/>
    <row r="51" ht="24.95" customHeight="1" x14ac:dyDescent="0.25"/>
    <row r="52" ht="24.95" customHeight="1" x14ac:dyDescent="0.25"/>
    <row r="53" ht="24.95" customHeight="1" x14ac:dyDescent="0.25"/>
    <row r="54" ht="24.95" customHeight="1" x14ac:dyDescent="0.25"/>
    <row r="55" ht="24.95" customHeight="1" x14ac:dyDescent="0.25"/>
    <row r="56" ht="24.95" customHeight="1" x14ac:dyDescent="0.25"/>
    <row r="57" ht="24.95" customHeight="1" x14ac:dyDescent="0.25"/>
    <row r="58" ht="24.95" customHeight="1" x14ac:dyDescent="0.25"/>
    <row r="59" ht="24.95" customHeight="1" x14ac:dyDescent="0.25"/>
    <row r="60" ht="24.95" customHeight="1" x14ac:dyDescent="0.25"/>
    <row r="61" ht="24.95" customHeight="1" x14ac:dyDescent="0.25"/>
    <row r="62" ht="24.95" customHeight="1" x14ac:dyDescent="0.25"/>
    <row r="63" ht="24.95" customHeight="1" x14ac:dyDescent="0.25"/>
    <row r="64" ht="24.95" customHeight="1" x14ac:dyDescent="0.25"/>
    <row r="65" ht="24.95" customHeight="1" x14ac:dyDescent="0.25"/>
    <row r="66" ht="24.95" customHeight="1" x14ac:dyDescent="0.25"/>
    <row r="67" ht="24.95" customHeight="1" x14ac:dyDescent="0.25"/>
    <row r="70" ht="24.95" customHeight="1" x14ac:dyDescent="0.25"/>
    <row r="71" ht="24.95" customHeight="1" x14ac:dyDescent="0.25"/>
    <row r="72" ht="24.95" customHeight="1" x14ac:dyDescent="0.25"/>
    <row r="73" ht="24.95" customHeight="1" x14ac:dyDescent="0.25"/>
    <row r="74" ht="24.95" customHeight="1" x14ac:dyDescent="0.25"/>
    <row r="75" ht="24.95" customHeight="1" x14ac:dyDescent="0.25"/>
    <row r="76" ht="24.95" customHeight="1" x14ac:dyDescent="0.25"/>
    <row r="77" ht="24.95" customHeight="1" x14ac:dyDescent="0.25"/>
    <row r="78" ht="24.95" customHeight="1" x14ac:dyDescent="0.25"/>
    <row r="79" ht="24.95" customHeight="1" x14ac:dyDescent="0.25"/>
    <row r="80" ht="24.95" customHeight="1" x14ac:dyDescent="0.25"/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  <row r="85" ht="24.95" customHeight="1" x14ac:dyDescent="0.25"/>
    <row r="86" ht="24.95" customHeight="1" x14ac:dyDescent="0.25"/>
    <row r="87" ht="24.95" customHeight="1" x14ac:dyDescent="0.25"/>
    <row r="88" ht="24.95" customHeight="1" x14ac:dyDescent="0.25"/>
    <row r="89" ht="24.95" customHeight="1" x14ac:dyDescent="0.25"/>
    <row r="90" ht="24.95" customHeight="1" x14ac:dyDescent="0.25"/>
    <row r="91" ht="24.95" customHeight="1" x14ac:dyDescent="0.25"/>
    <row r="92" ht="24.95" customHeight="1" x14ac:dyDescent="0.25"/>
    <row r="93" ht="24.95" customHeight="1" x14ac:dyDescent="0.25"/>
    <row r="94" ht="24.95" customHeight="1" x14ac:dyDescent="0.25"/>
    <row r="95" ht="24.95" customHeight="1" x14ac:dyDescent="0.25"/>
    <row r="96" ht="24.95" customHeight="1" x14ac:dyDescent="0.25"/>
    <row r="97" ht="24.95" customHeight="1" x14ac:dyDescent="0.25"/>
    <row r="98" ht="24.95" customHeight="1" x14ac:dyDescent="0.25"/>
    <row r="99" ht="24.95" customHeight="1" x14ac:dyDescent="0.25"/>
    <row r="100" ht="24.95" customHeight="1" x14ac:dyDescent="0.25"/>
    <row r="101" ht="24.95" customHeight="1" x14ac:dyDescent="0.25"/>
    <row r="102" ht="24.95" customHeight="1" x14ac:dyDescent="0.25"/>
    <row r="103" ht="24.95" customHeight="1" x14ac:dyDescent="0.25"/>
    <row r="104" ht="24.95" customHeight="1" x14ac:dyDescent="0.25"/>
    <row r="105" ht="24.95" customHeight="1" x14ac:dyDescent="0.25"/>
    <row r="106" ht="24.95" customHeight="1" x14ac:dyDescent="0.25"/>
    <row r="107" ht="24.95" customHeight="1" x14ac:dyDescent="0.25"/>
    <row r="108" ht="24.95" customHeight="1" x14ac:dyDescent="0.25"/>
    <row r="109" ht="24.95" customHeight="1" x14ac:dyDescent="0.25"/>
    <row r="110" ht="24.95" customHeight="1" x14ac:dyDescent="0.25"/>
    <row r="111" ht="24.95" customHeight="1" x14ac:dyDescent="0.25"/>
    <row r="112" ht="24.95" customHeight="1" x14ac:dyDescent="0.25"/>
    <row r="113" ht="24.95" customHeight="1" x14ac:dyDescent="0.25"/>
    <row r="114" ht="24.95" customHeight="1" x14ac:dyDescent="0.25"/>
    <row r="115" ht="24.95" customHeight="1" x14ac:dyDescent="0.25"/>
    <row r="116" ht="24.95" customHeight="1" x14ac:dyDescent="0.25"/>
    <row r="117" ht="24.95" customHeight="1" x14ac:dyDescent="0.25"/>
    <row r="118" ht="24.95" customHeight="1" x14ac:dyDescent="0.25"/>
    <row r="119" ht="24.95" customHeight="1" x14ac:dyDescent="0.25"/>
    <row r="120" ht="24.95" customHeight="1" x14ac:dyDescent="0.25"/>
    <row r="121" ht="24.95" customHeight="1" x14ac:dyDescent="0.25"/>
    <row r="122" ht="24.95" customHeight="1" x14ac:dyDescent="0.25"/>
    <row r="123" ht="24.95" customHeight="1" x14ac:dyDescent="0.25"/>
    <row r="124" ht="24.95" customHeight="1" x14ac:dyDescent="0.25"/>
    <row r="125" ht="24.95" customHeight="1" x14ac:dyDescent="0.25"/>
    <row r="126" ht="24.95" customHeight="1" x14ac:dyDescent="0.25"/>
    <row r="127" ht="24.95" customHeight="1" x14ac:dyDescent="0.25"/>
    <row r="128" ht="24.95" customHeight="1" x14ac:dyDescent="0.25"/>
    <row r="129" spans="11:11" ht="24.95" customHeight="1" x14ac:dyDescent="0.25"/>
    <row r="130" spans="11:11" ht="24.95" customHeight="1" x14ac:dyDescent="0.25"/>
    <row r="131" spans="11:11" ht="24.95" customHeight="1" x14ac:dyDescent="0.25"/>
    <row r="132" spans="11:11" ht="24.95" customHeight="1" x14ac:dyDescent="0.25"/>
    <row r="138" spans="11:11" x14ac:dyDescent="0.25">
      <c r="K138" s="16"/>
    </row>
  </sheetData>
  <mergeCells count="45">
    <mergeCell ref="X8:X10"/>
    <mergeCell ref="Y8:Y10"/>
    <mergeCell ref="A8:A10"/>
    <mergeCell ref="B8:B10"/>
    <mergeCell ref="O8:O10"/>
    <mergeCell ref="Q8:Q10"/>
    <mergeCell ref="S8:S10"/>
    <mergeCell ref="U8:U10"/>
    <mergeCell ref="W8:W10"/>
    <mergeCell ref="E8:E10"/>
    <mergeCell ref="G8:G10"/>
    <mergeCell ref="I8:I10"/>
    <mergeCell ref="K8:K10"/>
    <mergeCell ref="M8:M10"/>
    <mergeCell ref="O5:O7"/>
    <mergeCell ref="Q5:Q7"/>
    <mergeCell ref="S5:S7"/>
    <mergeCell ref="U5:U7"/>
    <mergeCell ref="W5:W7"/>
    <mergeCell ref="E5:E7"/>
    <mergeCell ref="G5:G7"/>
    <mergeCell ref="I5:I7"/>
    <mergeCell ref="K5:K7"/>
    <mergeCell ref="M5:M7"/>
    <mergeCell ref="R3:S3"/>
    <mergeCell ref="T3:U3"/>
    <mergeCell ref="V3:W3"/>
    <mergeCell ref="X5:X7"/>
    <mergeCell ref="Y5:Y7"/>
    <mergeCell ref="C2:C4"/>
    <mergeCell ref="A11:C11"/>
    <mergeCell ref="A5:A7"/>
    <mergeCell ref="B5:B7"/>
    <mergeCell ref="X2:Y3"/>
    <mergeCell ref="A2:A3"/>
    <mergeCell ref="B2:B4"/>
    <mergeCell ref="D2:M2"/>
    <mergeCell ref="N2:W2"/>
    <mergeCell ref="D3:E3"/>
    <mergeCell ref="F3:G3"/>
    <mergeCell ref="H3:I3"/>
    <mergeCell ref="J3:K3"/>
    <mergeCell ref="L3:M3"/>
    <mergeCell ref="N3:O3"/>
    <mergeCell ref="P3:Q3"/>
  </mergeCells>
  <pageMargins left="0.25" right="0.25" top="0.75" bottom="0.75" header="0.3" footer="0.3"/>
  <pageSetup paperSize="9" scale="55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BERL SELF</vt:lpstr>
    </vt:vector>
  </TitlesOfParts>
  <Company>European Commission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Jonathan (OIB)</dc:creator>
  <cp:lastModifiedBy>Irp2020</cp:lastModifiedBy>
  <cp:lastPrinted>2023-04-09T14:22:20Z</cp:lastPrinted>
  <dcterms:created xsi:type="dcterms:W3CDTF">2023-03-27T08:00:08Z</dcterms:created>
  <dcterms:modified xsi:type="dcterms:W3CDTF">2023-04-11T13:27:13Z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bd9ddd1-4d20-43f6-abfa-fc3c07406f94_Enabled">
    <vt:lpwstr>true</vt:lpwstr>
  </property>
  <property fmtid="{D5CDD505-2E9C-101B-9397-08002B2CF9AE}" pid="3" name="MSIP_Label_6bd9ddd1-4d20-43f6-abfa-fc3c07406f94_SetDate">
    <vt:lpwstr>2023-04-09T14:00:38Z</vt:lpwstr>
  </property>
  <property fmtid="{D5CDD505-2E9C-101B-9397-08002B2CF9AE}" pid="4" name="MSIP_Label_6bd9ddd1-4d20-43f6-abfa-fc3c07406f94_Method">
    <vt:lpwstr>Standard</vt:lpwstr>
  </property>
  <property fmtid="{D5CDD505-2E9C-101B-9397-08002B2CF9AE}" pid="5" name="MSIP_Label_6bd9ddd1-4d20-43f6-abfa-fc3c07406f94_Name">
    <vt:lpwstr>Commission Use</vt:lpwstr>
  </property>
  <property fmtid="{D5CDD505-2E9C-101B-9397-08002B2CF9AE}" pid="6" name="MSIP_Label_6bd9ddd1-4d20-43f6-abfa-fc3c07406f94_SiteId">
    <vt:lpwstr>b24c8b06-522c-46fe-9080-70926f8dddb1</vt:lpwstr>
  </property>
  <property fmtid="{D5CDD505-2E9C-101B-9397-08002B2CF9AE}" pid="7" name="MSIP_Label_6bd9ddd1-4d20-43f6-abfa-fc3c07406f94_ActionId">
    <vt:lpwstr>6b12d3c9-62fa-4176-bdcc-79fb055b65ac</vt:lpwstr>
  </property>
  <property fmtid="{D5CDD505-2E9C-101B-9397-08002B2CF9AE}" pid="8" name="MSIP_Label_6bd9ddd1-4d20-43f6-abfa-fc3c07406f94_ContentBits">
    <vt:lpwstr>0</vt:lpwstr>
  </property>
</Properties>
</file>